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5" windowWidth="15270" windowHeight="7800" tabRatio="766"/>
  </bookViews>
  <sheets>
    <sheet name="CARATULA" sheetId="18" r:id="rId1"/>
    <sheet name="HOJA DE TRABAJO" sheetId="3" r:id="rId2"/>
    <sheet name="ESTADO DE SITUACION FIN" sheetId="15" r:id="rId3"/>
    <sheet name="CONCILIACION PATRIMONIAL" sheetId="16" r:id="rId4"/>
    <sheet name="NOTAS DE REVELACIÓN " sheetId="17" r:id="rId5"/>
  </sheets>
  <definedNames>
    <definedName name="A_IMPRESIÓN_IM">#REF!</definedName>
    <definedName name="Parte1">#REF!</definedName>
    <definedName name="Parte2">#REF!</definedName>
    <definedName name="Parte3">#REF!</definedName>
  </definedNames>
  <calcPr calcId="145621"/>
</workbook>
</file>

<file path=xl/calcChain.xml><?xml version="1.0" encoding="utf-8"?>
<calcChain xmlns="http://schemas.openxmlformats.org/spreadsheetml/2006/main">
  <c r="J449" i="3" l="1"/>
  <c r="C121" i="16" l="1"/>
  <c r="C48" i="15" l="1"/>
  <c r="J448" i="3"/>
  <c r="C47" i="15" s="1"/>
  <c r="J446" i="3"/>
  <c r="C45" i="15" s="1"/>
  <c r="J445" i="3"/>
  <c r="C44" i="15" s="1"/>
  <c r="J406" i="3"/>
  <c r="C5" i="15" s="1"/>
  <c r="J155" i="3"/>
  <c r="I400" i="3" l="1"/>
  <c r="H400" i="3"/>
  <c r="G400" i="3"/>
  <c r="F400" i="3"/>
  <c r="E400" i="3"/>
  <c r="D400" i="3"/>
  <c r="C400" i="3"/>
  <c r="J399" i="3"/>
  <c r="J398" i="3"/>
  <c r="I396" i="3"/>
  <c r="H396" i="3"/>
  <c r="G396" i="3"/>
  <c r="F396" i="3"/>
  <c r="E396" i="3"/>
  <c r="D396" i="3"/>
  <c r="C396" i="3"/>
  <c r="J395" i="3"/>
  <c r="J394" i="3"/>
  <c r="J393" i="3"/>
  <c r="J392" i="3"/>
  <c r="J391" i="3"/>
  <c r="I389" i="3"/>
  <c r="H389" i="3"/>
  <c r="G389" i="3"/>
  <c r="F389" i="3"/>
  <c r="E389" i="3"/>
  <c r="D389" i="3"/>
  <c r="C389" i="3"/>
  <c r="J388" i="3"/>
  <c r="J387" i="3"/>
  <c r="J386" i="3"/>
  <c r="J385" i="3"/>
  <c r="J384" i="3"/>
  <c r="J383" i="3"/>
  <c r="J382" i="3"/>
  <c r="J381" i="3"/>
  <c r="J380" i="3"/>
  <c r="J379" i="3"/>
  <c r="I377" i="3"/>
  <c r="H377" i="3"/>
  <c r="G377" i="3"/>
  <c r="F377" i="3"/>
  <c r="E377" i="3"/>
  <c r="D377" i="3"/>
  <c r="C377" i="3"/>
  <c r="J376" i="3"/>
  <c r="J375" i="3"/>
  <c r="J374" i="3"/>
  <c r="J373" i="3"/>
  <c r="J372" i="3"/>
  <c r="J371" i="3"/>
  <c r="J370" i="3"/>
  <c r="J369" i="3"/>
  <c r="J368" i="3"/>
  <c r="J367" i="3"/>
  <c r="J366" i="3"/>
  <c r="J365" i="3"/>
  <c r="I363" i="3"/>
  <c r="H363" i="3"/>
  <c r="G363" i="3"/>
  <c r="F363" i="3"/>
  <c r="E363" i="3"/>
  <c r="D363" i="3"/>
  <c r="C363" i="3"/>
  <c r="J362" i="3"/>
  <c r="J361" i="3"/>
  <c r="I359" i="3"/>
  <c r="H359" i="3"/>
  <c r="G359" i="3"/>
  <c r="F359" i="3"/>
  <c r="E359" i="3"/>
  <c r="D359" i="3"/>
  <c r="C359" i="3"/>
  <c r="J358" i="3"/>
  <c r="J357" i="3"/>
  <c r="J356" i="3"/>
  <c r="I354" i="3"/>
  <c r="H354" i="3"/>
  <c r="G354" i="3"/>
  <c r="F354" i="3"/>
  <c r="E354" i="3"/>
  <c r="D354" i="3"/>
  <c r="C354" i="3"/>
  <c r="J353" i="3"/>
  <c r="J352" i="3"/>
  <c r="J351" i="3"/>
  <c r="J350" i="3"/>
  <c r="J349" i="3"/>
  <c r="J348" i="3"/>
  <c r="J347" i="3"/>
  <c r="J346" i="3"/>
  <c r="J345" i="3"/>
  <c r="J344" i="3"/>
  <c r="J343" i="3"/>
  <c r="J342" i="3"/>
  <c r="J341" i="3"/>
  <c r="I339" i="3"/>
  <c r="H339" i="3"/>
  <c r="G339" i="3"/>
  <c r="F339" i="3"/>
  <c r="E339" i="3"/>
  <c r="D339" i="3"/>
  <c r="C339" i="3"/>
  <c r="J338" i="3"/>
  <c r="J337" i="3"/>
  <c r="J336" i="3"/>
  <c r="J335" i="3"/>
  <c r="J334" i="3"/>
  <c r="J333" i="3"/>
  <c r="J332" i="3"/>
  <c r="J331" i="3"/>
  <c r="J330" i="3"/>
  <c r="J329" i="3"/>
  <c r="J328" i="3"/>
  <c r="J327" i="3"/>
  <c r="I323" i="3"/>
  <c r="H323" i="3"/>
  <c r="G323" i="3"/>
  <c r="F323" i="3"/>
  <c r="E323" i="3"/>
  <c r="D323" i="3"/>
  <c r="C323" i="3"/>
  <c r="J318" i="3"/>
  <c r="J317" i="3"/>
  <c r="I316" i="3"/>
  <c r="H316" i="3"/>
  <c r="G316" i="3"/>
  <c r="F316" i="3"/>
  <c r="E316" i="3"/>
  <c r="D316" i="3"/>
  <c r="C316" i="3"/>
  <c r="J315" i="3"/>
  <c r="J314" i="3"/>
  <c r="J313" i="3"/>
  <c r="I311" i="3"/>
  <c r="H311" i="3"/>
  <c r="G311" i="3"/>
  <c r="F311" i="3"/>
  <c r="E311" i="3"/>
  <c r="D311" i="3"/>
  <c r="C311" i="3"/>
  <c r="J310" i="3"/>
  <c r="J309" i="3"/>
  <c r="J308" i="3"/>
  <c r="J307" i="3"/>
  <c r="I305" i="3"/>
  <c r="H305" i="3"/>
  <c r="G305" i="3"/>
  <c r="F305" i="3"/>
  <c r="E305" i="3"/>
  <c r="D305" i="3"/>
  <c r="C305" i="3"/>
  <c r="J304" i="3"/>
  <c r="J303" i="3"/>
  <c r="J302" i="3"/>
  <c r="J301" i="3"/>
  <c r="I299" i="3"/>
  <c r="H299" i="3"/>
  <c r="G299" i="3"/>
  <c r="F299" i="3"/>
  <c r="E299" i="3"/>
  <c r="D299" i="3"/>
  <c r="C299" i="3"/>
  <c r="J298" i="3"/>
  <c r="J297" i="3"/>
  <c r="J296" i="3"/>
  <c r="J295" i="3"/>
  <c r="J294" i="3"/>
  <c r="J293" i="3"/>
  <c r="J292" i="3"/>
  <c r="J291" i="3"/>
  <c r="J290" i="3"/>
  <c r="I288" i="3"/>
  <c r="H288" i="3"/>
  <c r="G288" i="3"/>
  <c r="F288" i="3"/>
  <c r="E288" i="3"/>
  <c r="D288" i="3"/>
  <c r="C288" i="3"/>
  <c r="J287" i="3"/>
  <c r="J286" i="3"/>
  <c r="J285" i="3"/>
  <c r="J284" i="3"/>
  <c r="I280" i="3"/>
  <c r="H280" i="3"/>
  <c r="G280" i="3"/>
  <c r="F280" i="3"/>
  <c r="E280" i="3"/>
  <c r="D280" i="3"/>
  <c r="C280" i="3"/>
  <c r="J279" i="3"/>
  <c r="J278" i="3"/>
  <c r="J277" i="3"/>
  <c r="J276" i="3"/>
  <c r="J275" i="3"/>
  <c r="J274" i="3"/>
  <c r="I272" i="3"/>
  <c r="H272" i="3"/>
  <c r="G272" i="3"/>
  <c r="F272" i="3"/>
  <c r="E272" i="3"/>
  <c r="D272" i="3"/>
  <c r="C272" i="3"/>
  <c r="J271" i="3"/>
  <c r="J270" i="3"/>
  <c r="J269" i="3"/>
  <c r="J268" i="3"/>
  <c r="J267" i="3"/>
  <c r="J266" i="3"/>
  <c r="J265" i="3"/>
  <c r="I263" i="3"/>
  <c r="H263" i="3"/>
  <c r="G263" i="3"/>
  <c r="F263" i="3"/>
  <c r="E263" i="3"/>
  <c r="D263" i="3"/>
  <c r="C263" i="3"/>
  <c r="J262" i="3"/>
  <c r="J261" i="3"/>
  <c r="J260" i="3"/>
  <c r="J259" i="3"/>
  <c r="I257" i="3"/>
  <c r="H257" i="3"/>
  <c r="G257" i="3"/>
  <c r="F257" i="3"/>
  <c r="E257" i="3"/>
  <c r="D257" i="3"/>
  <c r="C257" i="3"/>
  <c r="J256" i="3"/>
  <c r="J255" i="3"/>
  <c r="J254" i="3"/>
  <c r="J253" i="3"/>
  <c r="J252" i="3"/>
  <c r="J251" i="3"/>
  <c r="J250" i="3"/>
  <c r="J249" i="3"/>
  <c r="I247" i="3"/>
  <c r="H247" i="3"/>
  <c r="G247" i="3"/>
  <c r="F247" i="3"/>
  <c r="E247" i="3"/>
  <c r="D247" i="3"/>
  <c r="C247" i="3"/>
  <c r="J246" i="3"/>
  <c r="J245" i="3"/>
  <c r="J244" i="3"/>
  <c r="J243" i="3"/>
  <c r="J242" i="3"/>
  <c r="J241" i="3"/>
  <c r="J240" i="3"/>
  <c r="I238" i="3"/>
  <c r="H238" i="3"/>
  <c r="G238" i="3"/>
  <c r="F238" i="3"/>
  <c r="E238" i="3"/>
  <c r="D238" i="3"/>
  <c r="C238" i="3"/>
  <c r="J237" i="3"/>
  <c r="J236" i="3"/>
  <c r="J235" i="3"/>
  <c r="J234" i="3"/>
  <c r="J233" i="3"/>
  <c r="J232" i="3"/>
  <c r="J231" i="3"/>
  <c r="I229" i="3"/>
  <c r="H229" i="3"/>
  <c r="G229" i="3"/>
  <c r="F229" i="3"/>
  <c r="E229" i="3"/>
  <c r="D229" i="3"/>
  <c r="C229" i="3"/>
  <c r="J228" i="3"/>
  <c r="J227" i="3"/>
  <c r="J226" i="3"/>
  <c r="J225" i="3"/>
  <c r="J224" i="3"/>
  <c r="J223" i="3"/>
  <c r="J222" i="3"/>
  <c r="J221" i="3"/>
  <c r="J220" i="3"/>
  <c r="J219" i="3"/>
  <c r="J218" i="3"/>
  <c r="J217" i="3"/>
  <c r="J216" i="3"/>
  <c r="J215" i="3"/>
  <c r="J214" i="3"/>
  <c r="J213" i="3"/>
  <c r="I211" i="3"/>
  <c r="H211" i="3"/>
  <c r="G211" i="3"/>
  <c r="F211" i="3"/>
  <c r="E211" i="3"/>
  <c r="D211" i="3"/>
  <c r="C211" i="3"/>
  <c r="J210" i="3"/>
  <c r="J209" i="3"/>
  <c r="J208" i="3"/>
  <c r="J207" i="3"/>
  <c r="J206" i="3"/>
  <c r="J205" i="3"/>
  <c r="J204" i="3"/>
  <c r="J203" i="3"/>
  <c r="I201" i="3"/>
  <c r="H201" i="3"/>
  <c r="G201" i="3"/>
  <c r="F201" i="3"/>
  <c r="E201" i="3"/>
  <c r="D201" i="3"/>
  <c r="C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I170" i="3"/>
  <c r="H170" i="3"/>
  <c r="G170" i="3"/>
  <c r="F170" i="3"/>
  <c r="E170" i="3"/>
  <c r="D170" i="3"/>
  <c r="C170" i="3"/>
  <c r="J169" i="3"/>
  <c r="J168" i="3"/>
  <c r="J167" i="3"/>
  <c r="J166" i="3"/>
  <c r="I164" i="3"/>
  <c r="H164" i="3"/>
  <c r="G164" i="3"/>
  <c r="F164" i="3"/>
  <c r="E164" i="3"/>
  <c r="D164" i="3"/>
  <c r="C164" i="3"/>
  <c r="J163" i="3"/>
  <c r="J162" i="3"/>
  <c r="J161" i="3"/>
  <c r="J160" i="3"/>
  <c r="I158" i="3"/>
  <c r="H158" i="3"/>
  <c r="G158" i="3"/>
  <c r="F158" i="3"/>
  <c r="E158" i="3"/>
  <c r="D158" i="3"/>
  <c r="C158" i="3"/>
  <c r="J157" i="3"/>
  <c r="J156" i="3"/>
  <c r="I153" i="3"/>
  <c r="H153" i="3"/>
  <c r="G153" i="3"/>
  <c r="F153" i="3"/>
  <c r="E153" i="3"/>
  <c r="D153" i="3"/>
  <c r="C153" i="3"/>
  <c r="J152" i="3"/>
  <c r="J151" i="3"/>
  <c r="J150" i="3"/>
  <c r="J149" i="3"/>
  <c r="I147" i="3"/>
  <c r="H147" i="3"/>
  <c r="G147" i="3"/>
  <c r="F147" i="3"/>
  <c r="E147" i="3"/>
  <c r="D147" i="3"/>
  <c r="C147" i="3"/>
  <c r="J146" i="3"/>
  <c r="J145" i="3"/>
  <c r="J144" i="3"/>
  <c r="J143" i="3"/>
  <c r="J142" i="3"/>
  <c r="J141" i="3"/>
  <c r="J140" i="3"/>
  <c r="J139" i="3"/>
  <c r="J138" i="3"/>
  <c r="J137" i="3"/>
  <c r="J136" i="3"/>
  <c r="J135" i="3"/>
  <c r="I133" i="3"/>
  <c r="H133" i="3"/>
  <c r="G133" i="3"/>
  <c r="F133" i="3"/>
  <c r="E133" i="3"/>
  <c r="D133" i="3"/>
  <c r="C133" i="3"/>
  <c r="J132" i="3"/>
  <c r="J131" i="3"/>
  <c r="J130" i="3"/>
  <c r="J129" i="3"/>
  <c r="J128" i="3"/>
  <c r="J127" i="3"/>
  <c r="J126" i="3"/>
  <c r="J125" i="3"/>
  <c r="J124" i="3"/>
  <c r="J123" i="3"/>
  <c r="J122" i="3"/>
  <c r="J121" i="3"/>
  <c r="J120" i="3"/>
  <c r="J119" i="3"/>
  <c r="J118" i="3"/>
  <c r="J117" i="3"/>
  <c r="J116" i="3"/>
  <c r="J115" i="3"/>
  <c r="J114" i="3"/>
  <c r="J113" i="3"/>
  <c r="J112" i="3"/>
  <c r="J111" i="3"/>
  <c r="J110" i="3"/>
  <c r="I108" i="3"/>
  <c r="H108" i="3"/>
  <c r="G108" i="3"/>
  <c r="F108" i="3"/>
  <c r="E108" i="3"/>
  <c r="D108" i="3"/>
  <c r="C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I10" i="3"/>
  <c r="H10" i="3"/>
  <c r="G10" i="3"/>
  <c r="F10" i="3"/>
  <c r="E10" i="3"/>
  <c r="D10" i="3"/>
  <c r="C10" i="3"/>
  <c r="J9" i="3"/>
  <c r="J8" i="3"/>
  <c r="J7" i="3"/>
  <c r="J6" i="3"/>
  <c r="J5" i="3"/>
  <c r="G171" i="3" l="1"/>
  <c r="J320" i="3"/>
  <c r="J158" i="3"/>
  <c r="J171" i="3" s="1"/>
  <c r="J164" i="3"/>
  <c r="J201" i="3"/>
  <c r="F281" i="3"/>
  <c r="J247" i="3"/>
  <c r="J272" i="3"/>
  <c r="D324" i="3"/>
  <c r="H324" i="3"/>
  <c r="J311" i="3"/>
  <c r="J316" i="3"/>
  <c r="J359" i="3"/>
  <c r="J363" i="3"/>
  <c r="C171" i="3"/>
  <c r="J147" i="3"/>
  <c r="J133" i="3"/>
  <c r="D281" i="3"/>
  <c r="H281" i="3"/>
  <c r="J229" i="3"/>
  <c r="J238" i="3"/>
  <c r="J257" i="3"/>
  <c r="J280" i="3"/>
  <c r="J281" i="3" s="1"/>
  <c r="J299" i="3"/>
  <c r="F324" i="3"/>
  <c r="J339" i="3"/>
  <c r="J354" i="3"/>
  <c r="J10" i="3"/>
  <c r="F171" i="3"/>
  <c r="J108" i="3"/>
  <c r="J153" i="3"/>
  <c r="E171" i="3"/>
  <c r="I171" i="3"/>
  <c r="J170" i="3"/>
  <c r="E281" i="3"/>
  <c r="I281" i="3"/>
  <c r="J211" i="3"/>
  <c r="J288" i="3"/>
  <c r="C324" i="3"/>
  <c r="C3" i="16" s="1"/>
  <c r="G324" i="3"/>
  <c r="D171" i="3"/>
  <c r="H171" i="3"/>
  <c r="C281" i="3"/>
  <c r="G281" i="3"/>
  <c r="J263" i="3"/>
  <c r="E324" i="3"/>
  <c r="I324" i="3"/>
  <c r="J305" i="3"/>
  <c r="J377" i="3"/>
  <c r="J389" i="3"/>
  <c r="J396" i="3"/>
  <c r="J400" i="3"/>
  <c r="J321" i="3"/>
  <c r="J322" i="3" s="1"/>
  <c r="J323" i="3" l="1"/>
  <c r="J324" i="3" s="1"/>
  <c r="C47" i="17"/>
  <c r="C46" i="17"/>
  <c r="C44" i="17"/>
  <c r="C43" i="17"/>
  <c r="C6" i="17"/>
  <c r="J404" i="3" l="1"/>
  <c r="C3" i="15" s="1"/>
  <c r="C115" i="16" l="1"/>
  <c r="C8" i="16" s="1"/>
  <c r="C105" i="16"/>
  <c r="C6" i="16" s="1"/>
  <c r="C95" i="16"/>
  <c r="C81" i="16" s="1"/>
  <c r="C83" i="16" s="1"/>
  <c r="C5" i="16" s="1"/>
  <c r="C61" i="16"/>
  <c r="C47" i="16" s="1"/>
  <c r="C49" i="16" s="1"/>
  <c r="C4" i="16" s="1"/>
  <c r="C7" i="16" l="1"/>
  <c r="J441" i="3" l="1"/>
  <c r="C40" i="15" s="1"/>
  <c r="C39" i="17" s="1"/>
  <c r="I424" i="3"/>
  <c r="H424" i="3"/>
  <c r="J442" i="3"/>
  <c r="C41" i="15" s="1"/>
  <c r="C40" i="17" s="1"/>
  <c r="J443" i="3"/>
  <c r="C42" i="15" s="1"/>
  <c r="C41" i="17" s="1"/>
  <c r="J444" i="3"/>
  <c r="C43" i="15" s="1"/>
  <c r="C42" i="17" s="1"/>
  <c r="J447" i="3"/>
  <c r="C46" i="15" s="1"/>
  <c r="C45" i="17" s="1"/>
  <c r="J450" i="3"/>
  <c r="C49" i="15" s="1"/>
  <c r="C48" i="17" s="1"/>
  <c r="J451" i="3"/>
  <c r="C50" i="15" s="1"/>
  <c r="C49" i="17" s="1"/>
  <c r="J452" i="3"/>
  <c r="C51" i="15" s="1"/>
  <c r="C50" i="17" s="1"/>
  <c r="J453" i="3"/>
  <c r="C52" i="15" s="1"/>
  <c r="C51" i="17" s="1"/>
  <c r="J440" i="3"/>
  <c r="J427" i="3"/>
  <c r="C26" i="15" s="1"/>
  <c r="C26" i="17" s="1"/>
  <c r="J428" i="3"/>
  <c r="C27" i="15" s="1"/>
  <c r="C27" i="17" s="1"/>
  <c r="J429" i="3"/>
  <c r="C28" i="15" s="1"/>
  <c r="C28" i="17" s="1"/>
  <c r="J430" i="3"/>
  <c r="C29" i="15" s="1"/>
  <c r="C29" i="17" s="1"/>
  <c r="J431" i="3"/>
  <c r="C30" i="15" s="1"/>
  <c r="C30" i="17" s="1"/>
  <c r="J432" i="3"/>
  <c r="C31" i="15" s="1"/>
  <c r="C31" i="17" s="1"/>
  <c r="J433" i="3"/>
  <c r="C32" i="15" s="1"/>
  <c r="C32" i="17" s="1"/>
  <c r="J434" i="3"/>
  <c r="C33" i="15" s="1"/>
  <c r="C33" i="17" s="1"/>
  <c r="J435" i="3"/>
  <c r="C34" i="15" s="1"/>
  <c r="C34" i="17" s="1"/>
  <c r="J436" i="3"/>
  <c r="C35" i="15" s="1"/>
  <c r="C35" i="17" s="1"/>
  <c r="J437" i="3"/>
  <c r="C36" i="15" s="1"/>
  <c r="C36" i="17" s="1"/>
  <c r="J426" i="3"/>
  <c r="J405" i="3"/>
  <c r="J407" i="3"/>
  <c r="C6" i="15" s="1"/>
  <c r="C7" i="17" s="1"/>
  <c r="J408" i="3"/>
  <c r="C7" i="15" s="1"/>
  <c r="C8" i="17" s="1"/>
  <c r="J409" i="3"/>
  <c r="C8" i="15" s="1"/>
  <c r="C9" i="17" s="1"/>
  <c r="J410" i="3"/>
  <c r="C9" i="15" s="1"/>
  <c r="C10" i="17" s="1"/>
  <c r="J411" i="3"/>
  <c r="C10" i="15" s="1"/>
  <c r="C11" i="17" s="1"/>
  <c r="J412" i="3"/>
  <c r="C11" i="15" s="1"/>
  <c r="C12" i="17" s="1"/>
  <c r="J413" i="3"/>
  <c r="C12" i="15" s="1"/>
  <c r="C13" i="17" s="1"/>
  <c r="J414" i="3"/>
  <c r="C13" i="15" s="1"/>
  <c r="C14" i="17" s="1"/>
  <c r="J415" i="3"/>
  <c r="C14" i="15" s="1"/>
  <c r="C15" i="17" s="1"/>
  <c r="J416" i="3"/>
  <c r="C15" i="15" s="1"/>
  <c r="C16" i="17" s="1"/>
  <c r="J417" i="3"/>
  <c r="C16" i="15" s="1"/>
  <c r="C17" i="17" s="1"/>
  <c r="J418" i="3"/>
  <c r="C17" i="15" s="1"/>
  <c r="C18" i="17" s="1"/>
  <c r="J419" i="3"/>
  <c r="C18" i="15" s="1"/>
  <c r="C19" i="17" s="1"/>
  <c r="J420" i="3"/>
  <c r="C19" i="15" s="1"/>
  <c r="C20" i="17" s="1"/>
  <c r="J421" i="3"/>
  <c r="C20" i="15" s="1"/>
  <c r="C21" i="17" s="1"/>
  <c r="J422" i="3"/>
  <c r="C21" i="15" s="1"/>
  <c r="C22" i="17" s="1"/>
  <c r="J423" i="3"/>
  <c r="C22" i="15" s="1"/>
  <c r="C23" i="17" s="1"/>
  <c r="C4" i="15" l="1"/>
  <c r="C5" i="17" s="1"/>
  <c r="C4" i="17"/>
  <c r="J424" i="3"/>
  <c r="C25" i="15"/>
  <c r="C37" i="15" s="1"/>
  <c r="J438" i="3"/>
  <c r="C39" i="15"/>
  <c r="C53" i="15" s="1"/>
  <c r="J454" i="3"/>
  <c r="C38" i="17" l="1"/>
  <c r="C25" i="17"/>
  <c r="C23" i="15"/>
  <c r="C9" i="16"/>
  <c r="C10" i="16" s="1"/>
  <c r="C11" i="16" s="1"/>
  <c r="J455" i="3"/>
  <c r="C54" i="15"/>
  <c r="I454" i="3"/>
  <c r="H454" i="3"/>
  <c r="I438" i="3"/>
  <c r="H438" i="3"/>
  <c r="H455" i="3" l="1"/>
  <c r="I455" i="3"/>
</calcChain>
</file>

<file path=xl/sharedStrings.xml><?xml version="1.0" encoding="utf-8"?>
<sst xmlns="http://schemas.openxmlformats.org/spreadsheetml/2006/main" count="2014" uniqueCount="1608">
  <si>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</si>
  <si>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</si>
  <si>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</si>
  <si>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</si>
  <si>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</si>
  <si>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</si>
  <si>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</si>
  <si>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</si>
  <si>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</si>
  <si>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</si>
  <si>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</si>
  <si>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</si>
  <si>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</si>
  <si>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</si>
  <si>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</si>
  <si>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</si>
  <si>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</si>
  <si>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</si>
  <si>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</si>
  <si>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</si>
  <si>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</si>
  <si>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</si>
  <si>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</si>
  <si>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</si>
  <si>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</si>
  <si>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</si>
  <si>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</si>
  <si>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</si>
  <si>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</si>
  <si>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</si>
  <si>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</si>
  <si>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</si>
  <si>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</si>
  <si>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</si>
  <si>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</si>
  <si>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</si>
  <si>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</si>
  <si>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</si>
  <si>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</si>
  <si>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</si>
  <si>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</si>
  <si>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</si>
  <si>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</si>
  <si>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</si>
  <si>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</si>
  <si>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</si>
  <si>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</si>
  <si>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</si>
  <si>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</si>
  <si>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</si>
  <si>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</si>
  <si>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</si>
  <si>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</si>
  <si>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</si>
  <si>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</si>
  <si>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</si>
  <si>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</si>
  <si>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</si>
  <si>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</si>
  <si>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</si>
  <si>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</si>
  <si>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</si>
  <si>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</si>
  <si>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</si>
  <si>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</si>
  <si>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</si>
  <si>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</si>
  <si>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</si>
  <si>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</si>
  <si>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</si>
  <si>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</si>
  <si>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</si>
  <si>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</si>
  <si>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</si>
  <si>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</si>
  <si>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</si>
  <si>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</si>
  <si>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</si>
  <si>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</si>
  <si>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</si>
  <si>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</si>
  <si>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</si>
  <si>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</si>
  <si>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</si>
  <si>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</si>
  <si>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</si>
  <si>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</si>
  <si>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</si>
  <si>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</si>
  <si>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</si>
  <si>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</si>
  <si>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</si>
  <si>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</si>
  <si>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</si>
  <si>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</si>
  <si>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</si>
  <si>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</si>
  <si>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</si>
  <si>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</si>
  <si>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</si>
  <si>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</si>
  <si>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</si>
  <si>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</si>
  <si>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</si>
  <si>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</si>
  <si>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</si>
  <si>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</si>
  <si>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</si>
  <si>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</si>
  <si>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</si>
  <si>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</si>
  <si>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</si>
  <si>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</si>
  <si>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</si>
  <si>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</si>
  <si>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</si>
  <si>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</si>
  <si>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</si>
  <si>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</si>
  <si>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</si>
  <si>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</si>
  <si>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</si>
  <si>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</si>
  <si>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</si>
  <si>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</si>
  <si>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</si>
  <si>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</si>
  <si>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</si>
  <si>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</si>
  <si>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</si>
  <si>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</si>
  <si>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</si>
  <si>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</si>
  <si>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</si>
  <si>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</si>
  <si>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</si>
  <si>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</si>
  <si>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</si>
  <si>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</si>
  <si>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</si>
  <si>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</si>
  <si>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</si>
  <si>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</si>
  <si>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</si>
  <si>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</si>
  <si>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</si>
  <si>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</si>
  <si>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</si>
  <si>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</si>
  <si>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</si>
  <si>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</si>
  <si>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</si>
  <si>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</si>
  <si>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</si>
  <si>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</si>
  <si>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</si>
  <si>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</si>
  <si>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</si>
  <si>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</si>
  <si>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</si>
  <si>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</si>
  <si>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</si>
  <si>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</si>
  <si>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</si>
  <si>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</si>
  <si>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</si>
  <si>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</si>
  <si>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</si>
  <si>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</si>
  <si>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</si>
  <si>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</si>
  <si>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</si>
  <si>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</si>
  <si>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</si>
  <si>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</si>
  <si>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</si>
  <si>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</si>
  <si>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</si>
  <si>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</si>
  <si>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</si>
  <si>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</si>
  <si>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</si>
  <si>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</si>
  <si>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</si>
  <si>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</si>
  <si>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</si>
  <si>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</si>
  <si>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</si>
  <si>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</si>
  <si>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</si>
  <si>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</si>
  <si>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</si>
  <si>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</si>
  <si>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</si>
  <si>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</si>
  <si>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</si>
  <si>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</si>
  <si>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</si>
  <si>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</si>
  <si>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</si>
  <si>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</si>
  <si>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</si>
  <si>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</si>
  <si>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</si>
  <si>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</si>
  <si>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</si>
  <si>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</si>
  <si>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</si>
  <si>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</si>
  <si>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</si>
  <si>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</si>
  <si>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</si>
  <si>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</si>
  <si>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</si>
  <si>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</si>
  <si>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</si>
  <si>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</si>
  <si>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</si>
  <si>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</si>
  <si>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</si>
  <si>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</si>
  <si>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</si>
  <si>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</si>
  <si>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</si>
  <si>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</si>
  <si>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</si>
  <si>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</si>
  <si>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</si>
  <si>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</si>
  <si>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</si>
  <si>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</si>
  <si>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</si>
  <si>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</si>
  <si>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</si>
  <si>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</si>
  <si>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</si>
  <si>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</si>
  <si>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</si>
  <si>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</si>
  <si>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</si>
  <si>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</si>
  <si>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</si>
  <si>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</si>
  <si>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</si>
  <si>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</si>
  <si>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</si>
  <si>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</si>
  <si>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</si>
  <si>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</si>
  <si>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</si>
  <si>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</si>
  <si>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</si>
  <si>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</si>
  <si>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</si>
  <si>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</si>
  <si>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</si>
  <si>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</si>
  <si>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</si>
  <si>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</si>
  <si>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</si>
  <si>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</si>
  <si>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</si>
  <si>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</si>
  <si>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</si>
  <si>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</si>
  <si>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</si>
  <si>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</si>
  <si>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</si>
  <si>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</si>
  <si>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</si>
  <si>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</si>
  <si>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</si>
  <si>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</si>
  <si>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</si>
  <si>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</si>
  <si>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</si>
  <si>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</si>
  <si>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</si>
  <si>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</si>
  <si>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</si>
  <si>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</si>
  <si>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</si>
  <si>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</si>
  <si>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</si>
  <si>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</si>
  <si>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</si>
  <si>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</si>
  <si>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</si>
  <si>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</si>
  <si>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</si>
  <si>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</si>
  <si>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</si>
  <si>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</si>
  <si>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</si>
  <si>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</si>
  <si>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</si>
  <si>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</si>
  <si>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</si>
  <si>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</si>
  <si>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</si>
  <si>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</si>
  <si>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</si>
  <si>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</si>
  <si>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</si>
  <si>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</si>
  <si>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</si>
  <si>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</si>
  <si>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</si>
  <si>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</si>
  <si>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</si>
  <si>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</si>
  <si>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</si>
  <si>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</si>
  <si>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</si>
  <si>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</si>
  <si>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</si>
  <si>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</si>
  <si>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</si>
  <si>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</si>
  <si>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</si>
  <si>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</si>
  <si>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</si>
  <si>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</si>
  <si>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</si>
  <si>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</si>
  <si>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</si>
  <si>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</si>
  <si>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</si>
  <si>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</si>
  <si>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</si>
  <si>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</si>
  <si>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</si>
  <si>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</si>
  <si>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</si>
  <si>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</si>
  <si>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</si>
  <si>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</si>
  <si>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</si>
  <si>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</si>
  <si>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</si>
  <si>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</si>
  <si>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</si>
  <si>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</si>
  <si>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</si>
  <si>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</si>
  <si>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</si>
  <si>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</si>
  <si>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</si>
  <si>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</si>
  <si>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</si>
  <si>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</si>
  <si>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</si>
  <si>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</si>
  <si>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</si>
  <si>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</si>
  <si>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</si>
  <si>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</si>
  <si>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</si>
  <si>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</si>
  <si>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</si>
  <si>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</si>
  <si>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</si>
  <si>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</si>
  <si>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</si>
  <si>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</si>
  <si>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</si>
  <si>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</si>
  <si>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</si>
  <si>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</si>
  <si>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</si>
  <si>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</si>
  <si>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</si>
  <si>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</si>
  <si>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</si>
  <si>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</si>
  <si>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</si>
  <si>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</si>
  <si>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</si>
  <si>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</si>
  <si>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</si>
  <si>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</si>
  <si>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</si>
  <si>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</si>
  <si>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</si>
  <si>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</si>
  <si>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</si>
  <si>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</si>
  <si>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</si>
  <si>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</si>
  <si>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</si>
  <si>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</si>
  <si>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</si>
  <si>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</si>
  <si>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</si>
  <si>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</si>
  <si>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</si>
  <si>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</si>
  <si>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</si>
  <si>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</si>
  <si>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</si>
  <si>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</si>
  <si>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</si>
  <si>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</si>
  <si>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</si>
  <si>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</si>
  <si>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</si>
  <si>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</si>
  <si>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</si>
  <si>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</si>
  <si>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</si>
  <si>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</si>
  <si>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</si>
  <si>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</si>
  <si>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</si>
  <si>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</si>
  <si>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</si>
  <si>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</si>
  <si>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</si>
  <si>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</si>
  <si>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</si>
  <si>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</si>
  <si>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</si>
  <si>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</si>
  <si>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</si>
  <si>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</si>
  <si>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</si>
  <si>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</si>
  <si>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</si>
  <si>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</si>
  <si>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</si>
  <si>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</si>
  <si>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</si>
  <si>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</si>
  <si>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</si>
  <si>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</si>
  <si>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</si>
  <si>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</si>
  <si>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</si>
  <si>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</si>
  <si>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</si>
  <si>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</si>
  <si>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</si>
  <si>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</si>
  <si>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</si>
  <si>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</si>
  <si>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</si>
  <si>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</si>
  <si>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</si>
  <si>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</si>
  <si>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</si>
  <si>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</si>
  <si>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</si>
  <si>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</si>
  <si>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</si>
  <si>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</si>
  <si>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</si>
  <si>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</si>
  <si>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</si>
  <si>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</si>
  <si>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</si>
  <si>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</si>
  <si>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</si>
  <si>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</si>
  <si>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</si>
  <si>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</si>
  <si>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</si>
  <si>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</si>
  <si>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</si>
  <si>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</si>
  <si>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</si>
  <si>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</si>
  <si>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</si>
  <si>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</si>
  <si>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</si>
  <si>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</si>
  <si>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</si>
  <si>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</si>
  <si>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</si>
  <si>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</si>
  <si>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</si>
  <si>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</si>
  <si>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</si>
  <si>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</si>
  <si>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</si>
  <si>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</si>
  <si>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</si>
  <si>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</si>
  <si>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</si>
  <si>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</si>
  <si>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</si>
  <si>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</si>
  <si>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</si>
  <si>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</si>
  <si>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</si>
  <si>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</si>
  <si>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</si>
  <si>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</si>
  <si>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</si>
  <si>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</si>
  <si>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</si>
  <si>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</si>
  <si>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</si>
  <si>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</si>
  <si>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</si>
  <si>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</si>
  <si>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</si>
  <si>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</si>
  <si>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</si>
  <si>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</si>
  <si>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</si>
  <si>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</si>
  <si>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</si>
  <si>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</si>
  <si>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</si>
  <si>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</si>
  <si>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</si>
  <si>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</si>
  <si>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</si>
  <si>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</si>
  <si>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</si>
  <si>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</si>
  <si>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</si>
  <si>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</si>
  <si>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</si>
  <si>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</si>
  <si>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</si>
  <si>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</si>
  <si>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</si>
  <si>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</si>
  <si>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</si>
  <si>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</si>
  <si>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</si>
  <si>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</si>
  <si>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</si>
  <si>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</si>
  <si>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</si>
  <si>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</si>
  <si>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</si>
  <si>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</si>
  <si>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</si>
  <si>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</si>
  <si>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</si>
  <si>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</si>
  <si>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</si>
  <si>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</si>
  <si>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</si>
  <si>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</si>
  <si>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</si>
  <si>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</si>
  <si>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</si>
  <si>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</si>
  <si>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</si>
  <si>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</si>
  <si>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</si>
  <si>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</si>
  <si>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</si>
  <si>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</si>
  <si>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</si>
  <si>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</si>
  <si>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</si>
  <si>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</si>
  <si>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</si>
  <si>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</si>
  <si>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</si>
  <si>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</si>
  <si>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</si>
  <si>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</si>
  <si>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</si>
  <si>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</si>
  <si>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</si>
  <si>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</si>
  <si>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</si>
  <si>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</si>
  <si>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</si>
  <si>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</si>
  <si>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</si>
  <si>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</si>
  <si>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</si>
  <si>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</si>
  <si>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</si>
  <si>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</si>
  <si>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</si>
  <si>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</si>
  <si>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</si>
  <si>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</si>
  <si>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</si>
  <si>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</si>
  <si>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</si>
  <si>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</si>
  <si>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</si>
  <si>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</si>
  <si>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</si>
  <si>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</si>
  <si>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</si>
  <si>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</si>
  <si>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</si>
  <si>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</si>
  <si>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</si>
  <si>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</si>
  <si>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</si>
  <si>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</si>
  <si>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</si>
  <si>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</si>
  <si>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</si>
  <si>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</si>
  <si>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</si>
  <si>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</si>
  <si>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</si>
  <si>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</si>
  <si>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</si>
  <si>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</si>
  <si>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</si>
  <si>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</si>
  <si>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</si>
  <si>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</si>
  <si>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</si>
  <si>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</si>
  <si>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</si>
  <si>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</si>
  <si>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</si>
  <si>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</si>
  <si>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</si>
  <si>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</si>
  <si>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</si>
  <si>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</si>
  <si>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</si>
  <si>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</si>
  <si>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</si>
  <si>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</si>
  <si>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</si>
  <si>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</si>
  <si>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</si>
  <si>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</si>
  <si>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</si>
  <si>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</si>
  <si>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</si>
  <si>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</si>
  <si>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</si>
  <si>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</si>
  <si>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</si>
  <si>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</si>
  <si>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</si>
  <si>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</si>
  <si>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</si>
  <si>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</si>
  <si>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</si>
  <si>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</si>
  <si>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</si>
  <si>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</si>
  <si>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</si>
  <si>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</si>
  <si>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</si>
  <si>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</si>
  <si>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</si>
  <si>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</si>
  <si>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</si>
  <si>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</si>
  <si>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</si>
  <si>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</si>
  <si>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</si>
  <si>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</si>
  <si>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</si>
  <si>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</si>
  <si>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</si>
  <si>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</si>
  <si>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</si>
  <si>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</si>
  <si>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</si>
  <si>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</si>
  <si>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</si>
  <si>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</si>
  <si>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</si>
  <si>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</si>
  <si>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</si>
  <si>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</si>
  <si>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</si>
  <si>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</si>
  <si>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</si>
  <si>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</si>
  <si>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</si>
  <si>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</si>
  <si>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</si>
  <si>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</si>
  <si>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</si>
  <si>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</si>
  <si>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</si>
  <si>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</si>
  <si>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</si>
  <si>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</si>
  <si>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</si>
  <si>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</si>
  <si>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</si>
  <si>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</si>
  <si>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</si>
  <si>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</si>
  <si>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</si>
  <si>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</si>
  <si>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</si>
  <si>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</si>
  <si>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</si>
  <si>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</si>
  <si>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</si>
  <si>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</si>
  <si>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</si>
  <si>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</si>
  <si>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</si>
  <si>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</si>
  <si>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</si>
  <si>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</si>
  <si>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</si>
  <si>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</si>
  <si>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</si>
  <si>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</si>
  <si>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</si>
  <si>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</si>
  <si>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</si>
  <si>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</si>
  <si>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</si>
  <si>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</si>
  <si>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</si>
  <si>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</si>
  <si>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</si>
  <si>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</si>
  <si>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</si>
  <si>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</si>
  <si>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</si>
  <si>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</si>
  <si>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</si>
  <si>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</si>
  <si>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</si>
  <si>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</si>
  <si>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</si>
  <si>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</si>
  <si>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</si>
  <si>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</si>
  <si>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</si>
  <si>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</si>
  <si>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</si>
  <si>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</si>
  <si>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</si>
  <si>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</si>
  <si>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</si>
  <si>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</si>
  <si>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</si>
  <si>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</si>
  <si>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</si>
  <si>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</si>
  <si>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</si>
  <si>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</si>
  <si>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</si>
  <si>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</si>
  <si>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</si>
  <si>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</si>
  <si>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</si>
  <si>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</si>
  <si>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</si>
  <si>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</si>
  <si>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</si>
  <si>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</si>
  <si>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</si>
  <si>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</si>
  <si>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</si>
  <si>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</si>
  <si>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</si>
  <si>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</si>
  <si>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</si>
  <si>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</si>
  <si>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</si>
  <si>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</si>
  <si>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</si>
  <si>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</si>
  <si>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</si>
  <si>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</si>
  <si>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</si>
  <si>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</si>
  <si>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</si>
  <si>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</si>
  <si>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</si>
  <si>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</si>
  <si>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</si>
  <si>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</si>
  <si>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</si>
  <si>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</si>
  <si>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</si>
  <si>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</si>
  <si>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</si>
  <si>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</si>
  <si>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</si>
  <si>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</si>
  <si>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</si>
  <si>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</si>
  <si>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</si>
  <si>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</si>
  <si>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</si>
  <si>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</si>
  <si>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</si>
  <si>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</si>
  <si>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</si>
  <si>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</si>
  <si>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</si>
  <si>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</si>
  <si>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</si>
  <si>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</si>
  <si>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</si>
  <si>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</si>
  <si>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</si>
  <si>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</si>
  <si>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</si>
  <si>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</si>
  <si>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</si>
  <si>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</si>
  <si>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</si>
  <si>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</si>
  <si>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</si>
  <si>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</si>
  <si>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</si>
  <si>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</si>
  <si>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</si>
  <si>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</si>
  <si>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</si>
  <si>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</si>
  <si>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</si>
  <si>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</si>
  <si>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</si>
  <si>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</si>
  <si>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</si>
  <si>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</si>
  <si>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</si>
  <si>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</si>
  <si>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</si>
  <si>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</si>
  <si>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</si>
  <si>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</si>
  <si>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</si>
  <si>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</si>
  <si>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</si>
  <si>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</si>
  <si>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</si>
  <si>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</si>
  <si>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</si>
  <si>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</si>
  <si>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</si>
  <si>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</si>
  <si>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</si>
  <si>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</si>
  <si>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</si>
  <si>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</si>
  <si>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</si>
  <si>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</si>
  <si>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</si>
  <si>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</si>
  <si>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</si>
  <si>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</si>
  <si>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</si>
  <si>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</si>
  <si>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</si>
  <si>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</si>
  <si>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</si>
  <si>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</si>
  <si>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</si>
  <si>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</si>
  <si>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</si>
  <si>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</si>
  <si>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</si>
  <si>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</si>
  <si>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</si>
  <si>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</si>
  <si>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</si>
  <si>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</si>
  <si>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</si>
  <si>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</si>
  <si>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</si>
  <si>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</si>
  <si>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</si>
  <si>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</si>
  <si>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</si>
  <si>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</si>
  <si>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</si>
  <si>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</si>
  <si>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</si>
  <si>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</si>
  <si>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</si>
  <si>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</si>
  <si>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</si>
  <si>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</si>
  <si>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</si>
  <si>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</si>
  <si>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</si>
  <si>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</si>
  <si>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</si>
  <si>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</si>
  <si>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</si>
  <si>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</si>
  <si>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</si>
  <si>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</si>
  <si>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</si>
  <si>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</si>
  <si>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</si>
  <si>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</si>
  <si>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</si>
  <si>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</si>
  <si>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</si>
  <si>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</si>
  <si>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</si>
  <si>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</si>
  <si>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</si>
  <si>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</si>
  <si>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</si>
  <si>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</si>
  <si>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</si>
  <si>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</si>
  <si>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</si>
  <si>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</si>
  <si>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</si>
  <si>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</si>
  <si>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</si>
  <si>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</si>
  <si>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</si>
  <si>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</si>
  <si>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</si>
  <si>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</si>
  <si>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</si>
  <si>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</si>
  <si>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</si>
  <si>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</si>
  <si>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</si>
  <si>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</si>
  <si>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</si>
  <si>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</si>
  <si>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</si>
  <si>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</si>
  <si>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</si>
  <si>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</si>
  <si>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</si>
  <si>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</si>
  <si>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</si>
  <si>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</si>
  <si>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</si>
  <si>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</si>
  <si>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</si>
  <si>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</si>
  <si>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</si>
  <si>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</si>
  <si>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</si>
  <si>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</si>
  <si>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</si>
  <si>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</si>
  <si>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</si>
  <si>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</si>
  <si>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</si>
  <si>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</si>
  <si>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</si>
  <si>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</si>
  <si>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</si>
  <si>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</si>
  <si>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</si>
  <si>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</si>
  <si>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</si>
  <si>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</si>
  <si>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</si>
  <si>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</si>
  <si>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</si>
  <si>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</si>
  <si>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</si>
  <si>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</si>
  <si>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</si>
  <si>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</si>
  <si>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</si>
  <si>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</si>
  <si>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</si>
  <si>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</si>
  <si>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</si>
  <si>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</si>
  <si>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</si>
  <si>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</si>
  <si>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</si>
  <si>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</si>
  <si>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</si>
  <si>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</si>
  <si>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</si>
  <si>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</si>
  <si>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</si>
  <si>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</si>
  <si>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</si>
  <si>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</si>
  <si>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</si>
  <si>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</si>
  <si>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</si>
  <si>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</si>
  <si>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</si>
  <si>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</si>
  <si>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</si>
  <si>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</si>
  <si>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</si>
  <si>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</si>
  <si>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</si>
  <si>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</si>
  <si>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</si>
  <si>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</si>
  <si>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</si>
  <si>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</si>
  <si>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</si>
  <si>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</si>
  <si>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</si>
  <si>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</si>
  <si>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</si>
  <si>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</si>
  <si>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</si>
  <si>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</si>
  <si>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</si>
  <si>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</si>
  <si>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</si>
  <si>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</si>
  <si>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</si>
  <si>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</si>
  <si>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</si>
  <si>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</si>
  <si>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</si>
  <si>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</si>
  <si>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</si>
  <si>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</si>
  <si>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</si>
  <si>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</si>
  <si>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</si>
  <si>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</si>
  <si>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</si>
  <si>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</si>
  <si>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</si>
  <si>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</si>
  <si>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</si>
  <si>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</si>
  <si>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</si>
  <si>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</si>
  <si>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</si>
  <si>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</si>
  <si>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</si>
  <si>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</si>
  <si>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</si>
  <si>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</si>
  <si>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</si>
  <si>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</si>
  <si>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</si>
  <si>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</si>
  <si>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</si>
  <si>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</si>
  <si>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</si>
  <si>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</si>
  <si>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</si>
  <si>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</si>
  <si>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</si>
  <si>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</si>
  <si>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</si>
  <si>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</si>
  <si>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</si>
  <si>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</si>
  <si>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</si>
  <si>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</si>
  <si>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</si>
  <si>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</si>
  <si>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</si>
  <si>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</si>
  <si>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</si>
  <si>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</si>
  <si>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</si>
  <si>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</si>
  <si>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</si>
  <si>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</si>
  <si>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</si>
  <si>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</si>
  <si>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</si>
  <si>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</si>
  <si>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</si>
  <si>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</si>
  <si>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</si>
  <si>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</si>
  <si>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</si>
  <si>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</si>
  <si>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</si>
  <si>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</si>
  <si>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</si>
  <si>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</si>
  <si>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</si>
  <si>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</si>
  <si>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</si>
  <si>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</si>
  <si>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</si>
  <si>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</si>
  <si>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</si>
  <si>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</si>
  <si>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</si>
  <si>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</si>
  <si>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</si>
  <si>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</si>
  <si>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</si>
  <si>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</si>
  <si>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</si>
  <si>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</si>
  <si>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</si>
  <si>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</si>
  <si>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</si>
  <si>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</si>
  <si>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</si>
  <si>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</si>
  <si>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</si>
  <si>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</si>
  <si>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</si>
  <si>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</si>
  <si>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</si>
  <si>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</si>
  <si>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</si>
  <si>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</si>
  <si>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</si>
  <si>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</si>
  <si>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</si>
  <si>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</si>
  <si>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</si>
  <si>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</si>
  <si>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</si>
  <si>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</si>
  <si>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</si>
  <si>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</si>
  <si>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</si>
  <si>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</si>
  <si>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</si>
  <si>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</si>
  <si>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</si>
  <si>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</si>
  <si>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</si>
  <si>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</si>
  <si>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</si>
  <si>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</si>
  <si>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</si>
  <si>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</si>
  <si>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</si>
  <si>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</si>
  <si>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</si>
  <si>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</si>
  <si>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</si>
  <si>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</si>
  <si>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</si>
  <si>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</si>
  <si>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</si>
  <si>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</si>
  <si>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</si>
  <si>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</si>
  <si>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</si>
  <si>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</si>
  <si>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</si>
  <si>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</si>
  <si>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</si>
  <si>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</si>
  <si>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</si>
  <si>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</si>
  <si>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</si>
  <si>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</si>
  <si>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</si>
  <si>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</si>
  <si>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</si>
  <si>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</si>
  <si>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</si>
  <si>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</si>
  <si>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</si>
  <si>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</si>
  <si>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</si>
  <si>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</si>
  <si>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</si>
  <si>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</si>
  <si>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</si>
  <si>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</si>
  <si>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</si>
  <si>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</si>
  <si>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</si>
  <si>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</si>
  <si>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</si>
  <si>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</si>
  <si>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</si>
  <si>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</si>
  <si>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</si>
  <si>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TOTAL ACTIVO</t>
  </si>
  <si>
    <t>TOTAL PASIVO</t>
  </si>
  <si>
    <t>Cartera de Crédito y Operaciones de Leasing Financiero</t>
  </si>
  <si>
    <t>Reservas Técnicas parte Reaseguradores</t>
  </si>
  <si>
    <t>Cuentas por Cobrar partes relacionadas y asociadas</t>
  </si>
  <si>
    <t>Activos por impuestos corrientes</t>
  </si>
  <si>
    <t>Inversiones</t>
  </si>
  <si>
    <t>Otros activos financieros</t>
  </si>
  <si>
    <t>Cuentas comerciales por cobrar y otras cuentas por cobrar</t>
  </si>
  <si>
    <t>Activos por impuestos diferidos</t>
  </si>
  <si>
    <t>Otros activos no financieros</t>
  </si>
  <si>
    <t>Inventarios</t>
  </si>
  <si>
    <t>Activos biológicos</t>
  </si>
  <si>
    <t>Provisiones por beneficios a los empleados</t>
  </si>
  <si>
    <t>Otras provisiones</t>
  </si>
  <si>
    <t>Cuentas comerciales por pagar y otras cuentas por pagar</t>
  </si>
  <si>
    <t>Pasivos por impuestos corrientes</t>
  </si>
  <si>
    <t>Títulos emitidos</t>
  </si>
  <si>
    <t>Otros pasivos no financieros</t>
  </si>
  <si>
    <t>Inversión suplementaria al capital asignado</t>
  </si>
  <si>
    <t>Patrimonio atribuible a los propietarios de la controladora</t>
  </si>
  <si>
    <t>FECHA DE REPORTE</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</si>
  <si>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</si>
  <si>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</si>
  <si>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</si>
  <si>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</si>
  <si>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</si>
  <si>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</si>
  <si>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</si>
  <si>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</si>
  <si>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</si>
  <si>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</si>
  <si>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AJUSTES POR ERRORES EN PCGA DEBITO</t>
  </si>
  <si>
    <t>AJUSTES POR ERRORES EN PCGA CREDITO</t>
  </si>
  <si>
    <t>Inversiones en subsidiarias, negocios conjuntos y asociadas</t>
  </si>
  <si>
    <t>Capital asignado</t>
  </si>
  <si>
    <t>HOJA DE TRABAJO - PREPARACIÓN DE ESTADO DE SITUACIÓN FINANCIERA DE APERTURA ESFA (VALORES EN MILES DE PESOS)</t>
  </si>
  <si>
    <t>SUBTOTAL DISPONIBLE</t>
  </si>
  <si>
    <t>SUBTOTAL PROPIEDADES Y EQUIPO</t>
  </si>
  <si>
    <t>SUBTOTAL OPERACIONES CON INSTRUMENTOS FINANCIEROS</t>
  </si>
  <si>
    <t>SUBTOTAL CUENTAS POR PAGAR</t>
  </si>
  <si>
    <t>SUBTOTAL OTROS PASIVOS</t>
  </si>
  <si>
    <t>SUBTOTAL PASIVOS ESTIMADOS Y PROVISIONES</t>
  </si>
  <si>
    <t>SUBTOTAL RESERVAS</t>
  </si>
  <si>
    <t>SUBTOTAL CAPITAL SOCIAL</t>
  </si>
  <si>
    <t>SUBTOTAL FONDOS DE DESTINACION ESPECIFICA</t>
  </si>
  <si>
    <t>ESTADO DE SITUACION FINANCIERA DE APERTURA - ESFA (VALORES EN MILES DE PESOS)</t>
  </si>
  <si>
    <t>Inversiones contabilizadas utilizando el método de participación</t>
  </si>
  <si>
    <t>NOTAS DE REVELACIÓN</t>
  </si>
  <si>
    <t>NOTAS</t>
  </si>
  <si>
    <t>Balance de Apertura (texto)
 Medición Inicial (texto)
 Medición Posterior (texto)</t>
  </si>
  <si>
    <t>CÓDIGO Y NOMBRE DE LA ENTIDAD</t>
  </si>
  <si>
    <t>NOMBRE DEL LIDER DEL PROYECTO DE CONVERGENCIA</t>
  </si>
  <si>
    <t>CARGO DEL LIDER DEL PROYECTO DE CONVERGENCIA</t>
  </si>
  <si>
    <t>CONCILIACIÓN PATRIMONIAL</t>
  </si>
  <si>
    <t>DESCRIPCION (OTROS)</t>
  </si>
  <si>
    <t>Modificación en los Activos</t>
  </si>
  <si>
    <t>Modificación en el Patrimonio</t>
  </si>
  <si>
    <t>VALORES (EN MILES DE $)</t>
  </si>
  <si>
    <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</si>
  <si>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</si>
  <si>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</si>
  <si>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</si>
  <si>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</si>
  <si>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</si>
  <si>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</si>
  <si>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</si>
  <si>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</si>
  <si>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</si>
  <si>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</si>
  <si>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</si>
  <si>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</si>
  <si>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</si>
  <si>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</si>
  <si>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</si>
  <si>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</si>
  <si>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</si>
  <si>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</si>
  <si>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</si>
  <si>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</si>
  <si>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</si>
  <si>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</si>
  <si>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</si>
  <si>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</si>
  <si>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</si>
  <si>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</si>
  <si>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</si>
  <si>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</si>
  <si>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</si>
  <si>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</si>
  <si>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</si>
  <si>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</si>
  <si>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</si>
  <si>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</si>
  <si>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</si>
  <si>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</si>
  <si>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</si>
  <si>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</si>
  <si>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</si>
  <si>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</si>
  <si>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</si>
  <si>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Provisiones por desmantelamiento propiedades plabnta y equipo</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</si>
  <si>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</si>
  <si>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</si>
  <si>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</si>
  <si>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</si>
  <si>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</si>
  <si>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</si>
  <si>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</si>
  <si>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</si>
  <si>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CUMPLIMIENTO DE CAPITAL MINIMO APLICANDO NIIF</t>
  </si>
  <si>
    <t>EXCESO O DEFECTO</t>
  </si>
  <si>
    <t>ACTIVO</t>
  </si>
  <si>
    <t>DISPONIBLE</t>
  </si>
  <si>
    <t>CAJA</t>
  </si>
  <si>
    <t>REMESAS EN TRANSITO</t>
  </si>
  <si>
    <t>DIVERSAS</t>
  </si>
  <si>
    <t>OPERACIONES CARRUSEL</t>
  </si>
  <si>
    <t>INTERESES</t>
  </si>
  <si>
    <t>CONTRATOS FORWARD - DE COBERTURA</t>
  </si>
  <si>
    <t>CONTRATOS DE FUTUROS - DE COBERTURA</t>
  </si>
  <si>
    <t>SWAPS - DE COBERTURA</t>
  </si>
  <si>
    <t>OPCIONES DE COBERTURA</t>
  </si>
  <si>
    <t>PROPIEDADES Y EQUIPO</t>
  </si>
  <si>
    <t>TERRENOS</t>
  </si>
  <si>
    <t>CONSTRUCCIONES EN CURSO</t>
  </si>
  <si>
    <t>DEPRECIACION DIFERIDA</t>
  </si>
  <si>
    <t>OTROS ACTIVOS</t>
  </si>
  <si>
    <t>CARGOS DIFERIDOS</t>
  </si>
  <si>
    <t>DEPOSITOS</t>
  </si>
  <si>
    <t>BIENES DE ARTE Y CULTURA</t>
  </si>
  <si>
    <t>DIVERSOS</t>
  </si>
  <si>
    <t>VALORIZACIONES</t>
  </si>
  <si>
    <t>PASIVO</t>
  </si>
  <si>
    <t>OPERACIONES CON INSTRUMENTOS FINANCIEROS</t>
  </si>
  <si>
    <t>OTRAS OBLIGACIONES FINANCIERAS</t>
  </si>
  <si>
    <t>CUENTAS POR PAGAR</t>
  </si>
  <si>
    <t>DIVIDENDOS DECRETADOS EN ACCIONES</t>
  </si>
  <si>
    <t>FONDOS DE DESTINACION ESPECIFICA</t>
  </si>
  <si>
    <t>CAPITAL SOCIAL</t>
  </si>
  <si>
    <t>RESERVAS</t>
  </si>
  <si>
    <t>OTROS PASIVOS</t>
  </si>
  <si>
    <t>ABONOS DIFERIDOS</t>
  </si>
  <si>
    <t>PENSIONES DE JUBILACION</t>
  </si>
  <si>
    <t>FONDOS COOPERATIVOS ESPECIFICOS</t>
  </si>
  <si>
    <t>INTERES MINORITARIO</t>
  </si>
  <si>
    <t>CAPITAL SUSCRITO Y PAGADO</t>
  </si>
  <si>
    <t>APORTES SOCIALES</t>
  </si>
  <si>
    <t>RESERVAS ESTATUTARIAS</t>
  </si>
  <si>
    <t>RESERVAS OCASIONALES</t>
  </si>
  <si>
    <t>AMORTIZACION DE APORTES SOCIALES</t>
  </si>
  <si>
    <t>FONDO DE REVALORIZACION DE APORTES</t>
  </si>
  <si>
    <t>DONACIONES</t>
  </si>
  <si>
    <t>GANANCIAS O PÉRDIDAS ACUMULADAS NO REALI</t>
  </si>
  <si>
    <t>DESVALORIZACIONES (DB)</t>
  </si>
  <si>
    <t>REVALORIZACION DEL PATRIMONIO</t>
  </si>
  <si>
    <t>RESULTADOS DE EJERCICIOS ANTERIORES</t>
  </si>
  <si>
    <t>RESULTADOS DEL EJERCICIO</t>
  </si>
  <si>
    <t>PRECIO JUSTO DE INTERCAMBIO DE POSICIONE</t>
  </si>
  <si>
    <t>OTRAS CUENTAS DE ORDEN ACREEDORAS</t>
  </si>
  <si>
    <t xml:space="preserve">                                         </t>
  </si>
  <si>
    <t xml:space="preserve">                                            DATOS BÁSICOS DE LA ENTIDAD QUE REPORTA</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</si>
  <si>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</si>
  <si>
    <t>CODIGO DEL FONDO, PATRIMONIO AUTONOMO</t>
  </si>
  <si>
    <r>
      <t xml:space="preserve">Ajuste a </t>
    </r>
    <r>
      <rPr>
        <sz val="10"/>
        <color rgb="FFFFFF00"/>
        <rFont val="Arial"/>
        <family val="2"/>
      </rPr>
      <t>costo amortizado</t>
    </r>
    <r>
      <rPr>
        <sz val="10"/>
        <rFont val="Arial"/>
        <family val="2"/>
      </rPr>
      <t xml:space="preserve"> en cuentas por pagar</t>
    </r>
  </si>
  <si>
    <r>
      <t xml:space="preserve">Ajuste a </t>
    </r>
    <r>
      <rPr>
        <sz val="10"/>
        <color rgb="FFFFFF00"/>
        <rFont val="Arial"/>
        <family val="2"/>
      </rPr>
      <t>costo amortizado</t>
    </r>
    <r>
      <rPr>
        <sz val="10"/>
        <rFont val="Arial"/>
        <family val="2"/>
      </rPr>
      <t xml:space="preserve"> en otros pasivos financieros</t>
    </r>
  </si>
  <si>
    <r>
      <t xml:space="preserve">Ajuste a </t>
    </r>
    <r>
      <rPr>
        <sz val="10"/>
        <color rgb="FFFFFF00"/>
        <rFont val="Arial"/>
        <family val="2"/>
      </rPr>
      <t>costo amortizado</t>
    </r>
    <r>
      <rPr>
        <sz val="10"/>
        <rFont val="Arial"/>
        <family val="2"/>
      </rPr>
      <t xml:space="preserve"> en provisiones</t>
    </r>
  </si>
  <si>
    <r>
      <t xml:space="preserve">Ajuste pasivo por otros beneficios a empleados a largo plazo </t>
    </r>
    <r>
      <rPr>
        <sz val="10"/>
        <color rgb="FFFF0000"/>
        <rFont val="Arial"/>
        <family val="2"/>
      </rPr>
      <t>- porción no corriente</t>
    </r>
  </si>
  <si>
    <r>
      <t xml:space="preserve">Ajuste pasivo pensional </t>
    </r>
    <r>
      <rPr>
        <sz val="10"/>
        <color rgb="FFFF0000"/>
        <rFont val="Arial"/>
        <family val="2"/>
      </rPr>
      <t>- porcion no corriente</t>
    </r>
  </si>
  <si>
    <t>Ganancias en aplicación por primera vez</t>
  </si>
  <si>
    <t>Pérdida en aplicación por primera vez</t>
  </si>
  <si>
    <t>Pérdidas en aplicación por primera vez</t>
  </si>
  <si>
    <t>Instrumentos financieros derivados</t>
  </si>
  <si>
    <t>Pasivos financieros</t>
  </si>
  <si>
    <t>Cuentas por pagar a entidades relacionadas y asociadas</t>
  </si>
  <si>
    <t>Capital social</t>
  </si>
  <si>
    <t>SALDOS NIIF a 01/01/2015</t>
  </si>
  <si>
    <t>SALDO NIIF A 01/01/2015</t>
  </si>
  <si>
    <t>CAPITAL MINIMO REQUERIDO AÑO 2015</t>
  </si>
  <si>
    <t>Acreedores Fiduciarios</t>
  </si>
  <si>
    <t>Bienes fideicomitidos</t>
  </si>
  <si>
    <t>Acreedores fiduciarios</t>
  </si>
  <si>
    <t>PUC ENTIDADES VIGILADAS (MERCADO DE VALORES)</t>
  </si>
  <si>
    <t>BANCOS</t>
  </si>
  <si>
    <t>CUENTAS DE AHORRO</t>
  </si>
  <si>
    <t>PARTICIPACION EN FONDOS A LA VISTA</t>
  </si>
  <si>
    <t xml:space="preserve"> INVERSIONES, OPERACIONES CON INSTRUMENTO</t>
  </si>
  <si>
    <t>COMPROMISOS DE TRANSFERENCIA EN OPERACIO</t>
  </si>
  <si>
    <t>INVERSIONES NEGOCIABLES EN TITULOS</t>
  </si>
  <si>
    <t>INVERSIONES PARA MANTENER HASTA EL</t>
  </si>
  <si>
    <t>INVERSIONES DISPONIBLES PARA LA VE</t>
  </si>
  <si>
    <t>CUPONES POR RECIBIR DE VALORES EN OPERAC</t>
  </si>
  <si>
    <t>CUENTAS POR COBRAR INCUMPLIMIENTO O TERM</t>
  </si>
  <si>
    <t>LLAMADO AL MARGEN ENTREGADO EN DINERO EN</t>
  </si>
  <si>
    <t>COMPROMISOS DE TRANSFERECIA EN OPERACION</t>
  </si>
  <si>
    <t>CONTRATOS DE FUTUROS - DE ESPECULACIÓN</t>
  </si>
  <si>
    <t>INVERSIONES EN TITULOS SOBRE PRODU</t>
  </si>
  <si>
    <t>CUENTAS POR COBRAR POR INCUMPLIMIENTO O</t>
  </si>
  <si>
    <t>OPERACIONES DE CONTADO TITULOS DE</t>
  </si>
  <si>
    <t>OPERACIONES DE CONTADO TITULOS PAR</t>
  </si>
  <si>
    <t>SWAPS - DE ESPECULACIÓN</t>
  </si>
  <si>
    <t>CONTRATOS FORWARD - DE ESPECULACIÓN</t>
  </si>
  <si>
    <t>DERECHOS DE TRANSFERENCIA EN OPERACIONES</t>
  </si>
  <si>
    <t>DERECHOS DE TRANSFERENCIA-REPOS- INVERSI</t>
  </si>
  <si>
    <t>DERECHOS DE TRANSFERENCIA -REPOS- INVERS</t>
  </si>
  <si>
    <t>DERECHOS EN TRANSFERENCIA TEMPORAL</t>
  </si>
  <si>
    <t>COMPROMISOS ORIGINADOS EN OPERACIONES DE</t>
  </si>
  <si>
    <t>RENDIMIENTOS POR COBRAR EN OPERACIONES D</t>
  </si>
  <si>
    <t>LLAMADO AL MARGEN EN OPERACIONES DE TRAN</t>
  </si>
  <si>
    <t>OPCIONES DE ESPECULACIÓN</t>
  </si>
  <si>
    <t>OPERACIONES A PLAZO DE CUMPLIMIENT</t>
  </si>
  <si>
    <t>PROVISIàN DE INVERSIONES POSICIONES ACTI</t>
  </si>
  <si>
    <t>OPCIONES - DE COBERTURA</t>
  </si>
  <si>
    <t>OTROS COMPROMISOS Y CONTRATOS DE C</t>
  </si>
  <si>
    <t>TITULOS PARTICIPATIVOS POR EXCEDEN</t>
  </si>
  <si>
    <t>TITULOS DE DEUDA POR EXCEDENTES EN</t>
  </si>
  <si>
    <t>TITULOS ENTREGADOS EN GARANTIA EN</t>
  </si>
  <si>
    <t>PROVISION DE INVERSIONES NEGOCIABL</t>
  </si>
  <si>
    <t>PROVISION DE INVERSIONES PARA MANT</t>
  </si>
  <si>
    <t>PROVISION DE INVERSIONES DISPONIBL</t>
  </si>
  <si>
    <t>SUBTOTAL INVERSIONES, OPERACIONES CON INSTRUMENTO</t>
  </si>
  <si>
    <t>DEUDORES</t>
  </si>
  <si>
    <t>CLIENTES</t>
  </si>
  <si>
    <t>CUENTAS POR COBRAR POR LIQUIDACIONES DE</t>
  </si>
  <si>
    <t>BOLSA DE VALORES Y AGROPECUARIAS</t>
  </si>
  <si>
    <t>COMISIONISTAS DE BOLSA DE VALORES</t>
  </si>
  <si>
    <t>EMISORES DE VALORES Y DE TITULOS S</t>
  </si>
  <si>
    <t>PARTICIPANTES</t>
  </si>
  <si>
    <t>POR ADMINISTRACION</t>
  </si>
  <si>
    <t>FONDOS DE VALORES Y DE INVERSION</t>
  </si>
  <si>
    <t>PAGO POR CUENTA DE CLIENTES - GIRO</t>
  </si>
  <si>
    <t>CUENTAS POR COBRAR DE EMPRESAS PAT</t>
  </si>
  <si>
    <t>CUENTAS POR COBRAR A CASA MATRIZ</t>
  </si>
  <si>
    <t>DIVIDENDOS Y PARTICIPACIONES EN TI</t>
  </si>
  <si>
    <t>CUENTAS POR COBRAR A SOCIOS Y ACCI</t>
  </si>
  <si>
    <t>ANTICIPOS Y AVANCES</t>
  </si>
  <si>
    <t>INGRESOS POR COBRAR</t>
  </si>
  <si>
    <t>ANTICIPOS DE IMPUESTOS Y CONTRIBUC</t>
  </si>
  <si>
    <t>RECLAMACIONES</t>
  </si>
  <si>
    <t>CUENTAS POR COBRAR A TRABAJADORES</t>
  </si>
  <si>
    <t>DEUDORES VARIOS</t>
  </si>
  <si>
    <t>DEUDAS DE DUDOSO RECAUDO</t>
  </si>
  <si>
    <t>PROVISIONES PARA DEUDAS DE DUDOSO</t>
  </si>
  <si>
    <t>SUBTOTAL DEUDORES</t>
  </si>
  <si>
    <t>PROPIEDADES Y EQUIPOS EN TRANSITO</t>
  </si>
  <si>
    <t>EDIFICACIONES</t>
  </si>
  <si>
    <t>EQUIPO DE OFICINA</t>
  </si>
  <si>
    <t>EQUIPO DE COMPUTACION Y COMUNICACI</t>
  </si>
  <si>
    <t>EQUIPO DE TRANSPORTE</t>
  </si>
  <si>
    <t>MAQUINARIA Y EQUIPO</t>
  </si>
  <si>
    <t>SEMOVIENTES</t>
  </si>
  <si>
    <t>DEPRECIACION ACUMULADA (CR)</t>
  </si>
  <si>
    <t>PROVISIONES DE PROPIEDADES Y EQUIP</t>
  </si>
  <si>
    <t>INTANGIBLES</t>
  </si>
  <si>
    <t>CREDITO MERCANTIL</t>
  </si>
  <si>
    <t>DERECHOS</t>
  </si>
  <si>
    <t>DEPRECIACION Y/O AMORTIZACION ACUM</t>
  </si>
  <si>
    <t>PROVISIONES DE INTANGIBLES (CR)</t>
  </si>
  <si>
    <t>SUBTOTAL INTANGIBLES</t>
  </si>
  <si>
    <t>DIFERIDOS</t>
  </si>
  <si>
    <t>GASTOS PAGADOS POR ANTICIPADO</t>
  </si>
  <si>
    <t>CARGOS POR CORRECCION MONETARIA DI</t>
  </si>
  <si>
    <t>SUBTOTAL DIFERIDOS</t>
  </si>
  <si>
    <t>SUCURSALES Y AGENCIAS CUENTAS CORR</t>
  </si>
  <si>
    <t>PROVISIONES DE OTROS ACTIVOS (CR)</t>
  </si>
  <si>
    <t>SUBTOTAL OTROS ACTIVOS</t>
  </si>
  <si>
    <t>VALORIZACION DE INVERSIONES DISPON</t>
  </si>
  <si>
    <t>DESVALORIZACIONES INVERSIONES DISP</t>
  </si>
  <si>
    <t>SUBTOTAL VALORIZACIONES</t>
  </si>
  <si>
    <t>OBLIGACIONES FINANCIERAS PARTE CORRIENTE</t>
  </si>
  <si>
    <t>BANCOS NACIONALES</t>
  </si>
  <si>
    <t>BANCOS DEL EXTERIOR</t>
  </si>
  <si>
    <t>OTRAS ENTIDADES FINANCIERAS NACION</t>
  </si>
  <si>
    <t>COMPROMISOS ORIGINADOS EN LA REALIZACIàN</t>
  </si>
  <si>
    <t>COMPROMISOS ORIGINADOS EN POSICIONES EN</t>
  </si>
  <si>
    <t>CUPONES RECIBIDOS POR PAGAR  DE VALORES</t>
  </si>
  <si>
    <t>CUENTAS POR PAGAR POR INCUMPLIMIENTO O T</t>
  </si>
  <si>
    <t>LLAMADO AL MARGEN  RECIBIDO EN DINERO EN</t>
  </si>
  <si>
    <t>LLAMADO AL MARGEN RECIBIDO EN DINERO EN</t>
  </si>
  <si>
    <t>COMPROMISOS DE OPERACIONES POR TRANSFERE</t>
  </si>
  <si>
    <t>RENDIMIENTOS POR PAGAR EN OPERACIONES DE</t>
  </si>
  <si>
    <t>CUPONES RECIBIDOS POR PAGAR DE VALORES E</t>
  </si>
  <si>
    <t>COMPROMISOS DE RECOMPRA DE INVERSI</t>
  </si>
  <si>
    <t>CUENTAS POR PAGAR POR LIQUIDACIÓN DE OPE</t>
  </si>
  <si>
    <t>SUBTOTAL  OBLIGACIONES FINANCIERAS PARTE CORRIENTE</t>
  </si>
  <si>
    <t>CUENTAS CORRIENTES COMERCIALES</t>
  </si>
  <si>
    <t>CUENTAS POR PAGAR A EMISORES EN CO</t>
  </si>
  <si>
    <t>CASA MATRIZ</t>
  </si>
  <si>
    <t>ACCIONISTAS Y SOCIOS</t>
  </si>
  <si>
    <t>GIROS</t>
  </si>
  <si>
    <t>A CONTRATISTAS</t>
  </si>
  <si>
    <t>COSTOS Y GASTOS POR PAGAR</t>
  </si>
  <si>
    <t>APORTES POR DEVOLVER</t>
  </si>
  <si>
    <t>DIVIDENDOS PARTICIPACIONES Y RENDI</t>
  </si>
  <si>
    <t>RETENCION EN LA FUENTE</t>
  </si>
  <si>
    <t>IMPUESTO A LAS VENTAS RETENIDO</t>
  </si>
  <si>
    <t>IMPUESTO DE INDUSTRIA Y COMERCIO R</t>
  </si>
  <si>
    <t>DESCUENTOS Y APORTES DE NOMINA</t>
  </si>
  <si>
    <t>ACREEDORES VARIOS</t>
  </si>
  <si>
    <t>IMPUESTOS GRAVAMENES Y TASAS</t>
  </si>
  <si>
    <t>IMPUESTOS SOBRE LAS VENTAS POR PAG</t>
  </si>
  <si>
    <t>DE RENTA Y COMPLEMENTARIOS</t>
  </si>
  <si>
    <t>DE INDUSTRIA Y COMERCIO</t>
  </si>
  <si>
    <t>A LA PROPIEDAD RAIZ</t>
  </si>
  <si>
    <t>DE VALORIZACION</t>
  </si>
  <si>
    <t>DE VEHICULOS</t>
  </si>
  <si>
    <t>OTROS</t>
  </si>
  <si>
    <t>SUBTOTAL IMPUESTOS GRAVAMENES Y TASAS</t>
  </si>
  <si>
    <t xml:space="preserve"> OBLIGACIONES LABORALES</t>
  </si>
  <si>
    <t>NOMINA POR PAGAR</t>
  </si>
  <si>
    <t>CESANTIAS CONSOLIDADAS PORCION COR</t>
  </si>
  <si>
    <t>INTERESES SOBRE CESANTIAS</t>
  </si>
  <si>
    <t>PRIMA DE SERVICIOS</t>
  </si>
  <si>
    <t>VACACIONES CONSOLIDADAS</t>
  </si>
  <si>
    <t>PRESTACIONES EXTRALEGALES</t>
  </si>
  <si>
    <t>INDEMNIZACIONES LABORALES</t>
  </si>
  <si>
    <t>SUBTOTAL  OBLIGACIONES LABORALES</t>
  </si>
  <si>
    <t xml:space="preserve"> PASIVOS ESTIMADOS Y PROVISIONES</t>
  </si>
  <si>
    <t>PARA GASTOS</t>
  </si>
  <si>
    <t>PARA OBLIGACIONES LABORALES</t>
  </si>
  <si>
    <t>PARA OBLIGACIONES FISCALES Y CONTR</t>
  </si>
  <si>
    <t>PARA MANTENIMIENTO Y REPARACIONES</t>
  </si>
  <si>
    <t>PARA CONTINGENCIAS</t>
  </si>
  <si>
    <t>PARA LITIGIOS INDEMNIZACIONES Y DE</t>
  </si>
  <si>
    <t>PROVISIONES DIVERSAS</t>
  </si>
  <si>
    <t>INGRESOS RECIBIDOS POR ANTICIPADO</t>
  </si>
  <si>
    <t>CREDITO POR CORRECCION MONETARIA D</t>
  </si>
  <si>
    <t>IMPUESTOS DIFERIDOS</t>
  </si>
  <si>
    <t>ANTICIPOS Y AVANCES RECIBIDOS</t>
  </si>
  <si>
    <t>CASA PRINCIPAL CUENTA CORRIENTE</t>
  </si>
  <si>
    <t>INGRESOS RECIBIDOS PARA TERCEROS</t>
  </si>
  <si>
    <t>EMBARGOS JUDICIALES</t>
  </si>
  <si>
    <t>DEPOSITOS RECIBIDOS</t>
  </si>
  <si>
    <t>PASIVOS NO CORRIENTES</t>
  </si>
  <si>
    <t>BONOS OBLIGATORIAMENTE CONVERTIBLE</t>
  </si>
  <si>
    <t>OBLIGACIONES FINANCIERAS PARTE NO</t>
  </si>
  <si>
    <t>CESANTIAS CONSOLIDADAS PARTE NO CO</t>
  </si>
  <si>
    <t>PENSIONES DE JUBILACION PARTE NO C</t>
  </si>
  <si>
    <t>DIVERSOS NO CORRIENTES</t>
  </si>
  <si>
    <t>SUBTOTAL PASIVOS NO CORRIENTES</t>
  </si>
  <si>
    <t>VALOR NETO</t>
  </si>
  <si>
    <t>AJUSTE POR CONVERSION DE ESTADOS F</t>
  </si>
  <si>
    <t>SUPERAVIT O DEFICIT DE CAPITAL</t>
  </si>
  <si>
    <t>PRIMA EN COLOCACION DE ACCIONES CU</t>
  </si>
  <si>
    <t>GANANCIAS O PRDIDAS ACUMULADAS NO</t>
  </si>
  <si>
    <t>VALORIZACIONES DE PROPIEDADES Y EQ</t>
  </si>
  <si>
    <t>VALORIZACIONES DE ACTIVOS INTANGIB</t>
  </si>
  <si>
    <t>VALORIZACIONES DE OTROS ACTIVOS</t>
  </si>
  <si>
    <t>SUBTOTAL SUPERAVIT O DEFICIT DE CAPITAL</t>
  </si>
  <si>
    <t>RESERVAS OBLIGATORIAS</t>
  </si>
  <si>
    <t>RESERVA FONDOS DE GARANTIAS</t>
  </si>
  <si>
    <t>DE CAPITAL SOCIAL</t>
  </si>
  <si>
    <t>DE SUPERAVIT DE CAPITAL</t>
  </si>
  <si>
    <t>DE RESERVAS</t>
  </si>
  <si>
    <t>DE RESULTADOS DE EJERCICIOS ANTERI</t>
  </si>
  <si>
    <t>SUBTOTAL REVALORIZACION DEL PATRIMONIO</t>
  </si>
  <si>
    <t>RENDIMIENTOS DECRETADOS EN ESPECIE</t>
  </si>
  <si>
    <t>PARTICIPACIONES DECRETADAS</t>
  </si>
  <si>
    <t>APORTES DECRETADOS</t>
  </si>
  <si>
    <t>SUBTOTAL RENDIMIENTOS DECRETADOS EN ESPECIE</t>
  </si>
  <si>
    <t>FONDOS SOCIALES CAPITALIZABLES</t>
  </si>
  <si>
    <t>CUENTAS DE ORDEN CONTINGENTES DE C</t>
  </si>
  <si>
    <t>DEUDORAS CONTINGENTES</t>
  </si>
  <si>
    <t>BIENES Y VALORES ENTREGADOS EN CUS</t>
  </si>
  <si>
    <t>VALORES ENTREGADOS EN OPERACIONES REPO Y</t>
  </si>
  <si>
    <t>VALORES ENTREGADOS EN OPERACIONES DE TRA</t>
  </si>
  <si>
    <t>VALORES ENTREGADOS EN OPERACIONES RELACI</t>
  </si>
  <si>
    <t>BIENES Y VALORES ENTREGADOS EN GAR</t>
  </si>
  <si>
    <t>VALORES AL VENCIMIENT ENTREG GARAN CRCC</t>
  </si>
  <si>
    <t>INCUMPLIMIENTO DE OPERACIONES</t>
  </si>
  <si>
    <t>LITIGIOS Y/O DEMANDAS</t>
  </si>
  <si>
    <t>CORRESPONSALES - GIROS Y COMISIONE</t>
  </si>
  <si>
    <t>DERECHOS EN OPCIONES DE ESPECULACIÓN</t>
  </si>
  <si>
    <t>DERECHOS EN OPCIONES DE COBERTURA</t>
  </si>
  <si>
    <t>SUBTOTAL CUENTAS DE ORDEN DEUDORAS CONTINGENTES</t>
  </si>
  <si>
    <t>DEUDORAS DE CONTROL Y FISCALES</t>
  </si>
  <si>
    <t>CONTRATOS DE ARRENDAMIENTO FINANCI</t>
  </si>
  <si>
    <t>VENTAS DE INVERSIONES A PLAZO</t>
  </si>
  <si>
    <t>CREDITOS A ACCIONISTAS Y VICULADOS</t>
  </si>
  <si>
    <t>CREDITOS A MATRIZ, FILIALES Y SUBS</t>
  </si>
  <si>
    <t>COSTO AJUSTADO ACTIVOS CASTIGADOS</t>
  </si>
  <si>
    <t>PROPIEDADES Y EQUIPO TOTALMENTE DE</t>
  </si>
  <si>
    <t>DISTRIBUCION DEL CAPITAL SUSCRITO</t>
  </si>
  <si>
    <t>CUENTAS DE ORDEN FISCALES</t>
  </si>
  <si>
    <t>OPERACIONES RECIPROCAS ACTIVAS CON</t>
  </si>
  <si>
    <t>CAPITALIZACION POR REVALORIZACION</t>
  </si>
  <si>
    <t>OPERACIONES RECIPROCAS QUE AFECTAN</t>
  </si>
  <si>
    <t>OTRAS CUENTAS DEUDORAS DE CONTROL</t>
  </si>
  <si>
    <t>SUBTOTAL CUENTAS DE ORDEN DEUDORAS DE CONTROL Y FISCALES</t>
  </si>
  <si>
    <t>ACREEDORAS CONTINGENTES POR CONTRA</t>
  </si>
  <si>
    <t>VALORES RECIBIDOS EN OPERACIONES REPO Y</t>
  </si>
  <si>
    <t>VALORES RECIBIDOS EN OPERACIONES DE TRAN</t>
  </si>
  <si>
    <t>SUBTOTAL CUENTAS DE ORDEN ACREEDORAS CONTINGENTES POR EL CONTRARIO</t>
  </si>
  <si>
    <t>ACREEDORAS DE CONTROL Y FISCALES P</t>
  </si>
  <si>
    <t>SUBTOTAL CUENTAS DE ORDEN ACREEDORAS DE CONTROL Y FISCALES P</t>
  </si>
  <si>
    <t>ACREEDORAS CONTINGENTES</t>
  </si>
  <si>
    <t>VALORES RECIBIDOS EN CUSTODIA</t>
  </si>
  <si>
    <t>VALORES RECIBIDOS EN GARANTIA</t>
  </si>
  <si>
    <t>GARANTIAS GENERALES Y ESPECIALES</t>
  </si>
  <si>
    <t>CONTRATOS DE COLOCACION GARANTIZAD</t>
  </si>
  <si>
    <t>CAUCIONES A FAVOR DE EMISORES</t>
  </si>
  <si>
    <t>OBLIGACIONES EN OPCIONES DE ESPECULACIÓN</t>
  </si>
  <si>
    <t>OBLIGACIONES EN OPCIONES DE COBERTURA</t>
  </si>
  <si>
    <t>CONTRATOS DE COLOCACION EN CONTRAT</t>
  </si>
  <si>
    <t>OTRAS</t>
  </si>
  <si>
    <t>SUBTOTAL CUENTAS DE ORDEN ACREEDORAS CONTINGENTES</t>
  </si>
  <si>
    <t>ACREEDORAS DE CONTROL Y FISCALES</t>
  </si>
  <si>
    <t>BIENES RECIBIDOS EN ARRENDAMIENTO</t>
  </si>
  <si>
    <t>CONTRATOS DE COLOCACION DE TITULOS</t>
  </si>
  <si>
    <t>RENDIM Y UTILID O PÉRD VENT INV TÍT DEUD</t>
  </si>
  <si>
    <t>ACREEDORAS FISCALES</t>
  </si>
  <si>
    <t>OPERACIONES RECIPROCAS PASIVAS CON</t>
  </si>
  <si>
    <t>AJUSTES POR INFLACION AL PATRIMONI</t>
  </si>
  <si>
    <t>SUBTOTAL CUENTAS DE ORDEN ACREEDORAS DE CONTROL Y FISCALES</t>
  </si>
  <si>
    <t xml:space="preserve"> DEUDORAS CONTINGENTES POR CONTRA (</t>
  </si>
  <si>
    <t>DEUDORAS CONTINGENTES POR CONTRA (</t>
  </si>
  <si>
    <t>VALORES VENCIM ENTREG GARANT CRCC x CONT</t>
  </si>
  <si>
    <t>SUBTOTAL CUENTAS CONTINGENTES POR EL CONTRARIO</t>
  </si>
  <si>
    <t xml:space="preserve"> DEUDORAS DE CONTROL Y FISCALES POR</t>
  </si>
  <si>
    <t>DEUDORAS DE CONTROL Y FISCALES POR</t>
  </si>
  <si>
    <t>SUBTOTAL CUENTAS  DEUDORAS DE CONTROL Y FISCALES POR</t>
  </si>
  <si>
    <t>SALDO INICIAL PCGA 01/01/2015</t>
  </si>
  <si>
    <t>COLUMNA DE CONTROL  A 01/01/2015</t>
  </si>
  <si>
    <t xml:space="preserve">                                            Preparación de Estado de Situación Financiera de Apertura - ESFA - Entidades vigiladas mercado valores (Resol. 497/2003)</t>
  </si>
  <si>
    <t>IMPACTO EN EL CAPITAL MÍNIMO (Cuando aplique)</t>
  </si>
  <si>
    <r>
      <t>Ajuste</t>
    </r>
    <r>
      <rPr>
        <sz val="10"/>
        <color rgb="FFFF0000"/>
        <rFont val="Arial"/>
        <family val="2"/>
      </rPr>
      <t xml:space="preserve"> a valor razonable de</t>
    </r>
    <r>
      <rPr>
        <sz val="10"/>
        <rFont val="Arial"/>
        <family val="2"/>
      </rPr>
      <t xml:space="preserve"> propiedades de inversión</t>
    </r>
  </si>
  <si>
    <r>
      <t xml:space="preserve">Ajuste </t>
    </r>
    <r>
      <rPr>
        <sz val="10"/>
        <color rgb="FFFF0000"/>
        <rFont val="Arial"/>
        <family val="2"/>
      </rPr>
      <t>al valor razonable de</t>
    </r>
    <r>
      <rPr>
        <sz val="10"/>
        <rFont val="Arial"/>
        <family val="2"/>
      </rPr>
      <t xml:space="preserve"> inversiones</t>
    </r>
  </si>
  <si>
    <t>Desplegable para identificar el negocio fiduciario</t>
  </si>
  <si>
    <t>CÓDIGO, NOMBRE, SUBTIPO DEL NEGOCIO FIDUCIARIO</t>
  </si>
  <si>
    <t xml:space="preserve">TIPO DE NEGOCIO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</si>
</sst>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
    <numFmt numFmtId="166" formatCode="_(* #,##0_);_(* \(#,##0\);_(* \-??_);_(@_)"/>
  </numFmts>
  <fonts count="18" x14ac:knownFonts="1">
    <font>
      <sz val="10"/>
      <name val="Arial"/>
    </font>
    <font>
      <sz val="11"/>
      <color theme="1"/>
      <name val="Calibri"/>
      <family val="2"/>
      <scheme val="minor"/>
    </font>
    <font>
      <sz val="10"/>
      <name val="Arial"/>
      <family val="2"/>
    </font>
    <font>
      <b/>
      <sz val="10"/>
      <color indexed="9"/>
      <name val="Arial"/>
      <family val="2"/>
    </font>
    <font>
      <sz val="10"/>
      <name val="Arial"/>
      <family val="2"/>
    </font>
    <font>
      <b/>
      <sz val="10"/>
      <name val="Arial"/>
      <family val="2"/>
    </font>
    <font>
      <sz val="10"/>
      <name val="Arial"/>
      <family val="2"/>
    </font>
    <font>
      <sz val="12"/>
      <name val="Arial"/>
      <family val="2"/>
    </font>
    <font>
      <b/>
      <sz val="12"/>
      <name val="Arial"/>
      <family val="2"/>
    </font>
    <font>
      <sz val="10"/>
      <color theme="1"/>
      <name val="Arial"/>
      <family val="2"/>
    </font>
    <font>
      <b/>
      <sz val="10"/>
      <color theme="0"/>
      <name val="Arial"/>
      <family val="2"/>
    </font>
    <font>
      <sz val="10"/>
      <name val="Arial"/>
      <family val="2"/>
    </font>
    <font>
      <sz val="12"/>
      <name val="Helv"/>
    </font>
    <font>
      <sz val="10"/>
      <color indexed="9"/>
      <name val="Arial"/>
      <family val="2"/>
    </font>
    <font>
      <b/>
      <sz val="12"/>
      <color theme="0"/>
      <name val="Arial"/>
      <family val="2"/>
    </font>
    <font>
      <sz val="10"/>
      <color rgb="FFFFFF00"/>
      <name val="Arial"/>
      <family val="2"/>
    </font>
    <font>
      <sz val="10"/>
      <color rgb="FFFF0000"/>
      <name val="Arial"/>
      <family val="2"/>
    </font>
    <font>
      <b/>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73ABAB"/>
        <bgColor indexed="64"/>
      </patternFill>
    </fill>
    <fill>
      <patternFill patternType="solid">
        <fgColor rgb="FFD9D9D9"/>
        <bgColor indexed="64"/>
      </patternFill>
    </fill>
    <fill>
      <patternFill patternType="solid">
        <fgColor theme="1" tint="0.34998626667073579"/>
        <bgColor indexed="23"/>
      </patternFill>
    </fill>
    <fill>
      <patternFill patternType="solid">
        <fgColor rgb="FF963634"/>
        <bgColor indexed="64"/>
      </patternFill>
    </fill>
    <fill>
      <patternFill patternType="solid">
        <fgColor rgb="FFFF0000"/>
        <bgColor indexed="64"/>
      </patternFill>
    </fill>
    <fill>
      <patternFill patternType="solid">
        <fgColor rgb="FF92D050"/>
        <bgColor indexed="64"/>
      </patternFill>
    </fill>
    <fill>
      <patternFill patternType="solid">
        <fgColor rgb="FFFF0000"/>
        <bgColor indexed="26"/>
      </patternFill>
    </fill>
    <fill>
      <patternFill patternType="solid">
        <fgColor rgb="FF92D050"/>
        <bgColor indexed="26"/>
      </patternFill>
    </fill>
  </fills>
  <borders count="45">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59"/>
      </bottom>
      <diagonal/>
    </border>
    <border>
      <left/>
      <right/>
      <top style="thin">
        <color indexed="59"/>
      </top>
      <bottom style="thin">
        <color indexed="59"/>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s>
  <cellStyleXfs count="11">
    <xf numFmtId="0" fontId="0" fillId="0" borderId="0"/>
    <xf numFmtId="43" fontId="2" fillId="0" borderId="0" applyFont="0" applyFill="0" applyBorder="0" applyAlignment="0" applyProtection="0"/>
    <xf numFmtId="0" fontId="4" fillId="0" borderId="0"/>
    <xf numFmtId="9" fontId="4" fillId="0" borderId="0" applyFill="0" applyBorder="0" applyAlignment="0" applyProtection="0"/>
    <xf numFmtId="0" fontId="2" fillId="0" borderId="0"/>
    <xf numFmtId="43" fontId="11" fillId="0" borderId="0" applyFont="0" applyFill="0" applyBorder="0" applyAlignment="0" applyProtection="0"/>
    <xf numFmtId="9" fontId="2" fillId="0" borderId="0" applyFill="0" applyBorder="0" applyAlignment="0" applyProtection="0"/>
    <xf numFmtId="0" fontId="2" fillId="0" borderId="0"/>
    <xf numFmtId="0" fontId="1" fillId="0" borderId="0"/>
    <xf numFmtId="0" fontId="12" fillId="0" borderId="0"/>
    <xf numFmtId="9" fontId="2" fillId="0" borderId="0" applyFont="0" applyFill="0" applyBorder="0" applyAlignment="0" applyProtection="0"/>
  </cellStyleXfs>
  <cellXfs count="232">
    <xf numFmtId="0" fontId="0" fillId="0" borderId="0" xfId="0"/>
    <xf numFmtId="164" fontId="0" fillId="0" borderId="0" xfId="1" applyNumberFormat="1" applyFont="1"/>
    <xf numFmtId="0" fontId="0" fillId="0" borderId="0" xfId="0" applyAlignment="1">
      <alignment vertical="top" wrapText="1"/>
    </xf>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164" fontId="0" fillId="2" borderId="2" xfId="1" applyNumberFormat="1" applyFont="1" applyFill="1" applyBorder="1" applyAlignment="1" applyProtection="1">
      <alignment vertical="center"/>
      <protection locked="0"/>
    </xf>
    <xf numFmtId="164" fontId="7" fillId="0" borderId="2" xfId="1" applyNumberFormat="1" applyFont="1" applyBorder="1"/>
    <xf numFmtId="0" fontId="0" fillId="4" borderId="2" xfId="0" applyFill="1" applyBorder="1" applyAlignment="1">
      <alignment vertical="center" wrapText="1"/>
    </xf>
    <xf numFmtId="0" fontId="0" fillId="0" borderId="0" xfId="0" applyBorder="1"/>
    <xf numFmtId="0" fontId="2" fillId="0" borderId="14" xfId="4" applyBorder="1"/>
    <xf numFmtId="0" fontId="2" fillId="0" borderId="0" xfId="4"/>
    <xf numFmtId="166" fontId="0" fillId="0" borderId="2" xfId="5" applyNumberFormat="1" applyFont="1" applyFill="1" applyBorder="1" applyAlignment="1" applyProtection="1">
      <alignment vertical="center" wrapText="1"/>
    </xf>
    <xf numFmtId="166" fontId="0" fillId="0" borderId="2" xfId="5" applyNumberFormat="1" applyFont="1" applyFill="1" applyBorder="1" applyAlignment="1" applyProtection="1">
      <alignment horizontal="left" vertical="center" wrapText="1"/>
    </xf>
    <xf numFmtId="0" fontId="2" fillId="4" borderId="2" xfId="0" applyFont="1" applyFill="1" applyBorder="1" applyAlignment="1">
      <alignment vertical="center" wrapText="1"/>
    </xf>
    <xf numFmtId="0" fontId="2" fillId="0" borderId="0" xfId="7" applyBorder="1"/>
    <xf numFmtId="0" fontId="2" fillId="0" borderId="0" xfId="7"/>
    <xf numFmtId="0" fontId="2" fillId="4" borderId="0" xfId="0" applyFont="1" applyFill="1" applyBorder="1" applyAlignment="1">
      <alignment wrapText="1"/>
    </xf>
    <xf numFmtId="0" fontId="2" fillId="4" borderId="0" xfId="0" applyFont="1" applyFill="1" applyBorder="1" applyAlignment="1">
      <alignment horizontal="center"/>
    </xf>
    <xf numFmtId="0" fontId="2" fillId="0" borderId="2" xfId="7" applyFill="1" applyBorder="1" applyAlignment="1" applyProtection="1">
      <alignment horizontal="center" vertical="center"/>
    </xf>
    <xf numFmtId="164" fontId="0" fillId="2" borderId="7" xfId="1" applyNumberFormat="1" applyFont="1" applyFill="1" applyBorder="1" applyAlignment="1" applyProtection="1">
      <alignment vertical="center"/>
      <protection locked="0"/>
    </xf>
    <xf numFmtId="0" fontId="2" fillId="0" borderId="9" xfId="7" applyFill="1" applyBorder="1" applyAlignment="1" applyProtection="1">
      <alignment horizontal="center" vertical="center"/>
    </xf>
    <xf numFmtId="0" fontId="2" fillId="0" borderId="6" xfId="7" applyBorder="1"/>
    <xf numFmtId="164" fontId="2" fillId="0" borderId="7" xfId="1" applyNumberFormat="1" applyFont="1" applyFill="1" applyBorder="1" applyAlignment="1" applyProtection="1">
      <alignment vertical="center"/>
      <protection locked="0"/>
    </xf>
    <xf numFmtId="164" fontId="0" fillId="0" borderId="7" xfId="1" applyNumberFormat="1" applyFont="1" applyFill="1" applyBorder="1" applyAlignment="1" applyProtection="1">
      <alignment horizontal="center" vertical="center"/>
    </xf>
    <xf numFmtId="0" fontId="2" fillId="0" borderId="1" xfId="7" applyBorder="1"/>
    <xf numFmtId="164" fontId="0" fillId="0" borderId="7" xfId="1" applyNumberFormat="1" applyFont="1" applyFill="1" applyBorder="1" applyAlignment="1" applyProtection="1">
      <alignment vertical="center"/>
      <protection locked="0"/>
    </xf>
    <xf numFmtId="0" fontId="2" fillId="0" borderId="7" xfId="7" applyFill="1" applyBorder="1" applyAlignment="1" applyProtection="1">
      <alignment horizontal="center" vertical="center"/>
    </xf>
    <xf numFmtId="0" fontId="2" fillId="0" borderId="2" xfId="7" applyBorder="1"/>
    <xf numFmtId="0" fontId="2" fillId="0" borderId="7" xfId="7" applyBorder="1"/>
    <xf numFmtId="0" fontId="2" fillId="2" borderId="2" xfId="7" applyFill="1" applyBorder="1" applyAlignment="1" applyProtection="1">
      <alignment vertical="center"/>
      <protection locked="0"/>
    </xf>
    <xf numFmtId="0" fontId="2" fillId="0" borderId="0" xfId="7" applyFont="1"/>
    <xf numFmtId="0" fontId="2" fillId="0" borderId="4" xfId="7" applyBorder="1"/>
    <xf numFmtId="0" fontId="2" fillId="0" borderId="5" xfId="7" applyBorder="1"/>
    <xf numFmtId="0" fontId="2" fillId="7" borderId="25" xfId="0" applyFont="1" applyFill="1" applyBorder="1"/>
    <xf numFmtId="0" fontId="2" fillId="7" borderId="26" xfId="0" applyFont="1" applyFill="1" applyBorder="1"/>
    <xf numFmtId="0" fontId="2" fillId="7" borderId="27" xfId="0" applyFont="1" applyFill="1" applyBorder="1"/>
    <xf numFmtId="0" fontId="2" fillId="7" borderId="26" xfId="0" applyFont="1" applyFill="1" applyBorder="1" applyAlignment="1">
      <alignment wrapText="1"/>
    </xf>
    <xf numFmtId="0" fontId="2" fillId="4" borderId="25" xfId="0" applyFont="1" applyFill="1" applyBorder="1" applyAlignment="1" applyProtection="1">
      <alignment horizontal="left" vertical="center"/>
    </xf>
    <xf numFmtId="0" fontId="2" fillId="4" borderId="26" xfId="0" applyFont="1" applyFill="1" applyBorder="1" applyAlignment="1" applyProtection="1">
      <alignment horizontal="left" vertical="center"/>
      <protection locked="0"/>
    </xf>
    <xf numFmtId="0" fontId="0" fillId="4" borderId="26" xfId="0" applyFill="1" applyBorder="1" applyAlignment="1" applyProtection="1">
      <alignment horizontal="left" vertical="center"/>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xf>
    <xf numFmtId="0" fontId="0" fillId="0" borderId="0" xfId="0" applyAlignment="1">
      <alignment horizontal="center"/>
    </xf>
    <xf numFmtId="164" fontId="3" fillId="8" borderId="32" xfId="1" applyNumberFormat="1" applyFont="1" applyFill="1" applyBorder="1" applyAlignment="1" applyProtection="1">
      <alignment horizontal="center" vertical="center" wrapText="1"/>
    </xf>
    <xf numFmtId="164" fontId="3" fillId="8" borderId="33" xfId="1" applyNumberFormat="1" applyFont="1" applyFill="1" applyBorder="1" applyAlignment="1" applyProtection="1">
      <alignment horizontal="center" vertical="center" wrapText="1"/>
    </xf>
    <xf numFmtId="164" fontId="2" fillId="10" borderId="2" xfId="1" applyNumberFormat="1" applyFont="1" applyFill="1" applyBorder="1" applyAlignment="1" applyProtection="1">
      <alignment vertical="center"/>
      <protection locked="0"/>
    </xf>
    <xf numFmtId="0" fontId="0" fillId="0" borderId="0" xfId="0" applyBorder="1" applyAlignment="1">
      <alignment horizontal="center"/>
    </xf>
    <xf numFmtId="0" fontId="0" fillId="0" borderId="0" xfId="0" applyFill="1" applyBorder="1" applyAlignment="1">
      <alignment vertical="top" wrapText="1"/>
    </xf>
    <xf numFmtId="164" fontId="6" fillId="0" borderId="0" xfId="1" applyNumberFormat="1" applyFont="1" applyFill="1" applyBorder="1" applyAlignment="1" applyProtection="1">
      <alignment vertical="center"/>
      <protection locked="0"/>
    </xf>
    <xf numFmtId="164" fontId="4" fillId="0" borderId="0" xfId="1" applyNumberFormat="1" applyFont="1" applyFill="1" applyBorder="1" applyAlignment="1" applyProtection="1">
      <alignment vertical="center"/>
      <protection locked="0"/>
    </xf>
    <xf numFmtId="164" fontId="8" fillId="10" borderId="2" xfId="1" applyNumberFormat="1" applyFont="1" applyFill="1" applyBorder="1"/>
    <xf numFmtId="164" fontId="2" fillId="10" borderId="7" xfId="1" applyNumberFormat="1" applyFont="1" applyFill="1" applyBorder="1" applyAlignment="1" applyProtection="1">
      <alignment vertical="center"/>
      <protection locked="0"/>
    </xf>
    <xf numFmtId="0" fontId="8" fillId="10" borderId="8" xfId="0" applyFont="1" applyFill="1" applyBorder="1" applyAlignment="1">
      <alignment horizontal="left" wrapText="1"/>
    </xf>
    <xf numFmtId="164" fontId="8" fillId="10" borderId="9" xfId="1" applyNumberFormat="1" applyFont="1" applyFill="1" applyBorder="1"/>
    <xf numFmtId="164" fontId="8" fillId="10" borderId="15" xfId="1" applyNumberFormat="1" applyFont="1" applyFill="1" applyBorder="1"/>
    <xf numFmtId="164" fontId="7" fillId="0" borderId="34" xfId="1" applyNumberFormat="1" applyFont="1" applyBorder="1"/>
    <xf numFmtId="164" fontId="2" fillId="10" borderId="21" xfId="1" applyNumberFormat="1" applyFont="1" applyFill="1" applyBorder="1" applyAlignment="1" applyProtection="1">
      <alignment vertical="center"/>
      <protection locked="0"/>
    </xf>
    <xf numFmtId="0" fontId="3" fillId="6" borderId="28" xfId="0" applyFont="1" applyFill="1" applyBorder="1" applyAlignment="1" applyProtection="1">
      <alignment horizontal="center" vertical="center"/>
    </xf>
    <xf numFmtId="164" fontId="3" fillId="6" borderId="32" xfId="1" applyNumberFormat="1" applyFont="1" applyFill="1" applyBorder="1" applyAlignment="1" applyProtection="1">
      <alignment horizontal="center" vertical="center" wrapText="1"/>
    </xf>
    <xf numFmtId="164" fontId="3" fillId="6" borderId="33" xfId="1" applyNumberFormat="1"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164" fontId="7" fillId="10" borderId="7" xfId="1" applyNumberFormat="1" applyFont="1" applyFill="1" applyBorder="1"/>
    <xf numFmtId="164" fontId="7" fillId="11" borderId="2" xfId="1" applyNumberFormat="1" applyFont="1" applyFill="1" applyBorder="1"/>
    <xf numFmtId="0" fontId="7" fillId="11" borderId="39" xfId="0" applyFont="1" applyFill="1" applyBorder="1" applyAlignment="1">
      <alignment horizontal="left" wrapText="1"/>
    </xf>
    <xf numFmtId="164" fontId="7" fillId="11" borderId="34" xfId="1" applyNumberFormat="1" applyFont="1" applyFill="1" applyBorder="1"/>
    <xf numFmtId="0" fontId="7" fillId="11" borderId="6" xfId="0" applyFont="1" applyFill="1" applyBorder="1" applyAlignment="1">
      <alignment horizontal="left" wrapText="1"/>
    </xf>
    <xf numFmtId="0" fontId="7" fillId="11" borderId="6" xfId="0" applyFont="1" applyFill="1" applyBorder="1" applyAlignment="1">
      <alignment vertical="center" wrapText="1"/>
    </xf>
    <xf numFmtId="0" fontId="7" fillId="11" borderId="20" xfId="0" applyFont="1" applyFill="1" applyBorder="1" applyAlignment="1">
      <alignment horizontal="left" vertical="top" wrapText="1"/>
    </xf>
    <xf numFmtId="164" fontId="5" fillId="10" borderId="7" xfId="1" applyNumberFormat="1" applyFont="1" applyFill="1" applyBorder="1" applyAlignment="1" applyProtection="1">
      <alignment vertical="center"/>
      <protection locked="0"/>
    </xf>
    <xf numFmtId="164" fontId="5" fillId="10" borderId="2" xfId="1" applyNumberFormat="1" applyFont="1" applyFill="1" applyBorder="1" applyAlignment="1" applyProtection="1">
      <alignment vertical="center"/>
      <protection locked="0"/>
    </xf>
    <xf numFmtId="164" fontId="2" fillId="10" borderId="34" xfId="1" applyNumberFormat="1" applyFont="1" applyFill="1" applyBorder="1" applyAlignment="1" applyProtection="1">
      <alignment vertical="center"/>
      <protection locked="0"/>
    </xf>
    <xf numFmtId="0" fontId="3" fillId="6" borderId="33" xfId="4" applyFont="1" applyFill="1" applyBorder="1" applyAlignment="1" applyProtection="1">
      <alignment horizontal="center" vertical="center" wrapText="1"/>
    </xf>
    <xf numFmtId="164" fontId="2" fillId="10" borderId="18" xfId="1" applyNumberFormat="1" applyFont="1" applyFill="1" applyBorder="1" applyAlignment="1" applyProtection="1">
      <alignment vertical="center"/>
      <protection locked="0"/>
    </xf>
    <xf numFmtId="0" fontId="0" fillId="8" borderId="41" xfId="0" applyFill="1" applyBorder="1"/>
    <xf numFmtId="0" fontId="3" fillId="8"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xf>
    <xf numFmtId="0" fontId="5" fillId="10" borderId="6" xfId="7" applyFont="1" applyFill="1" applyBorder="1"/>
    <xf numFmtId="0" fontId="5" fillId="10" borderId="2" xfId="7" applyFont="1" applyFill="1" applyBorder="1" applyAlignment="1" applyProtection="1">
      <alignment horizontal="center" vertical="center"/>
    </xf>
    <xf numFmtId="0" fontId="2" fillId="11" borderId="6" xfId="7" applyFont="1" applyFill="1" applyBorder="1"/>
    <xf numFmtId="0" fontId="2" fillId="11" borderId="8" xfId="7" applyFont="1" applyFill="1" applyBorder="1"/>
    <xf numFmtId="0" fontId="0" fillId="8" borderId="43" xfId="0" applyFill="1" applyBorder="1"/>
    <xf numFmtId="0" fontId="3" fillId="8" borderId="18" xfId="0" applyFont="1" applyFill="1" applyBorder="1" applyAlignment="1" applyProtection="1">
      <alignment horizontal="center" vertical="center"/>
    </xf>
    <xf numFmtId="0" fontId="2" fillId="11" borderId="6" xfId="7" applyFill="1" applyBorder="1"/>
    <xf numFmtId="164" fontId="2" fillId="11" borderId="7" xfId="1" applyNumberFormat="1" applyFont="1" applyFill="1" applyBorder="1" applyAlignment="1" applyProtection="1">
      <alignment vertical="center"/>
      <protection locked="0"/>
    </xf>
    <xf numFmtId="0" fontId="2" fillId="11" borderId="2" xfId="7" applyFill="1" applyBorder="1"/>
    <xf numFmtId="0" fontId="2" fillId="11" borderId="3" xfId="7" applyFont="1" applyFill="1" applyBorder="1"/>
    <xf numFmtId="0" fontId="5" fillId="10" borderId="8" xfId="7" applyFont="1" applyFill="1" applyBorder="1"/>
    <xf numFmtId="0" fontId="2" fillId="10" borderId="9" xfId="7" applyFill="1" applyBorder="1"/>
    <xf numFmtId="164" fontId="2" fillId="10" borderId="15" xfId="1" applyNumberFormat="1" applyFont="1" applyFill="1" applyBorder="1"/>
    <xf numFmtId="0" fontId="5" fillId="10" borderId="13" xfId="7" applyFont="1" applyFill="1" applyBorder="1"/>
    <xf numFmtId="0" fontId="5" fillId="10" borderId="14" xfId="7" applyFont="1" applyFill="1" applyBorder="1" applyAlignment="1" applyProtection="1">
      <alignment horizontal="center" vertical="center"/>
    </xf>
    <xf numFmtId="164" fontId="5" fillId="10" borderId="23" xfId="1" applyNumberFormat="1" applyFont="1" applyFill="1" applyBorder="1"/>
    <xf numFmtId="0" fontId="5" fillId="10" borderId="9" xfId="7" applyFont="1" applyFill="1" applyBorder="1"/>
    <xf numFmtId="0" fontId="5" fillId="10" borderId="9" xfId="7" applyFont="1" applyFill="1" applyBorder="1" applyAlignment="1" applyProtection="1">
      <alignment horizontal="center" vertical="center"/>
    </xf>
    <xf numFmtId="164" fontId="5" fillId="10" borderId="15" xfId="1" applyNumberFormat="1" applyFont="1" applyFill="1" applyBorder="1"/>
    <xf numFmtId="0" fontId="5" fillId="10" borderId="22" xfId="7" applyFont="1" applyFill="1" applyBorder="1"/>
    <xf numFmtId="0" fontId="2" fillId="10" borderId="14" xfId="7" applyFont="1" applyFill="1" applyBorder="1"/>
    <xf numFmtId="164" fontId="2" fillId="10" borderId="23" xfId="1" applyNumberFormat="1" applyFont="1" applyFill="1" applyBorder="1"/>
    <xf numFmtId="164" fontId="5" fillId="10" borderId="15" xfId="1" applyNumberFormat="1" applyFont="1" applyFill="1" applyBorder="1" applyAlignment="1" applyProtection="1">
      <alignment vertical="center"/>
      <protection locked="0"/>
    </xf>
    <xf numFmtId="0" fontId="2" fillId="10" borderId="15" xfId="7" applyFill="1" applyBorder="1"/>
    <xf numFmtId="0" fontId="0" fillId="8" borderId="2" xfId="0" applyFill="1" applyBorder="1"/>
    <xf numFmtId="0" fontId="3" fillId="8" borderId="2" xfId="0" applyFont="1" applyFill="1" applyBorder="1" applyAlignment="1" applyProtection="1">
      <alignment horizontal="center" vertical="center"/>
    </xf>
    <xf numFmtId="164" fontId="0" fillId="0" borderId="2" xfId="1" applyNumberFormat="1" applyFont="1" applyFill="1" applyBorder="1" applyAlignment="1" applyProtection="1">
      <alignment horizontal="center"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2" xfId="0" applyFont="1" applyFill="1" applyBorder="1" applyAlignment="1" applyProtection="1">
      <alignment horizontal="center" vertical="center" wrapText="1"/>
    </xf>
    <xf numFmtId="0" fontId="10" fillId="12" borderId="32" xfId="0" applyFont="1" applyFill="1" applyBorder="1" applyAlignment="1" applyProtection="1">
      <alignment horizontal="center" vertical="center"/>
    </xf>
    <xf numFmtId="0" fontId="3" fillId="12" borderId="36" xfId="0" applyFont="1" applyFill="1" applyBorder="1" applyAlignment="1" applyProtection="1">
      <alignment horizontal="center" vertical="center"/>
    </xf>
    <xf numFmtId="0" fontId="2" fillId="3" borderId="2" xfId="0" applyFont="1" applyFill="1" applyBorder="1" applyAlignment="1" applyProtection="1">
      <alignment vertical="top" wrapText="1"/>
      <protection locked="0"/>
    </xf>
    <xf numFmtId="0" fontId="8" fillId="10" borderId="6" xfId="0" applyFont="1" applyFill="1" applyBorder="1" applyAlignment="1">
      <alignment horizontal="left" wrapText="1"/>
    </xf>
    <xf numFmtId="164" fontId="8" fillId="10" borderId="7" xfId="1" applyNumberFormat="1" applyFont="1" applyFill="1" applyBorder="1"/>
    <xf numFmtId="164" fontId="7" fillId="10" borderId="21" xfId="1" applyNumberFormat="1" applyFont="1" applyFill="1" applyBorder="1"/>
    <xf numFmtId="0" fontId="7" fillId="14" borderId="6" xfId="0" applyFont="1" applyFill="1" applyBorder="1" applyAlignment="1">
      <alignment horizontal="left" wrapText="1"/>
    </xf>
    <xf numFmtId="0" fontId="2" fillId="15" borderId="26" xfId="0" applyFont="1" applyFill="1" applyBorder="1" applyAlignment="1">
      <alignment wrapText="1"/>
    </xf>
    <xf numFmtId="0" fontId="2" fillId="5" borderId="26" xfId="0" applyFont="1" applyFill="1" applyBorder="1" applyAlignment="1">
      <alignment wrapText="1"/>
    </xf>
    <xf numFmtId="0" fontId="7" fillId="14" borderId="6" xfId="2" applyFont="1" applyFill="1" applyBorder="1" applyAlignment="1">
      <alignment horizontal="left" wrapText="1"/>
    </xf>
    <xf numFmtId="0" fontId="7" fillId="14" borderId="3" xfId="0" applyFont="1" applyFill="1" applyBorder="1" applyAlignment="1">
      <alignment horizontal="left" wrapText="1"/>
    </xf>
    <xf numFmtId="0" fontId="2" fillId="14" borderId="6" xfId="7" applyFill="1" applyBorder="1"/>
    <xf numFmtId="0" fontId="2" fillId="14" borderId="2" xfId="7" applyFont="1" applyFill="1" applyBorder="1" applyAlignment="1">
      <alignment vertical="center" wrapText="1"/>
    </xf>
    <xf numFmtId="0" fontId="5" fillId="14" borderId="6" xfId="0" applyFont="1" applyFill="1" applyBorder="1" applyAlignment="1">
      <alignment vertical="center"/>
    </xf>
    <xf numFmtId="0" fontId="2" fillId="14" borderId="2" xfId="0" applyFont="1" applyFill="1" applyBorder="1" applyAlignment="1">
      <alignment vertical="center" wrapText="1"/>
    </xf>
    <xf numFmtId="166" fontId="0" fillId="14" borderId="2" xfId="5" applyNumberFormat="1" applyFont="1" applyFill="1" applyBorder="1" applyAlignment="1" applyProtection="1">
      <alignment vertical="center" wrapText="1"/>
    </xf>
    <xf numFmtId="166" fontId="0" fillId="14" borderId="2" xfId="5" applyNumberFormat="1" applyFont="1" applyFill="1" applyBorder="1" applyAlignment="1" applyProtection="1">
      <alignment horizontal="left" vertical="center" wrapText="1"/>
    </xf>
    <xf numFmtId="0" fontId="2" fillId="16" borderId="2" xfId="0" applyFont="1" applyFill="1" applyBorder="1" applyAlignment="1" applyProtection="1">
      <alignment vertical="top" wrapText="1"/>
      <protection locked="0"/>
    </xf>
    <xf numFmtId="0" fontId="7" fillId="15" borderId="6" xfId="0" applyFont="1" applyFill="1" applyBorder="1" applyAlignment="1">
      <alignment horizontal="left" wrapText="1"/>
    </xf>
    <xf numFmtId="164" fontId="2" fillId="15" borderId="2" xfId="1" applyNumberFormat="1" applyFont="1" applyFill="1" applyBorder="1" applyAlignment="1" applyProtection="1">
      <alignment vertical="center"/>
      <protection locked="0"/>
    </xf>
    <xf numFmtId="164" fontId="7" fillId="15" borderId="2" xfId="1" applyNumberFormat="1" applyFont="1" applyFill="1" applyBorder="1"/>
    <xf numFmtId="164" fontId="7" fillId="14" borderId="2" xfId="1" applyNumberFormat="1" applyFont="1" applyFill="1" applyBorder="1"/>
    <xf numFmtId="164" fontId="2" fillId="14" borderId="7" xfId="1" applyNumberFormat="1" applyFont="1" applyFill="1" applyBorder="1" applyAlignment="1" applyProtection="1">
      <alignment vertical="center"/>
      <protection locked="0"/>
    </xf>
    <xf numFmtId="0" fontId="5" fillId="14" borderId="38" xfId="0" applyFont="1" applyFill="1" applyBorder="1" applyAlignment="1">
      <alignment vertical="center"/>
    </xf>
    <xf numFmtId="164" fontId="7" fillId="14" borderId="4" xfId="1" applyNumberFormat="1" applyFont="1" applyFill="1" applyBorder="1"/>
    <xf numFmtId="164" fontId="7" fillId="14" borderId="5" xfId="1" applyNumberFormat="1" applyFont="1" applyFill="1" applyBorder="1"/>
    <xf numFmtId="164" fontId="7" fillId="14" borderId="7" xfId="1" applyNumberFormat="1" applyFont="1" applyFill="1" applyBorder="1"/>
    <xf numFmtId="0" fontId="5" fillId="5" borderId="37" xfId="0" applyFont="1" applyFill="1" applyBorder="1" applyAlignment="1">
      <alignment vertical="center"/>
    </xf>
    <xf numFmtId="0" fontId="5" fillId="5" borderId="38" xfId="0" applyFont="1" applyFill="1" applyBorder="1" applyAlignment="1">
      <alignment vertical="center"/>
    </xf>
    <xf numFmtId="0" fontId="5" fillId="0" borderId="37" xfId="0" applyFont="1" applyFill="1" applyBorder="1" applyAlignment="1">
      <alignment vertical="center"/>
    </xf>
    <xf numFmtId="0" fontId="5" fillId="15" borderId="6" xfId="0" applyFont="1" applyFill="1" applyBorder="1" applyAlignment="1">
      <alignment vertical="center"/>
    </xf>
    <xf numFmtId="0" fontId="0" fillId="15" borderId="2" xfId="0" applyFill="1" applyBorder="1" applyAlignment="1">
      <alignment vertical="center" wrapText="1"/>
    </xf>
    <xf numFmtId="166" fontId="0" fillId="15" borderId="2" xfId="5" applyNumberFormat="1" applyFont="1" applyFill="1" applyBorder="1" applyAlignment="1" applyProtection="1">
      <alignment vertical="center" wrapText="1"/>
    </xf>
    <xf numFmtId="166" fontId="0" fillId="15" borderId="2" xfId="5" applyNumberFormat="1" applyFont="1" applyFill="1" applyBorder="1" applyAlignment="1" applyProtection="1">
      <alignment horizontal="left" vertical="center" wrapText="1"/>
    </xf>
    <xf numFmtId="0" fontId="2" fillId="17" borderId="2" xfId="0" applyFont="1" applyFill="1" applyBorder="1" applyAlignment="1" applyProtection="1">
      <alignment vertical="top" wrapText="1"/>
      <protection locked="0"/>
    </xf>
    <xf numFmtId="0" fontId="2" fillId="15" borderId="2" xfId="0" applyFont="1" applyFill="1" applyBorder="1" applyAlignment="1">
      <alignment vertical="center" wrapText="1"/>
    </xf>
    <xf numFmtId="164" fontId="2" fillId="14" borderId="2" xfId="1" applyNumberFormat="1" applyFont="1" applyFill="1" applyBorder="1" applyAlignment="1" applyProtection="1">
      <alignment vertical="center"/>
      <protection locked="0"/>
    </xf>
    <xf numFmtId="164" fontId="2" fillId="14" borderId="34" xfId="1" applyNumberFormat="1" applyFont="1" applyFill="1" applyBorder="1" applyAlignment="1" applyProtection="1">
      <alignment vertical="center"/>
      <protection locked="0"/>
    </xf>
    <xf numFmtId="0" fontId="5" fillId="5" borderId="6" xfId="0" applyFont="1" applyFill="1" applyBorder="1" applyAlignment="1">
      <alignment vertical="center"/>
    </xf>
    <xf numFmtId="0" fontId="0" fillId="0" borderId="0" xfId="0" applyBorder="1" applyProtection="1"/>
    <xf numFmtId="0" fontId="0" fillId="0" borderId="0" xfId="0" applyProtection="1"/>
    <xf numFmtId="0" fontId="0" fillId="0" borderId="0" xfId="0" applyBorder="1" applyAlignment="1" applyProtection="1">
      <alignment wrapText="1"/>
    </xf>
    <xf numFmtId="0" fontId="0" fillId="0" borderId="0" xfId="0" applyAlignment="1" applyProtection="1">
      <alignment wrapText="1"/>
    </xf>
    <xf numFmtId="0" fontId="5" fillId="9" borderId="34" xfId="0" applyFont="1" applyFill="1" applyBorder="1" applyAlignment="1" applyProtection="1">
      <alignment horizontal="center"/>
    </xf>
    <xf numFmtId="0" fontId="5" fillId="9" borderId="34" xfId="0" applyFont="1" applyFill="1" applyBorder="1" applyAlignment="1" applyProtection="1"/>
    <xf numFmtId="0" fontId="5" fillId="9" borderId="44" xfId="0" applyFont="1" applyFill="1" applyBorder="1" applyAlignment="1" applyProtection="1"/>
    <xf numFmtId="0" fontId="0" fillId="11" borderId="2" xfId="0" applyFill="1" applyBorder="1" applyAlignment="1" applyProtection="1">
      <alignment horizontal="center"/>
    </xf>
    <xf numFmtId="0" fontId="0" fillId="11" borderId="2" xfId="0" applyFill="1" applyBorder="1" applyProtection="1"/>
    <xf numFmtId="41" fontId="0" fillId="2" borderId="2" xfId="1" applyNumberFormat="1" applyFont="1" applyFill="1" applyBorder="1" applyAlignment="1" applyProtection="1">
      <alignment horizontal="right" vertical="center"/>
      <protection locked="0"/>
    </xf>
    <xf numFmtId="164" fontId="2" fillId="10" borderId="16" xfId="1" applyNumberFormat="1" applyFont="1" applyFill="1" applyBorder="1" applyAlignment="1" applyProtection="1">
      <alignment vertical="center"/>
    </xf>
    <xf numFmtId="0" fontId="2" fillId="10" borderId="2" xfId="0" applyFont="1" applyFill="1" applyBorder="1" applyAlignment="1" applyProtection="1">
      <alignment horizontal="center"/>
    </xf>
    <xf numFmtId="0" fontId="5" fillId="10" borderId="2" xfId="0" applyFont="1" applyFill="1" applyBorder="1" applyAlignment="1" applyProtection="1"/>
    <xf numFmtId="164" fontId="2" fillId="10" borderId="2" xfId="1" applyNumberFormat="1" applyFont="1" applyFill="1" applyBorder="1" applyAlignment="1" applyProtection="1">
      <alignment vertical="center"/>
    </xf>
    <xf numFmtId="41" fontId="2" fillId="10" borderId="2" xfId="1" applyNumberFormat="1" applyFont="1" applyFill="1" applyBorder="1" applyAlignment="1" applyProtection="1">
      <alignment vertical="center"/>
    </xf>
    <xf numFmtId="0" fontId="5" fillId="9" borderId="2" xfId="0" applyFont="1" applyFill="1" applyBorder="1" applyAlignment="1" applyProtection="1">
      <alignment horizontal="center"/>
    </xf>
    <xf numFmtId="0" fontId="5" fillId="9" borderId="2" xfId="0" applyFont="1" applyFill="1" applyBorder="1" applyAlignment="1" applyProtection="1"/>
    <xf numFmtId="0" fontId="5" fillId="9" borderId="16" xfId="0" applyFont="1" applyFill="1" applyBorder="1" applyAlignment="1" applyProtection="1"/>
    <xf numFmtId="164" fontId="2" fillId="9" borderId="2" xfId="1" applyNumberFormat="1" applyFont="1" applyFill="1" applyBorder="1" applyAlignment="1" applyProtection="1">
      <alignment vertical="center"/>
    </xf>
    <xf numFmtId="164" fontId="2" fillId="9" borderId="16" xfId="1" applyNumberFormat="1" applyFont="1" applyFill="1" applyBorder="1" applyAlignment="1" applyProtection="1">
      <alignment vertical="center"/>
    </xf>
    <xf numFmtId="0" fontId="17" fillId="10" borderId="2" xfId="0" applyFont="1" applyFill="1" applyBorder="1" applyAlignment="1" applyProtection="1"/>
    <xf numFmtId="164" fontId="9" fillId="10" borderId="2" xfId="1" applyNumberFormat="1" applyFont="1" applyFill="1" applyBorder="1" applyAlignment="1" applyProtection="1">
      <alignment vertical="center"/>
    </xf>
    <xf numFmtId="0" fontId="0" fillId="0" borderId="0" xfId="0" applyFill="1" applyBorder="1" applyProtection="1"/>
    <xf numFmtId="0" fontId="0" fillId="0" borderId="0" xfId="0" applyFill="1" applyProtection="1"/>
    <xf numFmtId="0" fontId="2" fillId="11" borderId="2" xfId="0" applyFont="1" applyFill="1" applyBorder="1" applyAlignment="1" applyProtection="1">
      <alignment horizontal="center"/>
    </xf>
    <xf numFmtId="164" fontId="2" fillId="9" borderId="2" xfId="1" applyNumberFormat="1" applyFont="1" applyFill="1" applyBorder="1" applyProtection="1"/>
    <xf numFmtId="0" fontId="2" fillId="5" borderId="2" xfId="0" applyFont="1" applyFill="1" applyBorder="1" applyAlignment="1">
      <alignment vertical="center" wrapText="1"/>
    </xf>
    <xf numFmtId="0" fontId="7" fillId="5" borderId="6" xfId="0" applyFont="1" applyFill="1" applyBorder="1" applyAlignment="1">
      <alignment horizontal="left" wrapText="1"/>
    </xf>
    <xf numFmtId="164" fontId="5" fillId="5" borderId="7" xfId="1" applyNumberFormat="1" applyFont="1" applyFill="1" applyBorder="1" applyAlignment="1" applyProtection="1">
      <alignment vertical="center"/>
      <protection locked="0"/>
    </xf>
    <xf numFmtId="164" fontId="0" fillId="5" borderId="7" xfId="1" applyNumberFormat="1" applyFont="1" applyFill="1" applyBorder="1" applyAlignment="1" applyProtection="1">
      <alignment vertical="center"/>
      <protection locked="0"/>
    </xf>
    <xf numFmtId="165" fontId="0" fillId="5" borderId="15" xfId="10" applyNumberFormat="1" applyFont="1" applyFill="1" applyBorder="1" applyAlignment="1" applyProtection="1">
      <alignment vertical="center"/>
      <protection locked="0"/>
    </xf>
    <xf numFmtId="0" fontId="5" fillId="4" borderId="13" xfId="0" applyFont="1" applyFill="1" applyBorder="1" applyAlignment="1" applyProtection="1">
      <alignment horizontal="center" vertical="top" wrapText="1"/>
    </xf>
    <xf numFmtId="0" fontId="5" fillId="4" borderId="23" xfId="0" applyFont="1" applyFill="1" applyBorder="1" applyAlignment="1" applyProtection="1">
      <alignment horizontal="center" vertical="top" wrapText="1"/>
    </xf>
    <xf numFmtId="0" fontId="10" fillId="4" borderId="24" xfId="0" applyFont="1" applyFill="1" applyBorder="1" applyAlignment="1" applyProtection="1">
      <alignment horizontal="left"/>
    </xf>
    <xf numFmtId="0" fontId="10" fillId="4" borderId="10" xfId="0" applyFont="1" applyFill="1" applyBorder="1" applyAlignment="1" applyProtection="1">
      <alignment horizontal="left"/>
    </xf>
    <xf numFmtId="0" fontId="5" fillId="4" borderId="1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164" fontId="3" fillId="8" borderId="28" xfId="1" applyNumberFormat="1" applyFont="1" applyFill="1" applyBorder="1" applyAlignment="1" applyProtection="1">
      <alignment horizontal="center" vertical="center" wrapText="1"/>
    </xf>
    <xf numFmtId="164" fontId="3" fillId="8" borderId="31" xfId="1" applyNumberFormat="1" applyFont="1" applyFill="1" applyBorder="1" applyAlignment="1" applyProtection="1">
      <alignment horizontal="center" vertical="center" wrapText="1"/>
    </xf>
    <xf numFmtId="0" fontId="10" fillId="8" borderId="28" xfId="0" applyFont="1" applyFill="1" applyBorder="1" applyAlignment="1" applyProtection="1">
      <alignment horizontal="center" vertical="center"/>
    </xf>
    <xf numFmtId="0" fontId="10" fillId="8" borderId="29" xfId="0" applyFont="1" applyFill="1" applyBorder="1" applyAlignment="1" applyProtection="1">
      <alignment horizontal="center" vertical="center"/>
    </xf>
    <xf numFmtId="0" fontId="10" fillId="8" borderId="30" xfId="0" applyFont="1" applyFill="1" applyBorder="1" applyAlignment="1" applyProtection="1">
      <alignment horizontal="center" vertical="center"/>
    </xf>
    <xf numFmtId="164" fontId="3" fillId="6" borderId="40" xfId="1" applyNumberFormat="1" applyFont="1" applyFill="1" applyBorder="1" applyAlignment="1" applyProtection="1">
      <alignment horizontal="center" vertical="center" wrapText="1"/>
    </xf>
    <xf numFmtId="164" fontId="3" fillId="6" borderId="29" xfId="1" applyNumberFormat="1" applyFont="1" applyFill="1" applyBorder="1" applyAlignment="1" applyProtection="1">
      <alignment horizontal="center" vertical="center" wrapText="1"/>
    </xf>
    <xf numFmtId="164" fontId="3" fillId="6" borderId="31" xfId="1" applyNumberFormat="1" applyFont="1" applyFill="1" applyBorder="1" applyAlignment="1" applyProtection="1">
      <alignment horizontal="center" vertical="center" wrapText="1"/>
    </xf>
    <xf numFmtId="0" fontId="0" fillId="6" borderId="29" xfId="0" applyFill="1" applyBorder="1"/>
    <xf numFmtId="0" fontId="0" fillId="6" borderId="31" xfId="0" applyFill="1" applyBorder="1"/>
    <xf numFmtId="0" fontId="2" fillId="15" borderId="16" xfId="4" applyFont="1" applyFill="1" applyBorder="1" applyAlignment="1" applyProtection="1">
      <alignment horizontal="left" vertical="center"/>
    </xf>
    <xf numFmtId="0" fontId="2" fillId="15" borderId="17" xfId="4" applyFont="1" applyFill="1" applyBorder="1" applyAlignment="1" applyProtection="1">
      <alignment horizontal="left" vertical="center"/>
    </xf>
    <xf numFmtId="0" fontId="2" fillId="15" borderId="2" xfId="4" applyFont="1" applyFill="1" applyBorder="1" applyAlignment="1" applyProtection="1">
      <alignment horizontal="left" vertical="center"/>
    </xf>
    <xf numFmtId="0" fontId="2" fillId="14" borderId="2" xfId="4" applyFont="1" applyFill="1" applyBorder="1" applyAlignment="1" applyProtection="1">
      <alignment horizontal="left" vertical="center"/>
    </xf>
    <xf numFmtId="0" fontId="2" fillId="11" borderId="2" xfId="4" applyFont="1" applyFill="1" applyBorder="1" applyAlignment="1" applyProtection="1">
      <alignment horizontal="left" vertical="center"/>
    </xf>
    <xf numFmtId="0" fontId="3" fillId="6" borderId="42" xfId="4" applyFont="1" applyFill="1" applyBorder="1" applyAlignment="1" applyProtection="1">
      <alignment horizontal="center" vertical="center"/>
    </xf>
    <xf numFmtId="0" fontId="3" fillId="6" borderId="32" xfId="4" applyFont="1" applyFill="1" applyBorder="1" applyAlignment="1" applyProtection="1">
      <alignment horizontal="center" vertical="center"/>
    </xf>
    <xf numFmtId="0" fontId="2" fillId="14" borderId="34" xfId="4" applyFont="1" applyFill="1" applyBorder="1" applyAlignment="1" applyProtection="1">
      <alignment horizontal="left" vertical="center"/>
    </xf>
    <xf numFmtId="0" fontId="2" fillId="5" borderId="2" xfId="4" applyFont="1" applyFill="1" applyBorder="1" applyAlignment="1" applyProtection="1">
      <alignment horizontal="left" vertical="center"/>
    </xf>
    <xf numFmtId="0" fontId="2" fillId="11" borderId="34" xfId="4" applyFont="1" applyFill="1" applyBorder="1" applyAlignment="1" applyProtection="1">
      <alignment horizontal="left" vertical="center"/>
    </xf>
    <xf numFmtId="0" fontId="3" fillId="12" borderId="42" xfId="0" applyFont="1" applyFill="1" applyBorder="1" applyAlignment="1" applyProtection="1">
      <alignment horizontal="center" vertical="center"/>
    </xf>
    <xf numFmtId="0" fontId="3" fillId="12" borderId="32" xfId="0" applyFont="1" applyFill="1" applyBorder="1" applyAlignment="1" applyProtection="1">
      <alignment horizontal="center" vertical="center"/>
    </xf>
    <xf numFmtId="0" fontId="3" fillId="12" borderId="33" xfId="0" applyFont="1" applyFill="1" applyBorder="1" applyAlignment="1" applyProtection="1">
      <alignment horizontal="center" vertical="center"/>
    </xf>
    <xf numFmtId="0" fontId="2" fillId="11" borderId="2" xfId="4" applyFont="1" applyFill="1" applyBorder="1" applyAlignment="1" applyProtection="1">
      <alignment horizontal="left" vertical="center" wrapText="1"/>
    </xf>
    <xf numFmtId="164" fontId="5" fillId="10" borderId="2" xfId="1" applyNumberFormat="1" applyFont="1" applyFill="1" applyBorder="1" applyAlignment="1" applyProtection="1">
      <alignment horizontal="left" vertical="center"/>
      <protection locked="0"/>
    </xf>
    <xf numFmtId="164" fontId="5" fillId="10" borderId="18" xfId="1" applyNumberFormat="1" applyFont="1" applyFill="1" applyBorder="1" applyAlignment="1" applyProtection="1">
      <alignment horizontal="left" vertical="center"/>
      <protection locked="0"/>
    </xf>
    <xf numFmtId="0" fontId="3" fillId="8" borderId="16" xfId="0" applyFont="1" applyFill="1" applyBorder="1" applyAlignment="1" applyProtection="1">
      <alignment horizontal="center" vertical="center"/>
    </xf>
    <xf numFmtId="0" fontId="3" fillId="8" borderId="19" xfId="0"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0" fontId="13" fillId="8" borderId="4" xfId="0" applyFont="1" applyFill="1" applyBorder="1"/>
    <xf numFmtId="0" fontId="13" fillId="8" borderId="5" xfId="0" applyFont="1" applyFill="1" applyBorder="1"/>
    <xf numFmtId="0" fontId="3" fillId="8" borderId="2" xfId="0" applyFont="1" applyFill="1" applyBorder="1" applyAlignment="1" applyProtection="1">
      <alignment horizontal="center" vertical="center"/>
    </xf>
    <xf numFmtId="0" fontId="13" fillId="8" borderId="2" xfId="0" applyFont="1" applyFill="1" applyBorder="1"/>
    <xf numFmtId="0" fontId="3" fillId="8" borderId="24" xfId="0" applyFont="1" applyFill="1" applyBorder="1" applyAlignment="1" applyProtection="1">
      <alignment horizontal="center" vertical="center"/>
    </xf>
    <xf numFmtId="0" fontId="0" fillId="8" borderId="11" xfId="0" applyFill="1" applyBorder="1"/>
    <xf numFmtId="0" fontId="0" fillId="8" borderId="10" xfId="0" applyFill="1" applyBorder="1"/>
    <xf numFmtId="164" fontId="14" fillId="13" borderId="28" xfId="1" applyNumberFormat="1" applyFont="1" applyFill="1" applyBorder="1" applyAlignment="1" applyProtection="1">
      <alignment horizontal="center" vertical="center"/>
      <protection locked="0"/>
    </xf>
    <xf numFmtId="164" fontId="14" fillId="13" borderId="29" xfId="1" applyNumberFormat="1" applyFont="1" applyFill="1" applyBorder="1" applyAlignment="1" applyProtection="1">
      <alignment horizontal="center" vertical="center"/>
      <protection locked="0"/>
    </xf>
    <xf numFmtId="164" fontId="14" fillId="13" borderId="30" xfId="1" applyNumberFormat="1" applyFont="1" applyFill="1" applyBorder="1" applyAlignment="1" applyProtection="1">
      <alignment horizontal="center" vertical="center"/>
      <protection locked="0"/>
    </xf>
    <xf numFmtId="0" fontId="0" fillId="8" borderId="2" xfId="0" applyFill="1" applyBorder="1"/>
    <xf numFmtId="0" fontId="0" fillId="8" borderId="4" xfId="0" applyFill="1" applyBorder="1"/>
    <xf numFmtId="0" fontId="0" fillId="8" borderId="5" xfId="0" applyFill="1" applyBorder="1"/>
    <xf numFmtId="0" fontId="3" fillId="12" borderId="3" xfId="0" applyFont="1" applyFill="1" applyBorder="1" applyAlignment="1" applyProtection="1">
      <alignment horizontal="center" vertical="center"/>
    </xf>
    <xf numFmtId="0" fontId="3" fillId="12" borderId="4" xfId="0" applyFont="1" applyFill="1" applyBorder="1" applyAlignment="1" applyProtection="1">
      <alignment horizontal="center" vertical="center"/>
    </xf>
    <xf numFmtId="0" fontId="3" fillId="12" borderId="5" xfId="0" applyFont="1" applyFill="1" applyBorder="1" applyAlignment="1" applyProtection="1">
      <alignment horizontal="center" vertical="center"/>
    </xf>
    <xf numFmtId="0" fontId="3" fillId="12" borderId="12"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12" borderId="1" xfId="0" applyFont="1" applyFill="1" applyBorder="1" applyAlignment="1" applyProtection="1">
      <alignment horizontal="center" vertical="center"/>
    </xf>
  </cellXfs>
  <cellStyles count="11">
    <cellStyle name="Millares" xfId="1" builtinId="3"/>
    <cellStyle name="Millares 2" xfId="5"/>
    <cellStyle name="Normal" xfId="0" builtinId="0"/>
    <cellStyle name="Normal 2" xfId="2"/>
    <cellStyle name="Normal 2 2" xfId="7"/>
    <cellStyle name="Normal 3" xfId="4"/>
    <cellStyle name="Normal 4" xfId="8"/>
    <cellStyle name="Normal 5" xfId="9"/>
    <cellStyle name="Porcentual 2" xfId="3"/>
    <cellStyle name="Porcentual 2 2" xfId="6"/>
    <cellStyle name="Porcentual 3" xfId="10"/>
  </cellStyles>
  <dxfs count="0"/>
  <tableStyles count="0" defaultTableStyle="TableStyleMedium2" defaultPivotStyle="PivotStyleLight16"/>
  <colors>
    <mruColors>
      <color rgb="FFD9D9D9"/>
      <color rgb="FF73ABAB"/>
      <color rgb="FF64BACE"/>
      <color rgb="FFEBC4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21168</xdr:rowOff>
    </xdr:from>
    <xdr:to>
      <xdr:col>0</xdr:col>
      <xdr:colOff>1338590</xdr:colOff>
      <xdr:row>1</xdr:row>
      <xdr:rowOff>299508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1168"/>
          <a:ext cx="1338588" cy="440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2001"/>
  <sheetViews>
    <sheetView tabSelected="1" workbookViewId="0">
      <selection activeCell="A6" sqref="A6"/>
    </sheetView>
  </sheetViews>
  <sheetFormatPr baseColWidth="10" defaultColWidth="0" defaultRowHeight="12.75" x14ac:dyDescent="0.2"/>
  <cols>
    <col min="1" max="1" width="79.140625" customWidth="1"/>
    <col min="2" max="2" width="44.85546875" style="3" customWidth="1"/>
    <col min="3" max="3" width="9.140625" customWidth="1"/>
    <col min="4" max="16384" width="8.85546875" hidden="1"/>
  </cols>
  <sheetData>
    <row r="1" spans="1:2" x14ac:dyDescent="0.2">
      <c r="A1" s="179" t="s">
        <v>1338</v>
      </c>
      <c r="B1" s="180"/>
    </row>
    <row r="2" spans="1:2" ht="40.5" customHeight="1" x14ac:dyDescent="0.2">
      <c r="A2" s="181" t="s">
        <v>1601</v>
      </c>
      <c r="B2" s="182"/>
    </row>
    <row r="3" spans="1:2" ht="13.5" thickBot="1" x14ac:dyDescent="0.25">
      <c r="A3" s="177" t="s">
        <v>1339</v>
      </c>
      <c r="B3" s="178"/>
    </row>
    <row r="4" spans="1:2" x14ac:dyDescent="0.2">
      <c r="A4" s="34" t="s">
        <v>1174</v>
      </c>
      <c r="B4" s="38"/>
    </row>
    <row r="5" spans="1:2" x14ac:dyDescent="0.2">
      <c r="A5" s="37" t="s">
        <v>1229</v>
      </c>
      <c r="B5" s="39"/>
    </row>
    <row r="6" spans="1:2" x14ac:dyDescent="0.2">
      <c r="A6" s="115" t="s">
        <v>1607</v>
      </c>
      <c r="B6" s="114" t="s">
        <v>1605</v>
      </c>
    </row>
    <row r="7" spans="1:2" x14ac:dyDescent="0.2">
      <c r="A7" s="115" t="s">
        <v>1606</v>
      </c>
      <c r="B7" s="37"/>
    </row>
    <row r="8" spans="1:2" x14ac:dyDescent="0.2">
      <c r="A8" s="115" t="s">
        <v>1341</v>
      </c>
      <c r="B8" s="37"/>
    </row>
    <row r="9" spans="1:2" x14ac:dyDescent="0.2">
      <c r="A9" s="37" t="s">
        <v>1125</v>
      </c>
      <c r="B9" s="41" t="s">
        <v>1169</v>
      </c>
    </row>
    <row r="10" spans="1:2" x14ac:dyDescent="0.2">
      <c r="A10" s="35" t="s">
        <v>1170</v>
      </c>
      <c r="B10" s="41" t="s">
        <v>9</v>
      </c>
    </row>
    <row r="11" spans="1:2" x14ac:dyDescent="0.2">
      <c r="A11" s="35" t="s">
        <v>1209</v>
      </c>
      <c r="B11" s="40"/>
    </row>
    <row r="12" spans="1:2" x14ac:dyDescent="0.2">
      <c r="A12" s="35" t="s">
        <v>1230</v>
      </c>
      <c r="B12" s="40"/>
    </row>
    <row r="13" spans="1:2" x14ac:dyDescent="0.2">
      <c r="A13" s="35" t="s">
        <v>1231</v>
      </c>
      <c r="B13" s="40"/>
    </row>
    <row r="14" spans="1:2" x14ac:dyDescent="0.2">
      <c r="A14" s="35" t="s">
        <v>1207</v>
      </c>
      <c r="B14" s="40"/>
    </row>
    <row r="15" spans="1:2" x14ac:dyDescent="0.2">
      <c r="A15" s="35" t="s">
        <v>1199</v>
      </c>
      <c r="B15" s="40"/>
    </row>
    <row r="16" spans="1:2" ht="13.5" thickBot="1" x14ac:dyDescent="0.25">
      <c r="A16" s="36" t="s">
        <v>1208</v>
      </c>
      <c r="B16" s="42"/>
    </row>
    <row r="17" spans="1:1" x14ac:dyDescent="0.2">
      <c r="A17" s="9"/>
    </row>
    <row r="18" spans="1:1" x14ac:dyDescent="0.2">
      <c r="A18" s="9"/>
    </row>
    <row r="19" spans="1:1" x14ac:dyDescent="0.2">
      <c r="A19" s="18"/>
    </row>
    <row r="20" spans="1:1" x14ac:dyDescent="0.2">
      <c r="A20" s="17"/>
    </row>
    <row r="21" spans="1:1" x14ac:dyDescent="0.2">
      <c r="A21" s="17"/>
    </row>
    <row r="22" spans="1:1" x14ac:dyDescent="0.2">
      <c r="A22" s="9"/>
    </row>
    <row r="50962" spans="1:6" x14ac:dyDescent="0.2">
      <c r="B50962" s="3">
        <v>1936</v>
      </c>
      <c r="C50962">
        <v>1933</v>
      </c>
      <c r="D50962">
        <v>13</v>
      </c>
      <c r="E50962">
        <v>8</v>
      </c>
      <c r="F50962">
        <v>1</v>
      </c>
    </row>
    <row r="50963" spans="1:6" x14ac:dyDescent="0.2">
      <c r="A50963">
        <v>43</v>
      </c>
    </row>
    <row r="50965" spans="1:6" x14ac:dyDescent="0.2">
      <c r="B50965" s="3" t="s">
        <v>1169</v>
      </c>
      <c r="C50965" t="s">
        <v>8</v>
      </c>
      <c r="D50965" t="s">
        <v>11</v>
      </c>
      <c r="E50965" t="s">
        <v>44</v>
      </c>
      <c r="F50965" t="s">
        <v>1081</v>
      </c>
    </row>
    <row r="50966" spans="1:6" x14ac:dyDescent="0.2">
      <c r="A50966" t="s">
        <v>0</v>
      </c>
      <c r="B50966" s="3" t="s">
        <v>1171</v>
      </c>
      <c r="C50966" t="s">
        <v>9</v>
      </c>
      <c r="D50966" t="s">
        <v>12</v>
      </c>
      <c r="E50966" t="s">
        <v>45</v>
      </c>
      <c r="F50966" t="s">
        <v>1082</v>
      </c>
    </row>
    <row r="50967" spans="1:6" x14ac:dyDescent="0.2">
      <c r="A50967" t="s">
        <v>1</v>
      </c>
      <c r="B50967" s="3" t="s">
        <v>1172</v>
      </c>
      <c r="C50967" t="s">
        <v>10</v>
      </c>
      <c r="D50967" t="s">
        <v>13</v>
      </c>
      <c r="E50967" t="s">
        <v>46</v>
      </c>
      <c r="F50967" t="s">
        <v>1083</v>
      </c>
    </row>
    <row r="50968" spans="1:6" x14ac:dyDescent="0.2">
      <c r="A50968" t="s">
        <v>2</v>
      </c>
      <c r="D50968" t="s">
        <v>14</v>
      </c>
      <c r="E50968" t="s">
        <v>47</v>
      </c>
      <c r="F50968" t="s">
        <v>1084</v>
      </c>
    </row>
    <row r="50969" spans="1:6" x14ac:dyDescent="0.2">
      <c r="A50969" t="s">
        <v>3</v>
      </c>
      <c r="D50969" t="s">
        <v>15</v>
      </c>
      <c r="E50969" t="s">
        <v>48</v>
      </c>
      <c r="F50969" t="s">
        <v>1085</v>
      </c>
    </row>
    <row r="50970" spans="1:6" x14ac:dyDescent="0.2">
      <c r="A50970" t="s">
        <v>4</v>
      </c>
      <c r="D50970" t="s">
        <v>16</v>
      </c>
      <c r="E50970" t="s">
        <v>49</v>
      </c>
      <c r="F50970" t="s">
        <v>1086</v>
      </c>
    </row>
    <row r="50971" spans="1:6" x14ac:dyDescent="0.2">
      <c r="A50971" t="s">
        <v>5</v>
      </c>
      <c r="D50971" t="s">
        <v>17</v>
      </c>
      <c r="E50971" t="s">
        <v>50</v>
      </c>
      <c r="F50971" t="s">
        <v>1087</v>
      </c>
    </row>
    <row r="50972" spans="1:6" x14ac:dyDescent="0.2">
      <c r="A50972" t="s">
        <v>6</v>
      </c>
      <c r="D50972" t="s">
        <v>18</v>
      </c>
      <c r="E50972" t="s">
        <v>51</v>
      </c>
      <c r="F50972" t="s">
        <v>1088</v>
      </c>
    </row>
    <row r="50973" spans="1:6" x14ac:dyDescent="0.2">
      <c r="A50973" t="s">
        <v>7</v>
      </c>
      <c r="D50973" t="s">
        <v>19</v>
      </c>
      <c r="E50973" t="s">
        <v>52</v>
      </c>
    </row>
    <row r="50974" spans="1:6" x14ac:dyDescent="0.2">
      <c r="D50974" t="s">
        <v>20</v>
      </c>
      <c r="E50974" t="s">
        <v>53</v>
      </c>
    </row>
    <row r="50975" spans="1:6" x14ac:dyDescent="0.2">
      <c r="D50975" t="s">
        <v>21</v>
      </c>
      <c r="E50975" t="s">
        <v>54</v>
      </c>
    </row>
    <row r="50976" spans="1:6" x14ac:dyDescent="0.2">
      <c r="D50976" t="s">
        <v>22</v>
      </c>
      <c r="E50976" t="s">
        <v>55</v>
      </c>
    </row>
    <row r="50977" spans="4:5" x14ac:dyDescent="0.2">
      <c r="D50977" t="s">
        <v>23</v>
      </c>
      <c r="E50977" t="s">
        <v>56</v>
      </c>
    </row>
    <row r="50978" spans="4:5" x14ac:dyDescent="0.2">
      <c r="D50978" t="s">
        <v>24</v>
      </c>
      <c r="E50978" t="s">
        <v>57</v>
      </c>
    </row>
    <row r="50979" spans="4:5" x14ac:dyDescent="0.2">
      <c r="D50979" t="s">
        <v>25</v>
      </c>
      <c r="E50979" t="s">
        <v>58</v>
      </c>
    </row>
    <row r="50980" spans="4:5" x14ac:dyDescent="0.2">
      <c r="D50980" t="s">
        <v>26</v>
      </c>
      <c r="E50980" t="s">
        <v>59</v>
      </c>
    </row>
    <row r="50981" spans="4:5" x14ac:dyDescent="0.2">
      <c r="D50981" t="s">
        <v>27</v>
      </c>
      <c r="E50981" t="s">
        <v>60</v>
      </c>
    </row>
    <row r="50982" spans="4:5" x14ac:dyDescent="0.2">
      <c r="D50982" t="s">
        <v>28</v>
      </c>
      <c r="E50982" t="s">
        <v>61</v>
      </c>
    </row>
    <row r="50983" spans="4:5" x14ac:dyDescent="0.2">
      <c r="D50983" t="s">
        <v>29</v>
      </c>
      <c r="E50983" t="s">
        <v>62</v>
      </c>
    </row>
    <row r="50984" spans="4:5" x14ac:dyDescent="0.2">
      <c r="D50984" t="s">
        <v>30</v>
      </c>
      <c r="E50984" t="s">
        <v>63</v>
      </c>
    </row>
    <row r="50985" spans="4:5" x14ac:dyDescent="0.2">
      <c r="D50985" t="s">
        <v>31</v>
      </c>
      <c r="E50985" t="s">
        <v>64</v>
      </c>
    </row>
    <row r="50986" spans="4:5" x14ac:dyDescent="0.2">
      <c r="D50986" t="s">
        <v>32</v>
      </c>
      <c r="E50986" t="s">
        <v>65</v>
      </c>
    </row>
    <row r="50987" spans="4:5" x14ac:dyDescent="0.2">
      <c r="D50987" t="s">
        <v>33</v>
      </c>
      <c r="E50987" t="s">
        <v>66</v>
      </c>
    </row>
    <row r="50988" spans="4:5" x14ac:dyDescent="0.2">
      <c r="D50988" t="s">
        <v>34</v>
      </c>
      <c r="E50988" t="s">
        <v>67</v>
      </c>
    </row>
    <row r="50989" spans="4:5" x14ac:dyDescent="0.2">
      <c r="D50989" t="s">
        <v>35</v>
      </c>
      <c r="E50989" t="s">
        <v>68</v>
      </c>
    </row>
    <row r="50990" spans="4:5" x14ac:dyDescent="0.2">
      <c r="D50990" t="s">
        <v>36</v>
      </c>
      <c r="E50990" t="s">
        <v>69</v>
      </c>
    </row>
    <row r="50991" spans="4:5" x14ac:dyDescent="0.2">
      <c r="D50991" t="s">
        <v>37</v>
      </c>
      <c r="E50991" t="s">
        <v>70</v>
      </c>
    </row>
    <row r="50992" spans="4:5" x14ac:dyDescent="0.2">
      <c r="D50992" t="s">
        <v>38</v>
      </c>
      <c r="E50992" t="s">
        <v>71</v>
      </c>
    </row>
    <row r="50993" spans="4:5" x14ac:dyDescent="0.2">
      <c r="D50993" t="s">
        <v>39</v>
      </c>
      <c r="E50993" t="s">
        <v>72</v>
      </c>
    </row>
    <row r="50994" spans="4:5" x14ac:dyDescent="0.2">
      <c r="D50994" t="s">
        <v>40</v>
      </c>
      <c r="E50994" t="s">
        <v>73</v>
      </c>
    </row>
    <row r="50995" spans="4:5" x14ac:dyDescent="0.2">
      <c r="D50995" t="s">
        <v>41</v>
      </c>
      <c r="E50995" t="s">
        <v>74</v>
      </c>
    </row>
    <row r="50996" spans="4:5" x14ac:dyDescent="0.2">
      <c r="D50996" t="s">
        <v>42</v>
      </c>
      <c r="E50996" t="s">
        <v>75</v>
      </c>
    </row>
    <row r="50997" spans="4:5" x14ac:dyDescent="0.2">
      <c r="D50997" t="s">
        <v>43</v>
      </c>
      <c r="E50997" t="s">
        <v>76</v>
      </c>
    </row>
    <row r="50998" spans="4:5" x14ac:dyDescent="0.2">
      <c r="E50998" t="s">
        <v>77</v>
      </c>
    </row>
    <row r="50999" spans="4:5" x14ac:dyDescent="0.2">
      <c r="E50999" t="s">
        <v>78</v>
      </c>
    </row>
    <row r="51000" spans="4:5" x14ac:dyDescent="0.2">
      <c r="E51000" t="s">
        <v>79</v>
      </c>
    </row>
    <row r="51001" spans="4:5" x14ac:dyDescent="0.2">
      <c r="E51001" t="s">
        <v>80</v>
      </c>
    </row>
    <row r="51002" spans="4:5" x14ac:dyDescent="0.2">
      <c r="E51002" t="s">
        <v>81</v>
      </c>
    </row>
    <row r="51003" spans="4:5" x14ac:dyDescent="0.2">
      <c r="E51003" t="s">
        <v>82</v>
      </c>
    </row>
    <row r="51004" spans="4:5" x14ac:dyDescent="0.2">
      <c r="E51004" t="s">
        <v>83</v>
      </c>
    </row>
    <row r="51005" spans="4:5" x14ac:dyDescent="0.2">
      <c r="E51005" t="s">
        <v>84</v>
      </c>
    </row>
    <row r="51006" spans="4:5" x14ac:dyDescent="0.2">
      <c r="E51006" t="s">
        <v>85</v>
      </c>
    </row>
    <row r="51007" spans="4:5" x14ac:dyDescent="0.2">
      <c r="E51007" t="s">
        <v>86</v>
      </c>
    </row>
    <row r="51008" spans="4:5" x14ac:dyDescent="0.2">
      <c r="E51008" t="s">
        <v>87</v>
      </c>
    </row>
    <row r="51009" spans="5:5" x14ac:dyDescent="0.2">
      <c r="E51009" t="s">
        <v>88</v>
      </c>
    </row>
    <row r="51010" spans="5:5" x14ac:dyDescent="0.2">
      <c r="E51010" t="s">
        <v>89</v>
      </c>
    </row>
    <row r="51011" spans="5:5" x14ac:dyDescent="0.2">
      <c r="E51011" t="s">
        <v>90</v>
      </c>
    </row>
    <row r="51012" spans="5:5" x14ac:dyDescent="0.2">
      <c r="E51012" t="s">
        <v>91</v>
      </c>
    </row>
    <row r="51013" spans="5:5" x14ac:dyDescent="0.2">
      <c r="E51013" t="s">
        <v>92</v>
      </c>
    </row>
    <row r="51014" spans="5:5" x14ac:dyDescent="0.2">
      <c r="E51014" t="s">
        <v>93</v>
      </c>
    </row>
    <row r="51015" spans="5:5" x14ac:dyDescent="0.2">
      <c r="E51015" t="s">
        <v>94</v>
      </c>
    </row>
    <row r="51016" spans="5:5" x14ac:dyDescent="0.2">
      <c r="E51016" t="s">
        <v>95</v>
      </c>
    </row>
    <row r="51017" spans="5:5" x14ac:dyDescent="0.2">
      <c r="E51017" t="s">
        <v>96</v>
      </c>
    </row>
    <row r="51018" spans="5:5" x14ac:dyDescent="0.2">
      <c r="E51018" t="s">
        <v>97</v>
      </c>
    </row>
    <row r="51019" spans="5:5" x14ac:dyDescent="0.2">
      <c r="E51019" t="s">
        <v>98</v>
      </c>
    </row>
    <row r="51020" spans="5:5" x14ac:dyDescent="0.2">
      <c r="E51020" t="s">
        <v>99</v>
      </c>
    </row>
    <row r="51021" spans="5:5" x14ac:dyDescent="0.2">
      <c r="E51021" t="s">
        <v>100</v>
      </c>
    </row>
    <row r="51022" spans="5:5" x14ac:dyDescent="0.2">
      <c r="E51022" t="s">
        <v>101</v>
      </c>
    </row>
    <row r="51023" spans="5:5" x14ac:dyDescent="0.2">
      <c r="E51023" t="s">
        <v>102</v>
      </c>
    </row>
    <row r="51024" spans="5:5" x14ac:dyDescent="0.2">
      <c r="E51024" t="s">
        <v>103</v>
      </c>
    </row>
    <row r="51025" spans="5:5" x14ac:dyDescent="0.2">
      <c r="E51025" t="s">
        <v>104</v>
      </c>
    </row>
    <row r="51026" spans="5:5" x14ac:dyDescent="0.2">
      <c r="E51026" t="s">
        <v>105</v>
      </c>
    </row>
    <row r="51027" spans="5:5" x14ac:dyDescent="0.2">
      <c r="E51027" t="s">
        <v>106</v>
      </c>
    </row>
    <row r="51028" spans="5:5" x14ac:dyDescent="0.2">
      <c r="E51028" t="s">
        <v>107</v>
      </c>
    </row>
    <row r="51029" spans="5:5" x14ac:dyDescent="0.2">
      <c r="E51029" t="s">
        <v>108</v>
      </c>
    </row>
    <row r="51030" spans="5:5" x14ac:dyDescent="0.2">
      <c r="E51030" t="s">
        <v>109</v>
      </c>
    </row>
    <row r="51031" spans="5:5" x14ac:dyDescent="0.2">
      <c r="E51031" t="s">
        <v>110</v>
      </c>
    </row>
    <row r="51032" spans="5:5" x14ac:dyDescent="0.2">
      <c r="E51032" t="s">
        <v>111</v>
      </c>
    </row>
    <row r="51033" spans="5:5" x14ac:dyDescent="0.2">
      <c r="E51033" t="s">
        <v>112</v>
      </c>
    </row>
    <row r="51034" spans="5:5" x14ac:dyDescent="0.2">
      <c r="E51034" t="s">
        <v>113</v>
      </c>
    </row>
    <row r="51035" spans="5:5" x14ac:dyDescent="0.2">
      <c r="E51035" t="s">
        <v>114</v>
      </c>
    </row>
    <row r="51036" spans="5:5" x14ac:dyDescent="0.2">
      <c r="E51036" t="s">
        <v>115</v>
      </c>
    </row>
    <row r="51037" spans="5:5" x14ac:dyDescent="0.2">
      <c r="E51037" t="s">
        <v>116</v>
      </c>
    </row>
    <row r="51038" spans="5:5" x14ac:dyDescent="0.2">
      <c r="E51038" t="s">
        <v>117</v>
      </c>
    </row>
    <row r="51039" spans="5:5" x14ac:dyDescent="0.2">
      <c r="E51039" t="s">
        <v>118</v>
      </c>
    </row>
    <row r="51040" spans="5:5" x14ac:dyDescent="0.2">
      <c r="E51040" t="s">
        <v>119</v>
      </c>
    </row>
    <row r="51041" spans="5:5" x14ac:dyDescent="0.2">
      <c r="E51041" t="s">
        <v>120</v>
      </c>
    </row>
    <row r="51042" spans="5:5" x14ac:dyDescent="0.2">
      <c r="E51042" t="s">
        <v>121</v>
      </c>
    </row>
    <row r="51043" spans="5:5" x14ac:dyDescent="0.2">
      <c r="E51043" t="s">
        <v>122</v>
      </c>
    </row>
    <row r="51044" spans="5:5" x14ac:dyDescent="0.2">
      <c r="E51044" t="s">
        <v>123</v>
      </c>
    </row>
    <row r="51045" spans="5:5" x14ac:dyDescent="0.2">
      <c r="E51045" t="s">
        <v>124</v>
      </c>
    </row>
    <row r="51046" spans="5:5" x14ac:dyDescent="0.2">
      <c r="E51046" t="s">
        <v>125</v>
      </c>
    </row>
    <row r="51047" spans="5:5" x14ac:dyDescent="0.2">
      <c r="E51047" t="s">
        <v>126</v>
      </c>
    </row>
    <row r="51048" spans="5:5" x14ac:dyDescent="0.2">
      <c r="E51048" t="s">
        <v>127</v>
      </c>
    </row>
    <row r="51049" spans="5:5" x14ac:dyDescent="0.2">
      <c r="E51049" t="s">
        <v>128</v>
      </c>
    </row>
    <row r="51050" spans="5:5" x14ac:dyDescent="0.2">
      <c r="E51050" t="s">
        <v>129</v>
      </c>
    </row>
    <row r="51051" spans="5:5" x14ac:dyDescent="0.2">
      <c r="E51051" t="s">
        <v>130</v>
      </c>
    </row>
    <row r="51052" spans="5:5" x14ac:dyDescent="0.2">
      <c r="E51052" t="s">
        <v>131</v>
      </c>
    </row>
    <row r="51053" spans="5:5" x14ac:dyDescent="0.2">
      <c r="E51053" t="s">
        <v>132</v>
      </c>
    </row>
    <row r="51054" spans="5:5" x14ac:dyDescent="0.2">
      <c r="E51054" t="s">
        <v>133</v>
      </c>
    </row>
    <row r="51055" spans="5:5" x14ac:dyDescent="0.2">
      <c r="E51055" t="s">
        <v>134</v>
      </c>
    </row>
    <row r="51056" spans="5:5" x14ac:dyDescent="0.2">
      <c r="E51056" t="s">
        <v>135</v>
      </c>
    </row>
    <row r="51057" spans="5:5" x14ac:dyDescent="0.2">
      <c r="E51057" t="s">
        <v>136</v>
      </c>
    </row>
    <row r="51058" spans="5:5" x14ac:dyDescent="0.2">
      <c r="E51058" t="s">
        <v>137</v>
      </c>
    </row>
    <row r="51059" spans="5:5" x14ac:dyDescent="0.2">
      <c r="E51059" t="s">
        <v>138</v>
      </c>
    </row>
    <row r="51060" spans="5:5" x14ac:dyDescent="0.2">
      <c r="E51060" t="s">
        <v>139</v>
      </c>
    </row>
    <row r="51061" spans="5:5" x14ac:dyDescent="0.2">
      <c r="E51061" t="s">
        <v>140</v>
      </c>
    </row>
    <row r="51062" spans="5:5" x14ac:dyDescent="0.2">
      <c r="E51062" t="s">
        <v>141</v>
      </c>
    </row>
    <row r="51063" spans="5:5" x14ac:dyDescent="0.2">
      <c r="E51063" t="s">
        <v>142</v>
      </c>
    </row>
    <row r="51064" spans="5:5" x14ac:dyDescent="0.2">
      <c r="E51064" t="s">
        <v>143</v>
      </c>
    </row>
    <row r="51065" spans="5:5" x14ac:dyDescent="0.2">
      <c r="E51065" t="s">
        <v>144</v>
      </c>
    </row>
    <row r="51066" spans="5:5" x14ac:dyDescent="0.2">
      <c r="E51066" t="s">
        <v>145</v>
      </c>
    </row>
    <row r="51067" spans="5:5" x14ac:dyDescent="0.2">
      <c r="E51067" t="s">
        <v>146</v>
      </c>
    </row>
    <row r="51068" spans="5:5" x14ac:dyDescent="0.2">
      <c r="E51068" t="s">
        <v>147</v>
      </c>
    </row>
    <row r="51069" spans="5:5" x14ac:dyDescent="0.2">
      <c r="E51069" t="s">
        <v>148</v>
      </c>
    </row>
    <row r="51070" spans="5:5" x14ac:dyDescent="0.2">
      <c r="E51070" t="s">
        <v>149</v>
      </c>
    </row>
    <row r="51071" spans="5:5" x14ac:dyDescent="0.2">
      <c r="E51071" t="s">
        <v>150</v>
      </c>
    </row>
    <row r="51072" spans="5:5" x14ac:dyDescent="0.2">
      <c r="E51072" t="s">
        <v>151</v>
      </c>
    </row>
    <row r="51073" spans="5:5" x14ac:dyDescent="0.2">
      <c r="E51073" t="s">
        <v>152</v>
      </c>
    </row>
    <row r="51074" spans="5:5" x14ac:dyDescent="0.2">
      <c r="E51074" t="s">
        <v>153</v>
      </c>
    </row>
    <row r="51075" spans="5:5" x14ac:dyDescent="0.2">
      <c r="E51075" t="s">
        <v>154</v>
      </c>
    </row>
    <row r="51076" spans="5:5" x14ac:dyDescent="0.2">
      <c r="E51076" t="s">
        <v>155</v>
      </c>
    </row>
    <row r="51077" spans="5:5" x14ac:dyDescent="0.2">
      <c r="E51077" t="s">
        <v>156</v>
      </c>
    </row>
    <row r="51078" spans="5:5" x14ac:dyDescent="0.2">
      <c r="E51078" t="s">
        <v>157</v>
      </c>
    </row>
    <row r="51079" spans="5:5" x14ac:dyDescent="0.2">
      <c r="E51079" t="s">
        <v>158</v>
      </c>
    </row>
    <row r="51080" spans="5:5" x14ac:dyDescent="0.2">
      <c r="E51080" t="s">
        <v>159</v>
      </c>
    </row>
    <row r="51081" spans="5:5" x14ac:dyDescent="0.2">
      <c r="E51081" t="s">
        <v>160</v>
      </c>
    </row>
    <row r="51082" spans="5:5" x14ac:dyDescent="0.2">
      <c r="E51082" t="s">
        <v>161</v>
      </c>
    </row>
    <row r="51083" spans="5:5" x14ac:dyDescent="0.2">
      <c r="E51083" t="s">
        <v>162</v>
      </c>
    </row>
    <row r="51084" spans="5:5" x14ac:dyDescent="0.2">
      <c r="E51084" t="s">
        <v>163</v>
      </c>
    </row>
    <row r="51085" spans="5:5" x14ac:dyDescent="0.2">
      <c r="E51085" t="s">
        <v>164</v>
      </c>
    </row>
    <row r="51086" spans="5:5" x14ac:dyDescent="0.2">
      <c r="E51086" t="s">
        <v>165</v>
      </c>
    </row>
    <row r="51087" spans="5:5" x14ac:dyDescent="0.2">
      <c r="E51087" t="s">
        <v>166</v>
      </c>
    </row>
    <row r="51088" spans="5:5" x14ac:dyDescent="0.2">
      <c r="E51088" t="s">
        <v>167</v>
      </c>
    </row>
    <row r="51089" spans="5:5" x14ac:dyDescent="0.2">
      <c r="E51089" t="s">
        <v>168</v>
      </c>
    </row>
    <row r="51090" spans="5:5" x14ac:dyDescent="0.2">
      <c r="E51090" t="s">
        <v>169</v>
      </c>
    </row>
    <row r="51091" spans="5:5" x14ac:dyDescent="0.2">
      <c r="E51091" t="s">
        <v>170</v>
      </c>
    </row>
    <row r="51092" spans="5:5" x14ac:dyDescent="0.2">
      <c r="E51092" t="s">
        <v>171</v>
      </c>
    </row>
    <row r="51093" spans="5:5" x14ac:dyDescent="0.2">
      <c r="E51093" t="s">
        <v>172</v>
      </c>
    </row>
    <row r="51094" spans="5:5" x14ac:dyDescent="0.2">
      <c r="E51094" t="s">
        <v>173</v>
      </c>
    </row>
    <row r="51095" spans="5:5" x14ac:dyDescent="0.2">
      <c r="E51095" t="s">
        <v>174</v>
      </c>
    </row>
    <row r="51096" spans="5:5" x14ac:dyDescent="0.2">
      <c r="E51096" t="s">
        <v>175</v>
      </c>
    </row>
    <row r="51097" spans="5:5" x14ac:dyDescent="0.2">
      <c r="E51097" t="s">
        <v>176</v>
      </c>
    </row>
    <row r="51098" spans="5:5" x14ac:dyDescent="0.2">
      <c r="E51098" t="s">
        <v>177</v>
      </c>
    </row>
    <row r="51099" spans="5:5" x14ac:dyDescent="0.2">
      <c r="E51099" t="s">
        <v>178</v>
      </c>
    </row>
    <row r="51100" spans="5:5" x14ac:dyDescent="0.2">
      <c r="E51100" t="s">
        <v>179</v>
      </c>
    </row>
    <row r="51101" spans="5:5" x14ac:dyDescent="0.2">
      <c r="E51101" t="s">
        <v>180</v>
      </c>
    </row>
    <row r="51102" spans="5:5" x14ac:dyDescent="0.2">
      <c r="E51102" t="s">
        <v>181</v>
      </c>
    </row>
    <row r="51103" spans="5:5" x14ac:dyDescent="0.2">
      <c r="E51103" t="s">
        <v>182</v>
      </c>
    </row>
    <row r="51104" spans="5:5" x14ac:dyDescent="0.2">
      <c r="E51104" t="s">
        <v>183</v>
      </c>
    </row>
    <row r="51105" spans="5:5" x14ac:dyDescent="0.2">
      <c r="E51105" t="s">
        <v>184</v>
      </c>
    </row>
    <row r="51106" spans="5:5" x14ac:dyDescent="0.2">
      <c r="E51106" t="s">
        <v>185</v>
      </c>
    </row>
    <row r="51107" spans="5:5" x14ac:dyDescent="0.2">
      <c r="E51107" t="s">
        <v>186</v>
      </c>
    </row>
    <row r="51108" spans="5:5" x14ac:dyDescent="0.2">
      <c r="E51108" t="s">
        <v>187</v>
      </c>
    </row>
    <row r="51109" spans="5:5" x14ac:dyDescent="0.2">
      <c r="E51109" t="s">
        <v>188</v>
      </c>
    </row>
    <row r="51110" spans="5:5" x14ac:dyDescent="0.2">
      <c r="E51110" t="s">
        <v>189</v>
      </c>
    </row>
    <row r="51111" spans="5:5" x14ac:dyDescent="0.2">
      <c r="E51111" t="s">
        <v>190</v>
      </c>
    </row>
    <row r="51112" spans="5:5" x14ac:dyDescent="0.2">
      <c r="E51112" t="s">
        <v>191</v>
      </c>
    </row>
    <row r="51113" spans="5:5" x14ac:dyDescent="0.2">
      <c r="E51113" t="s">
        <v>192</v>
      </c>
    </row>
    <row r="51114" spans="5:5" x14ac:dyDescent="0.2">
      <c r="E51114" t="s">
        <v>193</v>
      </c>
    </row>
    <row r="51115" spans="5:5" x14ac:dyDescent="0.2">
      <c r="E51115" t="s">
        <v>194</v>
      </c>
    </row>
    <row r="51116" spans="5:5" x14ac:dyDescent="0.2">
      <c r="E51116" t="s">
        <v>195</v>
      </c>
    </row>
    <row r="51117" spans="5:5" x14ac:dyDescent="0.2">
      <c r="E51117" t="s">
        <v>196</v>
      </c>
    </row>
    <row r="51118" spans="5:5" x14ac:dyDescent="0.2">
      <c r="E51118" t="s">
        <v>197</v>
      </c>
    </row>
    <row r="51119" spans="5:5" x14ac:dyDescent="0.2">
      <c r="E51119" t="s">
        <v>198</v>
      </c>
    </row>
    <row r="51120" spans="5:5" x14ac:dyDescent="0.2">
      <c r="E51120" t="s">
        <v>199</v>
      </c>
    </row>
    <row r="51121" spans="5:5" x14ac:dyDescent="0.2">
      <c r="E51121" t="s">
        <v>200</v>
      </c>
    </row>
    <row r="51122" spans="5:5" x14ac:dyDescent="0.2">
      <c r="E51122" t="s">
        <v>201</v>
      </c>
    </row>
    <row r="51123" spans="5:5" x14ac:dyDescent="0.2">
      <c r="E51123" t="s">
        <v>202</v>
      </c>
    </row>
    <row r="51124" spans="5:5" x14ac:dyDescent="0.2">
      <c r="E51124" t="s">
        <v>203</v>
      </c>
    </row>
    <row r="51125" spans="5:5" x14ac:dyDescent="0.2">
      <c r="E51125" t="s">
        <v>204</v>
      </c>
    </row>
    <row r="51126" spans="5:5" x14ac:dyDescent="0.2">
      <c r="E51126" t="s">
        <v>205</v>
      </c>
    </row>
    <row r="51127" spans="5:5" x14ac:dyDescent="0.2">
      <c r="E51127" t="s">
        <v>206</v>
      </c>
    </row>
    <row r="51128" spans="5:5" x14ac:dyDescent="0.2">
      <c r="E51128" t="s">
        <v>207</v>
      </c>
    </row>
    <row r="51129" spans="5:5" x14ac:dyDescent="0.2">
      <c r="E51129" t="s">
        <v>208</v>
      </c>
    </row>
    <row r="51130" spans="5:5" x14ac:dyDescent="0.2">
      <c r="E51130" t="s">
        <v>209</v>
      </c>
    </row>
    <row r="51131" spans="5:5" x14ac:dyDescent="0.2">
      <c r="E51131" t="s">
        <v>210</v>
      </c>
    </row>
    <row r="51132" spans="5:5" x14ac:dyDescent="0.2">
      <c r="E51132" t="s">
        <v>211</v>
      </c>
    </row>
    <row r="51133" spans="5:5" x14ac:dyDescent="0.2">
      <c r="E51133" t="s">
        <v>212</v>
      </c>
    </row>
    <row r="51134" spans="5:5" x14ac:dyDescent="0.2">
      <c r="E51134" t="s">
        <v>213</v>
      </c>
    </row>
    <row r="51135" spans="5:5" x14ac:dyDescent="0.2">
      <c r="E51135" t="s">
        <v>214</v>
      </c>
    </row>
    <row r="51136" spans="5:5" x14ac:dyDescent="0.2">
      <c r="E51136" t="s">
        <v>215</v>
      </c>
    </row>
    <row r="51137" spans="5:5" x14ac:dyDescent="0.2">
      <c r="E51137" t="s">
        <v>216</v>
      </c>
    </row>
    <row r="51138" spans="5:5" x14ac:dyDescent="0.2">
      <c r="E51138" t="s">
        <v>217</v>
      </c>
    </row>
    <row r="51139" spans="5:5" x14ac:dyDescent="0.2">
      <c r="E51139" t="s">
        <v>218</v>
      </c>
    </row>
    <row r="51140" spans="5:5" x14ac:dyDescent="0.2">
      <c r="E51140" t="s">
        <v>219</v>
      </c>
    </row>
    <row r="51141" spans="5:5" x14ac:dyDescent="0.2">
      <c r="E51141" t="s">
        <v>220</v>
      </c>
    </row>
    <row r="51142" spans="5:5" x14ac:dyDescent="0.2">
      <c r="E51142" t="s">
        <v>221</v>
      </c>
    </row>
    <row r="51143" spans="5:5" x14ac:dyDescent="0.2">
      <c r="E51143" t="s">
        <v>222</v>
      </c>
    </row>
    <row r="51144" spans="5:5" x14ac:dyDescent="0.2">
      <c r="E51144" t="s">
        <v>223</v>
      </c>
    </row>
    <row r="51145" spans="5:5" x14ac:dyDescent="0.2">
      <c r="E51145" t="s">
        <v>224</v>
      </c>
    </row>
    <row r="51146" spans="5:5" x14ac:dyDescent="0.2">
      <c r="E51146" t="s">
        <v>225</v>
      </c>
    </row>
    <row r="51147" spans="5:5" x14ac:dyDescent="0.2">
      <c r="E51147" t="s">
        <v>226</v>
      </c>
    </row>
    <row r="51148" spans="5:5" x14ac:dyDescent="0.2">
      <c r="E51148" t="s">
        <v>227</v>
      </c>
    </row>
    <row r="51149" spans="5:5" x14ac:dyDescent="0.2">
      <c r="E51149" t="s">
        <v>228</v>
      </c>
    </row>
    <row r="51150" spans="5:5" x14ac:dyDescent="0.2">
      <c r="E51150" t="s">
        <v>229</v>
      </c>
    </row>
    <row r="51151" spans="5:5" x14ac:dyDescent="0.2">
      <c r="E51151" t="s">
        <v>230</v>
      </c>
    </row>
    <row r="51152" spans="5:5" x14ac:dyDescent="0.2">
      <c r="E51152" t="s">
        <v>231</v>
      </c>
    </row>
    <row r="51153" spans="5:5" x14ac:dyDescent="0.2">
      <c r="E51153" t="s">
        <v>232</v>
      </c>
    </row>
    <row r="51154" spans="5:5" x14ac:dyDescent="0.2">
      <c r="E51154" t="s">
        <v>233</v>
      </c>
    </row>
    <row r="51155" spans="5:5" x14ac:dyDescent="0.2">
      <c r="E51155" t="s">
        <v>234</v>
      </c>
    </row>
    <row r="51156" spans="5:5" x14ac:dyDescent="0.2">
      <c r="E51156" t="s">
        <v>235</v>
      </c>
    </row>
    <row r="51157" spans="5:5" x14ac:dyDescent="0.2">
      <c r="E51157" t="s">
        <v>236</v>
      </c>
    </row>
    <row r="51158" spans="5:5" x14ac:dyDescent="0.2">
      <c r="E51158" t="s">
        <v>237</v>
      </c>
    </row>
    <row r="51159" spans="5:5" x14ac:dyDescent="0.2">
      <c r="E51159" t="s">
        <v>238</v>
      </c>
    </row>
    <row r="51160" spans="5:5" x14ac:dyDescent="0.2">
      <c r="E51160" t="s">
        <v>239</v>
      </c>
    </row>
    <row r="51161" spans="5:5" x14ac:dyDescent="0.2">
      <c r="E51161" t="s">
        <v>240</v>
      </c>
    </row>
    <row r="51162" spans="5:5" x14ac:dyDescent="0.2">
      <c r="E51162" t="s">
        <v>241</v>
      </c>
    </row>
    <row r="51163" spans="5:5" x14ac:dyDescent="0.2">
      <c r="E51163" t="s">
        <v>242</v>
      </c>
    </row>
    <row r="51164" spans="5:5" x14ac:dyDescent="0.2">
      <c r="E51164" t="s">
        <v>243</v>
      </c>
    </row>
    <row r="51165" spans="5:5" x14ac:dyDescent="0.2">
      <c r="E51165" t="s">
        <v>244</v>
      </c>
    </row>
    <row r="51166" spans="5:5" x14ac:dyDescent="0.2">
      <c r="E51166" t="s">
        <v>245</v>
      </c>
    </row>
    <row r="51167" spans="5:5" x14ac:dyDescent="0.2">
      <c r="E51167" t="s">
        <v>246</v>
      </c>
    </row>
    <row r="51168" spans="5:5" x14ac:dyDescent="0.2">
      <c r="E51168" t="s">
        <v>247</v>
      </c>
    </row>
    <row r="51169" spans="5:5" x14ac:dyDescent="0.2">
      <c r="E51169" t="s">
        <v>248</v>
      </c>
    </row>
    <row r="51170" spans="5:5" x14ac:dyDescent="0.2">
      <c r="E51170" t="s">
        <v>249</v>
      </c>
    </row>
    <row r="51171" spans="5:5" x14ac:dyDescent="0.2">
      <c r="E51171" t="s">
        <v>250</v>
      </c>
    </row>
    <row r="51172" spans="5:5" x14ac:dyDescent="0.2">
      <c r="E51172" t="s">
        <v>251</v>
      </c>
    </row>
    <row r="51173" spans="5:5" x14ac:dyDescent="0.2">
      <c r="E51173" t="s">
        <v>252</v>
      </c>
    </row>
    <row r="51174" spans="5:5" x14ac:dyDescent="0.2">
      <c r="E51174" t="s">
        <v>253</v>
      </c>
    </row>
    <row r="51175" spans="5:5" x14ac:dyDescent="0.2">
      <c r="E51175" t="s">
        <v>254</v>
      </c>
    </row>
    <row r="51176" spans="5:5" x14ac:dyDescent="0.2">
      <c r="E51176" t="s">
        <v>255</v>
      </c>
    </row>
    <row r="51177" spans="5:5" x14ac:dyDescent="0.2">
      <c r="E51177" t="s">
        <v>256</v>
      </c>
    </row>
    <row r="51178" spans="5:5" x14ac:dyDescent="0.2">
      <c r="E51178" t="s">
        <v>257</v>
      </c>
    </row>
    <row r="51179" spans="5:5" x14ac:dyDescent="0.2">
      <c r="E51179" t="s">
        <v>258</v>
      </c>
    </row>
    <row r="51180" spans="5:5" x14ac:dyDescent="0.2">
      <c r="E51180" t="s">
        <v>259</v>
      </c>
    </row>
    <row r="51181" spans="5:5" x14ac:dyDescent="0.2">
      <c r="E51181" t="s">
        <v>260</v>
      </c>
    </row>
    <row r="51182" spans="5:5" x14ac:dyDescent="0.2">
      <c r="E51182" t="s">
        <v>261</v>
      </c>
    </row>
    <row r="51183" spans="5:5" x14ac:dyDescent="0.2">
      <c r="E51183" t="s">
        <v>262</v>
      </c>
    </row>
    <row r="51184" spans="5:5" x14ac:dyDescent="0.2">
      <c r="E51184" t="s">
        <v>263</v>
      </c>
    </row>
    <row r="51185" spans="5:5" x14ac:dyDescent="0.2">
      <c r="E51185" t="s">
        <v>264</v>
      </c>
    </row>
    <row r="51186" spans="5:5" x14ac:dyDescent="0.2">
      <c r="E51186" t="s">
        <v>265</v>
      </c>
    </row>
    <row r="51187" spans="5:5" x14ac:dyDescent="0.2">
      <c r="E51187" t="s">
        <v>266</v>
      </c>
    </row>
    <row r="51188" spans="5:5" x14ac:dyDescent="0.2">
      <c r="E51188" t="s">
        <v>267</v>
      </c>
    </row>
    <row r="51189" spans="5:5" x14ac:dyDescent="0.2">
      <c r="E51189" t="s">
        <v>268</v>
      </c>
    </row>
    <row r="51190" spans="5:5" x14ac:dyDescent="0.2">
      <c r="E51190" t="s">
        <v>269</v>
      </c>
    </row>
    <row r="51191" spans="5:5" x14ac:dyDescent="0.2">
      <c r="E51191" t="s">
        <v>270</v>
      </c>
    </row>
    <row r="51192" spans="5:5" x14ac:dyDescent="0.2">
      <c r="E51192" t="s">
        <v>271</v>
      </c>
    </row>
    <row r="51193" spans="5:5" x14ac:dyDescent="0.2">
      <c r="E51193" t="s">
        <v>272</v>
      </c>
    </row>
    <row r="51194" spans="5:5" x14ac:dyDescent="0.2">
      <c r="E51194" t="s">
        <v>273</v>
      </c>
    </row>
    <row r="51195" spans="5:5" x14ac:dyDescent="0.2">
      <c r="E51195" t="s">
        <v>274</v>
      </c>
    </row>
    <row r="51196" spans="5:5" x14ac:dyDescent="0.2">
      <c r="E51196" t="s">
        <v>275</v>
      </c>
    </row>
    <row r="51197" spans="5:5" x14ac:dyDescent="0.2">
      <c r="E51197" t="s">
        <v>276</v>
      </c>
    </row>
    <row r="51198" spans="5:5" x14ac:dyDescent="0.2">
      <c r="E51198" t="s">
        <v>277</v>
      </c>
    </row>
    <row r="51199" spans="5:5" x14ac:dyDescent="0.2">
      <c r="E51199" t="s">
        <v>278</v>
      </c>
    </row>
    <row r="51200" spans="5:5" x14ac:dyDescent="0.2">
      <c r="E51200" t="s">
        <v>279</v>
      </c>
    </row>
    <row r="51201" spans="5:5" x14ac:dyDescent="0.2">
      <c r="E51201" t="s">
        <v>280</v>
      </c>
    </row>
    <row r="51202" spans="5:5" x14ac:dyDescent="0.2">
      <c r="E51202" t="s">
        <v>281</v>
      </c>
    </row>
    <row r="51203" spans="5:5" x14ac:dyDescent="0.2">
      <c r="E51203" t="s">
        <v>282</v>
      </c>
    </row>
    <row r="51204" spans="5:5" x14ac:dyDescent="0.2">
      <c r="E51204" t="s">
        <v>283</v>
      </c>
    </row>
    <row r="51205" spans="5:5" x14ac:dyDescent="0.2">
      <c r="E51205" t="s">
        <v>284</v>
      </c>
    </row>
    <row r="51206" spans="5:5" x14ac:dyDescent="0.2">
      <c r="E51206" t="s">
        <v>285</v>
      </c>
    </row>
    <row r="51207" spans="5:5" x14ac:dyDescent="0.2">
      <c r="E51207" t="s">
        <v>286</v>
      </c>
    </row>
    <row r="51208" spans="5:5" x14ac:dyDescent="0.2">
      <c r="E51208" t="s">
        <v>287</v>
      </c>
    </row>
    <row r="51209" spans="5:5" x14ac:dyDescent="0.2">
      <c r="E51209" t="s">
        <v>288</v>
      </c>
    </row>
    <row r="51210" spans="5:5" x14ac:dyDescent="0.2">
      <c r="E51210" t="s">
        <v>289</v>
      </c>
    </row>
    <row r="51211" spans="5:5" x14ac:dyDescent="0.2">
      <c r="E51211" t="s">
        <v>290</v>
      </c>
    </row>
    <row r="51212" spans="5:5" x14ac:dyDescent="0.2">
      <c r="E51212" t="s">
        <v>291</v>
      </c>
    </row>
    <row r="51213" spans="5:5" x14ac:dyDescent="0.2">
      <c r="E51213" t="s">
        <v>292</v>
      </c>
    </row>
    <row r="51214" spans="5:5" x14ac:dyDescent="0.2">
      <c r="E51214" t="s">
        <v>293</v>
      </c>
    </row>
    <row r="51215" spans="5:5" x14ac:dyDescent="0.2">
      <c r="E51215" t="s">
        <v>294</v>
      </c>
    </row>
    <row r="51216" spans="5:5" x14ac:dyDescent="0.2">
      <c r="E51216" t="s">
        <v>295</v>
      </c>
    </row>
    <row r="51217" spans="5:5" x14ac:dyDescent="0.2">
      <c r="E51217" t="s">
        <v>296</v>
      </c>
    </row>
    <row r="51218" spans="5:5" x14ac:dyDescent="0.2">
      <c r="E51218" t="s">
        <v>297</v>
      </c>
    </row>
    <row r="51219" spans="5:5" x14ac:dyDescent="0.2">
      <c r="E51219" t="s">
        <v>298</v>
      </c>
    </row>
    <row r="51220" spans="5:5" x14ac:dyDescent="0.2">
      <c r="E51220" t="s">
        <v>299</v>
      </c>
    </row>
    <row r="51221" spans="5:5" x14ac:dyDescent="0.2">
      <c r="E51221" t="s">
        <v>300</v>
      </c>
    </row>
    <row r="51222" spans="5:5" x14ac:dyDescent="0.2">
      <c r="E51222" t="s">
        <v>301</v>
      </c>
    </row>
    <row r="51223" spans="5:5" x14ac:dyDescent="0.2">
      <c r="E51223" t="s">
        <v>302</v>
      </c>
    </row>
    <row r="51224" spans="5:5" x14ac:dyDescent="0.2">
      <c r="E51224" t="s">
        <v>303</v>
      </c>
    </row>
    <row r="51225" spans="5:5" x14ac:dyDescent="0.2">
      <c r="E51225" t="s">
        <v>304</v>
      </c>
    </row>
    <row r="51226" spans="5:5" x14ac:dyDescent="0.2">
      <c r="E51226" t="s">
        <v>305</v>
      </c>
    </row>
    <row r="51227" spans="5:5" x14ac:dyDescent="0.2">
      <c r="E51227" t="s">
        <v>306</v>
      </c>
    </row>
    <row r="51228" spans="5:5" x14ac:dyDescent="0.2">
      <c r="E51228" t="s">
        <v>307</v>
      </c>
    </row>
    <row r="51229" spans="5:5" x14ac:dyDescent="0.2">
      <c r="E51229" t="s">
        <v>308</v>
      </c>
    </row>
    <row r="51230" spans="5:5" x14ac:dyDescent="0.2">
      <c r="E51230" t="s">
        <v>309</v>
      </c>
    </row>
    <row r="51231" spans="5:5" x14ac:dyDescent="0.2">
      <c r="E51231" t="s">
        <v>310</v>
      </c>
    </row>
    <row r="51232" spans="5:5" x14ac:dyDescent="0.2">
      <c r="E51232" t="s">
        <v>311</v>
      </c>
    </row>
    <row r="51233" spans="5:5" x14ac:dyDescent="0.2">
      <c r="E51233" t="s">
        <v>312</v>
      </c>
    </row>
    <row r="51234" spans="5:5" x14ac:dyDescent="0.2">
      <c r="E51234" t="s">
        <v>313</v>
      </c>
    </row>
    <row r="51235" spans="5:5" x14ac:dyDescent="0.2">
      <c r="E51235" t="s">
        <v>314</v>
      </c>
    </row>
    <row r="51236" spans="5:5" x14ac:dyDescent="0.2">
      <c r="E51236" t="s">
        <v>315</v>
      </c>
    </row>
    <row r="51237" spans="5:5" x14ac:dyDescent="0.2">
      <c r="E51237" t="s">
        <v>316</v>
      </c>
    </row>
    <row r="51238" spans="5:5" x14ac:dyDescent="0.2">
      <c r="E51238" t="s">
        <v>317</v>
      </c>
    </row>
    <row r="51239" spans="5:5" x14ac:dyDescent="0.2">
      <c r="E51239" t="s">
        <v>318</v>
      </c>
    </row>
    <row r="51240" spans="5:5" x14ac:dyDescent="0.2">
      <c r="E51240" t="s">
        <v>319</v>
      </c>
    </row>
    <row r="51241" spans="5:5" x14ac:dyDescent="0.2">
      <c r="E51241" t="s">
        <v>320</v>
      </c>
    </row>
    <row r="51242" spans="5:5" x14ac:dyDescent="0.2">
      <c r="E51242" t="s">
        <v>321</v>
      </c>
    </row>
    <row r="51243" spans="5:5" x14ac:dyDescent="0.2">
      <c r="E51243" t="s">
        <v>322</v>
      </c>
    </row>
    <row r="51244" spans="5:5" x14ac:dyDescent="0.2">
      <c r="E51244" t="s">
        <v>323</v>
      </c>
    </row>
    <row r="51245" spans="5:5" x14ac:dyDescent="0.2">
      <c r="E51245" t="s">
        <v>324</v>
      </c>
    </row>
    <row r="51246" spans="5:5" x14ac:dyDescent="0.2">
      <c r="E51246" t="s">
        <v>325</v>
      </c>
    </row>
    <row r="51247" spans="5:5" x14ac:dyDescent="0.2">
      <c r="E51247" t="s">
        <v>326</v>
      </c>
    </row>
    <row r="51248" spans="5:5" x14ac:dyDescent="0.2">
      <c r="E51248" t="s">
        <v>327</v>
      </c>
    </row>
    <row r="51249" spans="5:5" x14ac:dyDescent="0.2">
      <c r="E51249" t="s">
        <v>328</v>
      </c>
    </row>
    <row r="51250" spans="5:5" x14ac:dyDescent="0.2">
      <c r="E51250" t="s">
        <v>329</v>
      </c>
    </row>
    <row r="51251" spans="5:5" x14ac:dyDescent="0.2">
      <c r="E51251" t="s">
        <v>330</v>
      </c>
    </row>
    <row r="51252" spans="5:5" x14ac:dyDescent="0.2">
      <c r="E51252" t="s">
        <v>331</v>
      </c>
    </row>
    <row r="51253" spans="5:5" x14ac:dyDescent="0.2">
      <c r="E51253" t="s">
        <v>332</v>
      </c>
    </row>
    <row r="51254" spans="5:5" x14ac:dyDescent="0.2">
      <c r="E51254" t="s">
        <v>333</v>
      </c>
    </row>
    <row r="51255" spans="5:5" x14ac:dyDescent="0.2">
      <c r="E51255" t="s">
        <v>334</v>
      </c>
    </row>
    <row r="51256" spans="5:5" x14ac:dyDescent="0.2">
      <c r="E51256" t="s">
        <v>335</v>
      </c>
    </row>
    <row r="51257" spans="5:5" x14ac:dyDescent="0.2">
      <c r="E51257" t="s">
        <v>336</v>
      </c>
    </row>
    <row r="51258" spans="5:5" x14ac:dyDescent="0.2">
      <c r="E51258" t="s">
        <v>337</v>
      </c>
    </row>
    <row r="51259" spans="5:5" x14ac:dyDescent="0.2">
      <c r="E51259" t="s">
        <v>338</v>
      </c>
    </row>
    <row r="51260" spans="5:5" x14ac:dyDescent="0.2">
      <c r="E51260" t="s">
        <v>339</v>
      </c>
    </row>
    <row r="51261" spans="5:5" x14ac:dyDescent="0.2">
      <c r="E51261" t="s">
        <v>340</v>
      </c>
    </row>
    <row r="51262" spans="5:5" x14ac:dyDescent="0.2">
      <c r="E51262" t="s">
        <v>341</v>
      </c>
    </row>
    <row r="51263" spans="5:5" x14ac:dyDescent="0.2">
      <c r="E51263" t="s">
        <v>342</v>
      </c>
    </row>
    <row r="51264" spans="5:5" x14ac:dyDescent="0.2">
      <c r="E51264" t="s">
        <v>343</v>
      </c>
    </row>
    <row r="51265" spans="5:5" x14ac:dyDescent="0.2">
      <c r="E51265" t="s">
        <v>344</v>
      </c>
    </row>
    <row r="51266" spans="5:5" x14ac:dyDescent="0.2">
      <c r="E51266" t="s">
        <v>345</v>
      </c>
    </row>
    <row r="51267" spans="5:5" x14ac:dyDescent="0.2">
      <c r="E51267" t="s">
        <v>346</v>
      </c>
    </row>
    <row r="51268" spans="5:5" x14ac:dyDescent="0.2">
      <c r="E51268" t="s">
        <v>347</v>
      </c>
    </row>
    <row r="51269" spans="5:5" x14ac:dyDescent="0.2">
      <c r="E51269" t="s">
        <v>348</v>
      </c>
    </row>
    <row r="51270" spans="5:5" x14ac:dyDescent="0.2">
      <c r="E51270" t="s">
        <v>349</v>
      </c>
    </row>
    <row r="51271" spans="5:5" x14ac:dyDescent="0.2">
      <c r="E51271" t="s">
        <v>350</v>
      </c>
    </row>
    <row r="51272" spans="5:5" x14ac:dyDescent="0.2">
      <c r="E51272" t="s">
        <v>351</v>
      </c>
    </row>
    <row r="51273" spans="5:5" x14ac:dyDescent="0.2">
      <c r="E51273" t="s">
        <v>352</v>
      </c>
    </row>
    <row r="51274" spans="5:5" x14ac:dyDescent="0.2">
      <c r="E51274" t="s">
        <v>353</v>
      </c>
    </row>
    <row r="51275" spans="5:5" x14ac:dyDescent="0.2">
      <c r="E51275" t="s">
        <v>354</v>
      </c>
    </row>
    <row r="51276" spans="5:5" x14ac:dyDescent="0.2">
      <c r="E51276" t="s">
        <v>355</v>
      </c>
    </row>
    <row r="51277" spans="5:5" x14ac:dyDescent="0.2">
      <c r="E51277" t="s">
        <v>356</v>
      </c>
    </row>
    <row r="51278" spans="5:5" x14ac:dyDescent="0.2">
      <c r="E51278" t="s">
        <v>357</v>
      </c>
    </row>
    <row r="51279" spans="5:5" x14ac:dyDescent="0.2">
      <c r="E51279" t="s">
        <v>358</v>
      </c>
    </row>
    <row r="51280" spans="5:5" x14ac:dyDescent="0.2">
      <c r="E51280" t="s">
        <v>359</v>
      </c>
    </row>
    <row r="51281" spans="5:5" x14ac:dyDescent="0.2">
      <c r="E51281" t="s">
        <v>360</v>
      </c>
    </row>
    <row r="51282" spans="5:5" x14ac:dyDescent="0.2">
      <c r="E51282" t="s">
        <v>361</v>
      </c>
    </row>
    <row r="51283" spans="5:5" x14ac:dyDescent="0.2">
      <c r="E51283" t="s">
        <v>362</v>
      </c>
    </row>
    <row r="51284" spans="5:5" x14ac:dyDescent="0.2">
      <c r="E51284" t="s">
        <v>363</v>
      </c>
    </row>
    <row r="51285" spans="5:5" x14ac:dyDescent="0.2">
      <c r="E51285" t="s">
        <v>364</v>
      </c>
    </row>
    <row r="51286" spans="5:5" x14ac:dyDescent="0.2">
      <c r="E51286" t="s">
        <v>365</v>
      </c>
    </row>
    <row r="51287" spans="5:5" x14ac:dyDescent="0.2">
      <c r="E51287" t="s">
        <v>366</v>
      </c>
    </row>
    <row r="51288" spans="5:5" x14ac:dyDescent="0.2">
      <c r="E51288" t="s">
        <v>367</v>
      </c>
    </row>
    <row r="51289" spans="5:5" x14ac:dyDescent="0.2">
      <c r="E51289" t="s">
        <v>368</v>
      </c>
    </row>
    <row r="51290" spans="5:5" x14ac:dyDescent="0.2">
      <c r="E51290" t="s">
        <v>369</v>
      </c>
    </row>
    <row r="51291" spans="5:5" x14ac:dyDescent="0.2">
      <c r="E51291" t="s">
        <v>370</v>
      </c>
    </row>
    <row r="51292" spans="5:5" x14ac:dyDescent="0.2">
      <c r="E51292" t="s">
        <v>371</v>
      </c>
    </row>
    <row r="51293" spans="5:5" x14ac:dyDescent="0.2">
      <c r="E51293" t="s">
        <v>372</v>
      </c>
    </row>
    <row r="51294" spans="5:5" x14ac:dyDescent="0.2">
      <c r="E51294" t="s">
        <v>373</v>
      </c>
    </row>
    <row r="51295" spans="5:5" x14ac:dyDescent="0.2">
      <c r="E51295" t="s">
        <v>374</v>
      </c>
    </row>
    <row r="51296" spans="5:5" x14ac:dyDescent="0.2">
      <c r="E51296" t="s">
        <v>375</v>
      </c>
    </row>
    <row r="51297" spans="5:5" x14ac:dyDescent="0.2">
      <c r="E51297" t="s">
        <v>376</v>
      </c>
    </row>
    <row r="51298" spans="5:5" x14ac:dyDescent="0.2">
      <c r="E51298" t="s">
        <v>377</v>
      </c>
    </row>
    <row r="51299" spans="5:5" x14ac:dyDescent="0.2">
      <c r="E51299" t="s">
        <v>378</v>
      </c>
    </row>
    <row r="51300" spans="5:5" x14ac:dyDescent="0.2">
      <c r="E51300" t="s">
        <v>379</v>
      </c>
    </row>
    <row r="51301" spans="5:5" x14ac:dyDescent="0.2">
      <c r="E51301" t="s">
        <v>380</v>
      </c>
    </row>
    <row r="51302" spans="5:5" x14ac:dyDescent="0.2">
      <c r="E51302" t="s">
        <v>381</v>
      </c>
    </row>
    <row r="51303" spans="5:5" x14ac:dyDescent="0.2">
      <c r="E51303" t="s">
        <v>382</v>
      </c>
    </row>
    <row r="51304" spans="5:5" x14ac:dyDescent="0.2">
      <c r="E51304" t="s">
        <v>383</v>
      </c>
    </row>
    <row r="51305" spans="5:5" x14ac:dyDescent="0.2">
      <c r="E51305" t="s">
        <v>384</v>
      </c>
    </row>
    <row r="51306" spans="5:5" x14ac:dyDescent="0.2">
      <c r="E51306" t="s">
        <v>385</v>
      </c>
    </row>
    <row r="51307" spans="5:5" x14ac:dyDescent="0.2">
      <c r="E51307" t="s">
        <v>386</v>
      </c>
    </row>
    <row r="51308" spans="5:5" x14ac:dyDescent="0.2">
      <c r="E51308" t="s">
        <v>387</v>
      </c>
    </row>
    <row r="51309" spans="5:5" x14ac:dyDescent="0.2">
      <c r="E51309" t="s">
        <v>388</v>
      </c>
    </row>
    <row r="51310" spans="5:5" x14ac:dyDescent="0.2">
      <c r="E51310" t="s">
        <v>389</v>
      </c>
    </row>
    <row r="51311" spans="5:5" x14ac:dyDescent="0.2">
      <c r="E51311" t="s">
        <v>390</v>
      </c>
    </row>
    <row r="51312" spans="5:5" x14ac:dyDescent="0.2">
      <c r="E51312" t="s">
        <v>391</v>
      </c>
    </row>
    <row r="51313" spans="5:5" x14ac:dyDescent="0.2">
      <c r="E51313" t="s">
        <v>392</v>
      </c>
    </row>
    <row r="51314" spans="5:5" x14ac:dyDescent="0.2">
      <c r="E51314" t="s">
        <v>393</v>
      </c>
    </row>
    <row r="51315" spans="5:5" x14ac:dyDescent="0.2">
      <c r="E51315" t="s">
        <v>394</v>
      </c>
    </row>
    <row r="51316" spans="5:5" x14ac:dyDescent="0.2">
      <c r="E51316" t="s">
        <v>395</v>
      </c>
    </row>
    <row r="51317" spans="5:5" x14ac:dyDescent="0.2">
      <c r="E51317" t="s">
        <v>396</v>
      </c>
    </row>
    <row r="51318" spans="5:5" x14ac:dyDescent="0.2">
      <c r="E51318" t="s">
        <v>397</v>
      </c>
    </row>
    <row r="51319" spans="5:5" x14ac:dyDescent="0.2">
      <c r="E51319" t="s">
        <v>398</v>
      </c>
    </row>
    <row r="51320" spans="5:5" x14ac:dyDescent="0.2">
      <c r="E51320" t="s">
        <v>399</v>
      </c>
    </row>
    <row r="51321" spans="5:5" x14ac:dyDescent="0.2">
      <c r="E51321" t="s">
        <v>400</v>
      </c>
    </row>
    <row r="51322" spans="5:5" x14ac:dyDescent="0.2">
      <c r="E51322" t="s">
        <v>401</v>
      </c>
    </row>
    <row r="51323" spans="5:5" x14ac:dyDescent="0.2">
      <c r="E51323" t="s">
        <v>402</v>
      </c>
    </row>
    <row r="51324" spans="5:5" x14ac:dyDescent="0.2">
      <c r="E51324" t="s">
        <v>403</v>
      </c>
    </row>
    <row r="51325" spans="5:5" x14ac:dyDescent="0.2">
      <c r="E51325" t="s">
        <v>404</v>
      </c>
    </row>
    <row r="51326" spans="5:5" x14ac:dyDescent="0.2">
      <c r="E51326" t="s">
        <v>405</v>
      </c>
    </row>
    <row r="51327" spans="5:5" x14ac:dyDescent="0.2">
      <c r="E51327" t="s">
        <v>406</v>
      </c>
    </row>
    <row r="51328" spans="5:5" x14ac:dyDescent="0.2">
      <c r="E51328" t="s">
        <v>407</v>
      </c>
    </row>
    <row r="51329" spans="5:5" x14ac:dyDescent="0.2">
      <c r="E51329" t="s">
        <v>408</v>
      </c>
    </row>
    <row r="51330" spans="5:5" x14ac:dyDescent="0.2">
      <c r="E51330" t="s">
        <v>409</v>
      </c>
    </row>
    <row r="51331" spans="5:5" x14ac:dyDescent="0.2">
      <c r="E51331" t="s">
        <v>410</v>
      </c>
    </row>
    <row r="51332" spans="5:5" x14ac:dyDescent="0.2">
      <c r="E51332" t="s">
        <v>411</v>
      </c>
    </row>
    <row r="51333" spans="5:5" x14ac:dyDescent="0.2">
      <c r="E51333" t="s">
        <v>412</v>
      </c>
    </row>
    <row r="51334" spans="5:5" x14ac:dyDescent="0.2">
      <c r="E51334" t="s">
        <v>413</v>
      </c>
    </row>
    <row r="51335" spans="5:5" x14ac:dyDescent="0.2">
      <c r="E51335" t="s">
        <v>414</v>
      </c>
    </row>
    <row r="51336" spans="5:5" x14ac:dyDescent="0.2">
      <c r="E51336" t="s">
        <v>415</v>
      </c>
    </row>
    <row r="51337" spans="5:5" x14ac:dyDescent="0.2">
      <c r="E51337" t="s">
        <v>416</v>
      </c>
    </row>
    <row r="51338" spans="5:5" x14ac:dyDescent="0.2">
      <c r="E51338" t="s">
        <v>417</v>
      </c>
    </row>
    <row r="51339" spans="5:5" x14ac:dyDescent="0.2">
      <c r="E51339" t="s">
        <v>418</v>
      </c>
    </row>
    <row r="51340" spans="5:5" x14ac:dyDescent="0.2">
      <c r="E51340" t="s">
        <v>419</v>
      </c>
    </row>
    <row r="51341" spans="5:5" x14ac:dyDescent="0.2">
      <c r="E51341" t="s">
        <v>420</v>
      </c>
    </row>
    <row r="51342" spans="5:5" x14ac:dyDescent="0.2">
      <c r="E51342" t="s">
        <v>421</v>
      </c>
    </row>
    <row r="51343" spans="5:5" x14ac:dyDescent="0.2">
      <c r="E51343" t="s">
        <v>422</v>
      </c>
    </row>
    <row r="51344" spans="5:5" x14ac:dyDescent="0.2">
      <c r="E51344" t="s">
        <v>423</v>
      </c>
    </row>
    <row r="51345" spans="5:5" x14ac:dyDescent="0.2">
      <c r="E51345" t="s">
        <v>424</v>
      </c>
    </row>
    <row r="51346" spans="5:5" x14ac:dyDescent="0.2">
      <c r="E51346" t="s">
        <v>425</v>
      </c>
    </row>
    <row r="51347" spans="5:5" x14ac:dyDescent="0.2">
      <c r="E51347" t="s">
        <v>426</v>
      </c>
    </row>
    <row r="51348" spans="5:5" x14ac:dyDescent="0.2">
      <c r="E51348" t="s">
        <v>427</v>
      </c>
    </row>
    <row r="51349" spans="5:5" x14ac:dyDescent="0.2">
      <c r="E51349" t="s">
        <v>428</v>
      </c>
    </row>
    <row r="51350" spans="5:5" x14ac:dyDescent="0.2">
      <c r="E51350" t="s">
        <v>429</v>
      </c>
    </row>
    <row r="51351" spans="5:5" x14ac:dyDescent="0.2">
      <c r="E51351" t="s">
        <v>430</v>
      </c>
    </row>
    <row r="51352" spans="5:5" x14ac:dyDescent="0.2">
      <c r="E51352" t="s">
        <v>431</v>
      </c>
    </row>
    <row r="51353" spans="5:5" x14ac:dyDescent="0.2">
      <c r="E51353" t="s">
        <v>432</v>
      </c>
    </row>
    <row r="51354" spans="5:5" x14ac:dyDescent="0.2">
      <c r="E51354" t="s">
        <v>433</v>
      </c>
    </row>
    <row r="51355" spans="5:5" x14ac:dyDescent="0.2">
      <c r="E51355" t="s">
        <v>434</v>
      </c>
    </row>
    <row r="51356" spans="5:5" x14ac:dyDescent="0.2">
      <c r="E51356" t="s">
        <v>435</v>
      </c>
    </row>
    <row r="51357" spans="5:5" x14ac:dyDescent="0.2">
      <c r="E51357" t="s">
        <v>436</v>
      </c>
    </row>
    <row r="51358" spans="5:5" x14ac:dyDescent="0.2">
      <c r="E51358" t="s">
        <v>437</v>
      </c>
    </row>
    <row r="51359" spans="5:5" x14ac:dyDescent="0.2">
      <c r="E51359" t="s">
        <v>438</v>
      </c>
    </row>
    <row r="51360" spans="5:5" x14ac:dyDescent="0.2">
      <c r="E51360" t="s">
        <v>439</v>
      </c>
    </row>
    <row r="51361" spans="5:5" x14ac:dyDescent="0.2">
      <c r="E51361" t="s">
        <v>440</v>
      </c>
    </row>
    <row r="51362" spans="5:5" x14ac:dyDescent="0.2">
      <c r="E51362" t="s">
        <v>441</v>
      </c>
    </row>
    <row r="51363" spans="5:5" x14ac:dyDescent="0.2">
      <c r="E51363" t="s">
        <v>442</v>
      </c>
    </row>
    <row r="51364" spans="5:5" x14ac:dyDescent="0.2">
      <c r="E51364" t="s">
        <v>443</v>
      </c>
    </row>
    <row r="51365" spans="5:5" x14ac:dyDescent="0.2">
      <c r="E51365" t="s">
        <v>444</v>
      </c>
    </row>
    <row r="51366" spans="5:5" x14ac:dyDescent="0.2">
      <c r="E51366" t="s">
        <v>445</v>
      </c>
    </row>
    <row r="51367" spans="5:5" x14ac:dyDescent="0.2">
      <c r="E51367" t="s">
        <v>446</v>
      </c>
    </row>
    <row r="51368" spans="5:5" x14ac:dyDescent="0.2">
      <c r="E51368" t="s">
        <v>447</v>
      </c>
    </row>
    <row r="51369" spans="5:5" x14ac:dyDescent="0.2">
      <c r="E51369" t="s">
        <v>448</v>
      </c>
    </row>
    <row r="51370" spans="5:5" x14ac:dyDescent="0.2">
      <c r="E51370" t="s">
        <v>449</v>
      </c>
    </row>
    <row r="51371" spans="5:5" x14ac:dyDescent="0.2">
      <c r="E51371" t="s">
        <v>450</v>
      </c>
    </row>
    <row r="51372" spans="5:5" x14ac:dyDescent="0.2">
      <c r="E51372" t="s">
        <v>451</v>
      </c>
    </row>
    <row r="51373" spans="5:5" x14ac:dyDescent="0.2">
      <c r="E51373" t="s">
        <v>452</v>
      </c>
    </row>
    <row r="51374" spans="5:5" x14ac:dyDescent="0.2">
      <c r="E51374" t="s">
        <v>453</v>
      </c>
    </row>
    <row r="51375" spans="5:5" x14ac:dyDescent="0.2">
      <c r="E51375" t="s">
        <v>454</v>
      </c>
    </row>
    <row r="51376" spans="5:5" x14ac:dyDescent="0.2">
      <c r="E51376" t="s">
        <v>455</v>
      </c>
    </row>
    <row r="51377" spans="5:5" x14ac:dyDescent="0.2">
      <c r="E51377" t="s">
        <v>456</v>
      </c>
    </row>
    <row r="51378" spans="5:5" x14ac:dyDescent="0.2">
      <c r="E51378" t="s">
        <v>457</v>
      </c>
    </row>
    <row r="51379" spans="5:5" x14ac:dyDescent="0.2">
      <c r="E51379" t="s">
        <v>458</v>
      </c>
    </row>
    <row r="51380" spans="5:5" x14ac:dyDescent="0.2">
      <c r="E51380" t="s">
        <v>459</v>
      </c>
    </row>
    <row r="51381" spans="5:5" x14ac:dyDescent="0.2">
      <c r="E51381" t="s">
        <v>460</v>
      </c>
    </row>
    <row r="51382" spans="5:5" x14ac:dyDescent="0.2">
      <c r="E51382" t="s">
        <v>461</v>
      </c>
    </row>
    <row r="51383" spans="5:5" x14ac:dyDescent="0.2">
      <c r="E51383" t="s">
        <v>462</v>
      </c>
    </row>
    <row r="51384" spans="5:5" x14ac:dyDescent="0.2">
      <c r="E51384" t="s">
        <v>463</v>
      </c>
    </row>
    <row r="51385" spans="5:5" x14ac:dyDescent="0.2">
      <c r="E51385" t="s">
        <v>464</v>
      </c>
    </row>
    <row r="51386" spans="5:5" x14ac:dyDescent="0.2">
      <c r="E51386" t="s">
        <v>465</v>
      </c>
    </row>
    <row r="51387" spans="5:5" x14ac:dyDescent="0.2">
      <c r="E51387" t="s">
        <v>466</v>
      </c>
    </row>
    <row r="51388" spans="5:5" x14ac:dyDescent="0.2">
      <c r="E51388" t="s">
        <v>467</v>
      </c>
    </row>
    <row r="51389" spans="5:5" x14ac:dyDescent="0.2">
      <c r="E51389" t="s">
        <v>468</v>
      </c>
    </row>
    <row r="51390" spans="5:5" x14ac:dyDescent="0.2">
      <c r="E51390" t="s">
        <v>469</v>
      </c>
    </row>
    <row r="51391" spans="5:5" x14ac:dyDescent="0.2">
      <c r="E51391" t="s">
        <v>470</v>
      </c>
    </row>
    <row r="51392" spans="5:5" x14ac:dyDescent="0.2">
      <c r="E51392" t="s">
        <v>471</v>
      </c>
    </row>
    <row r="51393" spans="5:5" x14ac:dyDescent="0.2">
      <c r="E51393" t="s">
        <v>472</v>
      </c>
    </row>
    <row r="51394" spans="5:5" x14ac:dyDescent="0.2">
      <c r="E51394" t="s">
        <v>473</v>
      </c>
    </row>
    <row r="51395" spans="5:5" x14ac:dyDescent="0.2">
      <c r="E51395" t="s">
        <v>474</v>
      </c>
    </row>
    <row r="51396" spans="5:5" x14ac:dyDescent="0.2">
      <c r="E51396" t="s">
        <v>475</v>
      </c>
    </row>
    <row r="51397" spans="5:5" x14ac:dyDescent="0.2">
      <c r="E51397" t="s">
        <v>476</v>
      </c>
    </row>
    <row r="51398" spans="5:5" x14ac:dyDescent="0.2">
      <c r="E51398" t="s">
        <v>477</v>
      </c>
    </row>
    <row r="51399" spans="5:5" x14ac:dyDescent="0.2">
      <c r="E51399" t="s">
        <v>478</v>
      </c>
    </row>
    <row r="51400" spans="5:5" x14ac:dyDescent="0.2">
      <c r="E51400" t="s">
        <v>479</v>
      </c>
    </row>
    <row r="51401" spans="5:5" x14ac:dyDescent="0.2">
      <c r="E51401" t="s">
        <v>480</v>
      </c>
    </row>
    <row r="51402" spans="5:5" x14ac:dyDescent="0.2">
      <c r="E51402" t="s">
        <v>481</v>
      </c>
    </row>
    <row r="51403" spans="5:5" x14ac:dyDescent="0.2">
      <c r="E51403" t="s">
        <v>482</v>
      </c>
    </row>
    <row r="51404" spans="5:5" x14ac:dyDescent="0.2">
      <c r="E51404" t="s">
        <v>483</v>
      </c>
    </row>
    <row r="51405" spans="5:5" x14ac:dyDescent="0.2">
      <c r="E51405" t="s">
        <v>484</v>
      </c>
    </row>
    <row r="51406" spans="5:5" x14ac:dyDescent="0.2">
      <c r="E51406" t="s">
        <v>485</v>
      </c>
    </row>
    <row r="51407" spans="5:5" x14ac:dyDescent="0.2">
      <c r="E51407" t="s">
        <v>486</v>
      </c>
    </row>
    <row r="51408" spans="5:5" x14ac:dyDescent="0.2">
      <c r="E51408" t="s">
        <v>487</v>
      </c>
    </row>
    <row r="51409" spans="5:5" x14ac:dyDescent="0.2">
      <c r="E51409" t="s">
        <v>488</v>
      </c>
    </row>
    <row r="51410" spans="5:5" x14ac:dyDescent="0.2">
      <c r="E51410" t="s">
        <v>489</v>
      </c>
    </row>
    <row r="51411" spans="5:5" x14ac:dyDescent="0.2">
      <c r="E51411" t="s">
        <v>490</v>
      </c>
    </row>
    <row r="51412" spans="5:5" x14ac:dyDescent="0.2">
      <c r="E51412" t="s">
        <v>491</v>
      </c>
    </row>
    <row r="51413" spans="5:5" x14ac:dyDescent="0.2">
      <c r="E51413" t="s">
        <v>492</v>
      </c>
    </row>
    <row r="51414" spans="5:5" x14ac:dyDescent="0.2">
      <c r="E51414" t="s">
        <v>493</v>
      </c>
    </row>
    <row r="51415" spans="5:5" x14ac:dyDescent="0.2">
      <c r="E51415" t="s">
        <v>494</v>
      </c>
    </row>
    <row r="51416" spans="5:5" x14ac:dyDescent="0.2">
      <c r="E51416" t="s">
        <v>495</v>
      </c>
    </row>
    <row r="51417" spans="5:5" x14ac:dyDescent="0.2">
      <c r="E51417" t="s">
        <v>496</v>
      </c>
    </row>
    <row r="51418" spans="5:5" x14ac:dyDescent="0.2">
      <c r="E51418" t="s">
        <v>497</v>
      </c>
    </row>
    <row r="51419" spans="5:5" x14ac:dyDescent="0.2">
      <c r="E51419" t="s">
        <v>498</v>
      </c>
    </row>
    <row r="51420" spans="5:5" x14ac:dyDescent="0.2">
      <c r="E51420" t="s">
        <v>499</v>
      </c>
    </row>
    <row r="51421" spans="5:5" x14ac:dyDescent="0.2">
      <c r="E51421" t="s">
        <v>500</v>
      </c>
    </row>
    <row r="51422" spans="5:5" x14ac:dyDescent="0.2">
      <c r="E51422" t="s">
        <v>501</v>
      </c>
    </row>
    <row r="51423" spans="5:5" x14ac:dyDescent="0.2">
      <c r="E51423" t="s">
        <v>502</v>
      </c>
    </row>
    <row r="51424" spans="5:5" x14ac:dyDescent="0.2">
      <c r="E51424" t="s">
        <v>503</v>
      </c>
    </row>
    <row r="51425" spans="5:5" x14ac:dyDescent="0.2">
      <c r="E51425" t="s">
        <v>504</v>
      </c>
    </row>
    <row r="51426" spans="5:5" x14ac:dyDescent="0.2">
      <c r="E51426" t="s">
        <v>505</v>
      </c>
    </row>
    <row r="51427" spans="5:5" x14ac:dyDescent="0.2">
      <c r="E51427" t="s">
        <v>506</v>
      </c>
    </row>
    <row r="51428" spans="5:5" x14ac:dyDescent="0.2">
      <c r="E51428" t="s">
        <v>507</v>
      </c>
    </row>
    <row r="51429" spans="5:5" x14ac:dyDescent="0.2">
      <c r="E51429" t="s">
        <v>508</v>
      </c>
    </row>
    <row r="51430" spans="5:5" x14ac:dyDescent="0.2">
      <c r="E51430" t="s">
        <v>509</v>
      </c>
    </row>
    <row r="51431" spans="5:5" x14ac:dyDescent="0.2">
      <c r="E51431" t="s">
        <v>510</v>
      </c>
    </row>
    <row r="51432" spans="5:5" x14ac:dyDescent="0.2">
      <c r="E51432" t="s">
        <v>511</v>
      </c>
    </row>
    <row r="51433" spans="5:5" x14ac:dyDescent="0.2">
      <c r="E51433" t="s">
        <v>512</v>
      </c>
    </row>
    <row r="51434" spans="5:5" x14ac:dyDescent="0.2">
      <c r="E51434" t="s">
        <v>513</v>
      </c>
    </row>
    <row r="51435" spans="5:5" x14ac:dyDescent="0.2">
      <c r="E51435" t="s">
        <v>514</v>
      </c>
    </row>
    <row r="51436" spans="5:5" x14ac:dyDescent="0.2">
      <c r="E51436" t="s">
        <v>515</v>
      </c>
    </row>
    <row r="51437" spans="5:5" x14ac:dyDescent="0.2">
      <c r="E51437" t="s">
        <v>516</v>
      </c>
    </row>
    <row r="51438" spans="5:5" x14ac:dyDescent="0.2">
      <c r="E51438" t="s">
        <v>517</v>
      </c>
    </row>
    <row r="51439" spans="5:5" x14ac:dyDescent="0.2">
      <c r="E51439" t="s">
        <v>518</v>
      </c>
    </row>
    <row r="51440" spans="5:5" x14ac:dyDescent="0.2">
      <c r="E51440" t="s">
        <v>519</v>
      </c>
    </row>
    <row r="51441" spans="5:5" x14ac:dyDescent="0.2">
      <c r="E51441" t="s">
        <v>520</v>
      </c>
    </row>
    <row r="51442" spans="5:5" x14ac:dyDescent="0.2">
      <c r="E51442" t="s">
        <v>521</v>
      </c>
    </row>
    <row r="51443" spans="5:5" x14ac:dyDescent="0.2">
      <c r="E51443" t="s">
        <v>522</v>
      </c>
    </row>
    <row r="51444" spans="5:5" x14ac:dyDescent="0.2">
      <c r="E51444" t="s">
        <v>523</v>
      </c>
    </row>
    <row r="51445" spans="5:5" x14ac:dyDescent="0.2">
      <c r="E51445" t="s">
        <v>524</v>
      </c>
    </row>
    <row r="51446" spans="5:5" x14ac:dyDescent="0.2">
      <c r="E51446" t="s">
        <v>525</v>
      </c>
    </row>
    <row r="51447" spans="5:5" x14ac:dyDescent="0.2">
      <c r="E51447" t="s">
        <v>526</v>
      </c>
    </row>
    <row r="51448" spans="5:5" x14ac:dyDescent="0.2">
      <c r="E51448" t="s">
        <v>527</v>
      </c>
    </row>
    <row r="51449" spans="5:5" x14ac:dyDescent="0.2">
      <c r="E51449" t="s">
        <v>528</v>
      </c>
    </row>
    <row r="51450" spans="5:5" x14ac:dyDescent="0.2">
      <c r="E51450" t="s">
        <v>529</v>
      </c>
    </row>
    <row r="51451" spans="5:5" x14ac:dyDescent="0.2">
      <c r="E51451" t="s">
        <v>530</v>
      </c>
    </row>
    <row r="51452" spans="5:5" x14ac:dyDescent="0.2">
      <c r="E51452" t="s">
        <v>531</v>
      </c>
    </row>
    <row r="51453" spans="5:5" x14ac:dyDescent="0.2">
      <c r="E51453" t="s">
        <v>532</v>
      </c>
    </row>
    <row r="51454" spans="5:5" x14ac:dyDescent="0.2">
      <c r="E51454" t="s">
        <v>533</v>
      </c>
    </row>
    <row r="51455" spans="5:5" x14ac:dyDescent="0.2">
      <c r="E51455" t="s">
        <v>534</v>
      </c>
    </row>
    <row r="51456" spans="5:5" x14ac:dyDescent="0.2">
      <c r="E51456" t="s">
        <v>535</v>
      </c>
    </row>
    <row r="51457" spans="5:5" x14ac:dyDescent="0.2">
      <c r="E51457" t="s">
        <v>536</v>
      </c>
    </row>
    <row r="51458" spans="5:5" x14ac:dyDescent="0.2">
      <c r="E51458" t="s">
        <v>537</v>
      </c>
    </row>
    <row r="51459" spans="5:5" x14ac:dyDescent="0.2">
      <c r="E51459" t="s">
        <v>538</v>
      </c>
    </row>
    <row r="51460" spans="5:5" x14ac:dyDescent="0.2">
      <c r="E51460" t="s">
        <v>539</v>
      </c>
    </row>
    <row r="51461" spans="5:5" x14ac:dyDescent="0.2">
      <c r="E51461" t="s">
        <v>540</v>
      </c>
    </row>
    <row r="51462" spans="5:5" x14ac:dyDescent="0.2">
      <c r="E51462" t="s">
        <v>541</v>
      </c>
    </row>
    <row r="51463" spans="5:5" x14ac:dyDescent="0.2">
      <c r="E51463" t="s">
        <v>542</v>
      </c>
    </row>
    <row r="51464" spans="5:5" x14ac:dyDescent="0.2">
      <c r="E51464" t="s">
        <v>543</v>
      </c>
    </row>
    <row r="51465" spans="5:5" x14ac:dyDescent="0.2">
      <c r="E51465" t="s">
        <v>544</v>
      </c>
    </row>
    <row r="51466" spans="5:5" x14ac:dyDescent="0.2">
      <c r="E51466" t="s">
        <v>545</v>
      </c>
    </row>
    <row r="51467" spans="5:5" x14ac:dyDescent="0.2">
      <c r="E51467" t="s">
        <v>546</v>
      </c>
    </row>
    <row r="51468" spans="5:5" x14ac:dyDescent="0.2">
      <c r="E51468" t="s">
        <v>547</v>
      </c>
    </row>
    <row r="51469" spans="5:5" x14ac:dyDescent="0.2">
      <c r="E51469" t="s">
        <v>548</v>
      </c>
    </row>
    <row r="51470" spans="5:5" x14ac:dyDescent="0.2">
      <c r="E51470" t="s">
        <v>549</v>
      </c>
    </row>
    <row r="51471" spans="5:5" x14ac:dyDescent="0.2">
      <c r="E51471" t="s">
        <v>550</v>
      </c>
    </row>
    <row r="51472" spans="5:5" x14ac:dyDescent="0.2">
      <c r="E51472" t="s">
        <v>551</v>
      </c>
    </row>
    <row r="51473" spans="5:5" x14ac:dyDescent="0.2">
      <c r="E51473" t="s">
        <v>552</v>
      </c>
    </row>
    <row r="51474" spans="5:5" x14ac:dyDescent="0.2">
      <c r="E51474" t="s">
        <v>553</v>
      </c>
    </row>
    <row r="51475" spans="5:5" x14ac:dyDescent="0.2">
      <c r="E51475" t="s">
        <v>554</v>
      </c>
    </row>
    <row r="51476" spans="5:5" x14ac:dyDescent="0.2">
      <c r="E51476" t="s">
        <v>555</v>
      </c>
    </row>
    <row r="51477" spans="5:5" x14ac:dyDescent="0.2">
      <c r="E51477" t="s">
        <v>556</v>
      </c>
    </row>
    <row r="51478" spans="5:5" x14ac:dyDescent="0.2">
      <c r="E51478" t="s">
        <v>557</v>
      </c>
    </row>
    <row r="51479" spans="5:5" x14ac:dyDescent="0.2">
      <c r="E51479" t="s">
        <v>558</v>
      </c>
    </row>
    <row r="51480" spans="5:5" x14ac:dyDescent="0.2">
      <c r="E51480" t="s">
        <v>559</v>
      </c>
    </row>
    <row r="51481" spans="5:5" x14ac:dyDescent="0.2">
      <c r="E51481" t="s">
        <v>560</v>
      </c>
    </row>
    <row r="51482" spans="5:5" x14ac:dyDescent="0.2">
      <c r="E51482" t="s">
        <v>561</v>
      </c>
    </row>
    <row r="51483" spans="5:5" x14ac:dyDescent="0.2">
      <c r="E51483" t="s">
        <v>562</v>
      </c>
    </row>
    <row r="51484" spans="5:5" x14ac:dyDescent="0.2">
      <c r="E51484" t="s">
        <v>563</v>
      </c>
    </row>
    <row r="51485" spans="5:5" x14ac:dyDescent="0.2">
      <c r="E51485" t="s">
        <v>564</v>
      </c>
    </row>
    <row r="51486" spans="5:5" x14ac:dyDescent="0.2">
      <c r="E51486" t="s">
        <v>565</v>
      </c>
    </row>
    <row r="51487" spans="5:5" x14ac:dyDescent="0.2">
      <c r="E51487" t="s">
        <v>566</v>
      </c>
    </row>
    <row r="51488" spans="5:5" x14ac:dyDescent="0.2">
      <c r="E51488" t="s">
        <v>567</v>
      </c>
    </row>
    <row r="51489" spans="5:5" x14ac:dyDescent="0.2">
      <c r="E51489" t="s">
        <v>568</v>
      </c>
    </row>
    <row r="51490" spans="5:5" x14ac:dyDescent="0.2">
      <c r="E51490" t="s">
        <v>569</v>
      </c>
    </row>
    <row r="51491" spans="5:5" x14ac:dyDescent="0.2">
      <c r="E51491" t="s">
        <v>570</v>
      </c>
    </row>
    <row r="51492" spans="5:5" x14ac:dyDescent="0.2">
      <c r="E51492" t="s">
        <v>571</v>
      </c>
    </row>
    <row r="51493" spans="5:5" x14ac:dyDescent="0.2">
      <c r="E51493" t="s">
        <v>572</v>
      </c>
    </row>
    <row r="51494" spans="5:5" x14ac:dyDescent="0.2">
      <c r="E51494" t="s">
        <v>573</v>
      </c>
    </row>
    <row r="51495" spans="5:5" x14ac:dyDescent="0.2">
      <c r="E51495" t="s">
        <v>574</v>
      </c>
    </row>
    <row r="51496" spans="5:5" x14ac:dyDescent="0.2">
      <c r="E51496" t="s">
        <v>575</v>
      </c>
    </row>
    <row r="51497" spans="5:5" x14ac:dyDescent="0.2">
      <c r="E51497" t="s">
        <v>576</v>
      </c>
    </row>
    <row r="51498" spans="5:5" x14ac:dyDescent="0.2">
      <c r="E51498" t="s">
        <v>577</v>
      </c>
    </row>
    <row r="51499" spans="5:5" x14ac:dyDescent="0.2">
      <c r="E51499" t="s">
        <v>578</v>
      </c>
    </row>
    <row r="51500" spans="5:5" x14ac:dyDescent="0.2">
      <c r="E51500" t="s">
        <v>579</v>
      </c>
    </row>
    <row r="51501" spans="5:5" x14ac:dyDescent="0.2">
      <c r="E51501" t="s">
        <v>580</v>
      </c>
    </row>
    <row r="51502" spans="5:5" x14ac:dyDescent="0.2">
      <c r="E51502" t="s">
        <v>581</v>
      </c>
    </row>
    <row r="51503" spans="5:5" x14ac:dyDescent="0.2">
      <c r="E51503" t="s">
        <v>582</v>
      </c>
    </row>
    <row r="51504" spans="5:5" x14ac:dyDescent="0.2">
      <c r="E51504" t="s">
        <v>583</v>
      </c>
    </row>
    <row r="51505" spans="5:5" x14ac:dyDescent="0.2">
      <c r="E51505" t="s">
        <v>584</v>
      </c>
    </row>
    <row r="51506" spans="5:5" x14ac:dyDescent="0.2">
      <c r="E51506" t="s">
        <v>585</v>
      </c>
    </row>
    <row r="51507" spans="5:5" x14ac:dyDescent="0.2">
      <c r="E51507" t="s">
        <v>586</v>
      </c>
    </row>
    <row r="51508" spans="5:5" x14ac:dyDescent="0.2">
      <c r="E51508" t="s">
        <v>587</v>
      </c>
    </row>
    <row r="51509" spans="5:5" x14ac:dyDescent="0.2">
      <c r="E51509" t="s">
        <v>588</v>
      </c>
    </row>
    <row r="51510" spans="5:5" x14ac:dyDescent="0.2">
      <c r="E51510" t="s">
        <v>589</v>
      </c>
    </row>
    <row r="51511" spans="5:5" x14ac:dyDescent="0.2">
      <c r="E51511" t="s">
        <v>590</v>
      </c>
    </row>
    <row r="51512" spans="5:5" x14ac:dyDescent="0.2">
      <c r="E51512" t="s">
        <v>591</v>
      </c>
    </row>
    <row r="51513" spans="5:5" x14ac:dyDescent="0.2">
      <c r="E51513" t="s">
        <v>592</v>
      </c>
    </row>
    <row r="51514" spans="5:5" x14ac:dyDescent="0.2">
      <c r="E51514" t="s">
        <v>593</v>
      </c>
    </row>
    <row r="51515" spans="5:5" x14ac:dyDescent="0.2">
      <c r="E51515" t="s">
        <v>594</v>
      </c>
    </row>
    <row r="51516" spans="5:5" x14ac:dyDescent="0.2">
      <c r="E51516" t="s">
        <v>595</v>
      </c>
    </row>
    <row r="51517" spans="5:5" x14ac:dyDescent="0.2">
      <c r="E51517" t="s">
        <v>596</v>
      </c>
    </row>
    <row r="51518" spans="5:5" x14ac:dyDescent="0.2">
      <c r="E51518" t="s">
        <v>597</v>
      </c>
    </row>
    <row r="51519" spans="5:5" x14ac:dyDescent="0.2">
      <c r="E51519" t="s">
        <v>598</v>
      </c>
    </row>
    <row r="51520" spans="5:5" x14ac:dyDescent="0.2">
      <c r="E51520" t="s">
        <v>599</v>
      </c>
    </row>
    <row r="51521" spans="5:5" x14ac:dyDescent="0.2">
      <c r="E51521" t="s">
        <v>600</v>
      </c>
    </row>
    <row r="51522" spans="5:5" x14ac:dyDescent="0.2">
      <c r="E51522" t="s">
        <v>601</v>
      </c>
    </row>
    <row r="51523" spans="5:5" x14ac:dyDescent="0.2">
      <c r="E51523" t="s">
        <v>602</v>
      </c>
    </row>
    <row r="51524" spans="5:5" x14ac:dyDescent="0.2">
      <c r="E51524" t="s">
        <v>603</v>
      </c>
    </row>
    <row r="51525" spans="5:5" x14ac:dyDescent="0.2">
      <c r="E51525" t="s">
        <v>604</v>
      </c>
    </row>
    <row r="51526" spans="5:5" x14ac:dyDescent="0.2">
      <c r="E51526" t="s">
        <v>605</v>
      </c>
    </row>
    <row r="51527" spans="5:5" x14ac:dyDescent="0.2">
      <c r="E51527" t="s">
        <v>606</v>
      </c>
    </row>
    <row r="51528" spans="5:5" x14ac:dyDescent="0.2">
      <c r="E51528" t="s">
        <v>607</v>
      </c>
    </row>
    <row r="51529" spans="5:5" x14ac:dyDescent="0.2">
      <c r="E51529" t="s">
        <v>608</v>
      </c>
    </row>
    <row r="51530" spans="5:5" x14ac:dyDescent="0.2">
      <c r="E51530" t="s">
        <v>609</v>
      </c>
    </row>
    <row r="51531" spans="5:5" x14ac:dyDescent="0.2">
      <c r="E51531" t="s">
        <v>610</v>
      </c>
    </row>
    <row r="51532" spans="5:5" x14ac:dyDescent="0.2">
      <c r="E51532" t="s">
        <v>611</v>
      </c>
    </row>
    <row r="51533" spans="5:5" x14ac:dyDescent="0.2">
      <c r="E51533" t="s">
        <v>612</v>
      </c>
    </row>
    <row r="51534" spans="5:5" x14ac:dyDescent="0.2">
      <c r="E51534" t="s">
        <v>613</v>
      </c>
    </row>
    <row r="51535" spans="5:5" x14ac:dyDescent="0.2">
      <c r="E51535" t="s">
        <v>614</v>
      </c>
    </row>
    <row r="51536" spans="5:5" x14ac:dyDescent="0.2">
      <c r="E51536" t="s">
        <v>615</v>
      </c>
    </row>
    <row r="51537" spans="5:5" x14ac:dyDescent="0.2">
      <c r="E51537" t="s">
        <v>616</v>
      </c>
    </row>
    <row r="51538" spans="5:5" x14ac:dyDescent="0.2">
      <c r="E51538" t="s">
        <v>617</v>
      </c>
    </row>
    <row r="51539" spans="5:5" x14ac:dyDescent="0.2">
      <c r="E51539" t="s">
        <v>618</v>
      </c>
    </row>
    <row r="51540" spans="5:5" x14ac:dyDescent="0.2">
      <c r="E51540" t="s">
        <v>619</v>
      </c>
    </row>
    <row r="51541" spans="5:5" x14ac:dyDescent="0.2">
      <c r="E51541" t="s">
        <v>620</v>
      </c>
    </row>
    <row r="51542" spans="5:5" x14ac:dyDescent="0.2">
      <c r="E51542" t="s">
        <v>621</v>
      </c>
    </row>
    <row r="51543" spans="5:5" x14ac:dyDescent="0.2">
      <c r="E51543" t="s">
        <v>622</v>
      </c>
    </row>
    <row r="51544" spans="5:5" x14ac:dyDescent="0.2">
      <c r="E51544" t="s">
        <v>623</v>
      </c>
    </row>
    <row r="51545" spans="5:5" x14ac:dyDescent="0.2">
      <c r="E51545" t="s">
        <v>624</v>
      </c>
    </row>
    <row r="51546" spans="5:5" x14ac:dyDescent="0.2">
      <c r="E51546" t="s">
        <v>625</v>
      </c>
    </row>
    <row r="51547" spans="5:5" x14ac:dyDescent="0.2">
      <c r="E51547" t="s">
        <v>626</v>
      </c>
    </row>
    <row r="51548" spans="5:5" x14ac:dyDescent="0.2">
      <c r="E51548" t="s">
        <v>627</v>
      </c>
    </row>
    <row r="51549" spans="5:5" x14ac:dyDescent="0.2">
      <c r="E51549" t="s">
        <v>628</v>
      </c>
    </row>
    <row r="51550" spans="5:5" x14ac:dyDescent="0.2">
      <c r="E51550" t="s">
        <v>629</v>
      </c>
    </row>
    <row r="51551" spans="5:5" x14ac:dyDescent="0.2">
      <c r="E51551" t="s">
        <v>630</v>
      </c>
    </row>
    <row r="51552" spans="5:5" x14ac:dyDescent="0.2">
      <c r="E51552" t="s">
        <v>631</v>
      </c>
    </row>
    <row r="51553" spans="5:5" x14ac:dyDescent="0.2">
      <c r="E51553" t="s">
        <v>632</v>
      </c>
    </row>
    <row r="51554" spans="5:5" x14ac:dyDescent="0.2">
      <c r="E51554" t="s">
        <v>633</v>
      </c>
    </row>
    <row r="51555" spans="5:5" x14ac:dyDescent="0.2">
      <c r="E51555" t="s">
        <v>634</v>
      </c>
    </row>
    <row r="51556" spans="5:5" x14ac:dyDescent="0.2">
      <c r="E51556" t="s">
        <v>635</v>
      </c>
    </row>
    <row r="51557" spans="5:5" x14ac:dyDescent="0.2">
      <c r="E51557" t="s">
        <v>636</v>
      </c>
    </row>
    <row r="51558" spans="5:5" x14ac:dyDescent="0.2">
      <c r="E51558" t="s">
        <v>637</v>
      </c>
    </row>
    <row r="51559" spans="5:5" x14ac:dyDescent="0.2">
      <c r="E51559" t="s">
        <v>638</v>
      </c>
    </row>
    <row r="51560" spans="5:5" x14ac:dyDescent="0.2">
      <c r="E51560" t="s">
        <v>639</v>
      </c>
    </row>
    <row r="51561" spans="5:5" x14ac:dyDescent="0.2">
      <c r="E51561" t="s">
        <v>640</v>
      </c>
    </row>
    <row r="51562" spans="5:5" x14ac:dyDescent="0.2">
      <c r="E51562" t="s">
        <v>641</v>
      </c>
    </row>
    <row r="51563" spans="5:5" x14ac:dyDescent="0.2">
      <c r="E51563" t="s">
        <v>642</v>
      </c>
    </row>
    <row r="51564" spans="5:5" x14ac:dyDescent="0.2">
      <c r="E51564" t="s">
        <v>643</v>
      </c>
    </row>
    <row r="51565" spans="5:5" x14ac:dyDescent="0.2">
      <c r="E51565" t="s">
        <v>644</v>
      </c>
    </row>
    <row r="51566" spans="5:5" x14ac:dyDescent="0.2">
      <c r="E51566" t="s">
        <v>645</v>
      </c>
    </row>
    <row r="51567" spans="5:5" x14ac:dyDescent="0.2">
      <c r="E51567" t="s">
        <v>646</v>
      </c>
    </row>
    <row r="51568" spans="5:5" x14ac:dyDescent="0.2">
      <c r="E51568" t="s">
        <v>647</v>
      </c>
    </row>
    <row r="51569" spans="5:5" x14ac:dyDescent="0.2">
      <c r="E51569" t="s">
        <v>648</v>
      </c>
    </row>
    <row r="51570" spans="5:5" x14ac:dyDescent="0.2">
      <c r="E51570" t="s">
        <v>649</v>
      </c>
    </row>
    <row r="51571" spans="5:5" x14ac:dyDescent="0.2">
      <c r="E51571" t="s">
        <v>650</v>
      </c>
    </row>
    <row r="51572" spans="5:5" x14ac:dyDescent="0.2">
      <c r="E51572" t="s">
        <v>651</v>
      </c>
    </row>
    <row r="51573" spans="5:5" x14ac:dyDescent="0.2">
      <c r="E51573" t="s">
        <v>652</v>
      </c>
    </row>
    <row r="51574" spans="5:5" x14ac:dyDescent="0.2">
      <c r="E51574" t="s">
        <v>653</v>
      </c>
    </row>
    <row r="51575" spans="5:5" x14ac:dyDescent="0.2">
      <c r="E51575" t="s">
        <v>654</v>
      </c>
    </row>
    <row r="51576" spans="5:5" x14ac:dyDescent="0.2">
      <c r="E51576" t="s">
        <v>655</v>
      </c>
    </row>
    <row r="51577" spans="5:5" x14ac:dyDescent="0.2">
      <c r="E51577" t="s">
        <v>656</v>
      </c>
    </row>
    <row r="51578" spans="5:5" x14ac:dyDescent="0.2">
      <c r="E51578" t="s">
        <v>657</v>
      </c>
    </row>
    <row r="51579" spans="5:5" x14ac:dyDescent="0.2">
      <c r="E51579" t="s">
        <v>658</v>
      </c>
    </row>
    <row r="51580" spans="5:5" x14ac:dyDescent="0.2">
      <c r="E51580" t="s">
        <v>659</v>
      </c>
    </row>
    <row r="51581" spans="5:5" x14ac:dyDescent="0.2">
      <c r="E51581" t="s">
        <v>660</v>
      </c>
    </row>
    <row r="51582" spans="5:5" x14ac:dyDescent="0.2">
      <c r="E51582" t="s">
        <v>661</v>
      </c>
    </row>
    <row r="51583" spans="5:5" x14ac:dyDescent="0.2">
      <c r="E51583" t="s">
        <v>662</v>
      </c>
    </row>
    <row r="51584" spans="5:5" x14ac:dyDescent="0.2">
      <c r="E51584" t="s">
        <v>663</v>
      </c>
    </row>
    <row r="51585" spans="5:5" x14ac:dyDescent="0.2">
      <c r="E51585" t="s">
        <v>664</v>
      </c>
    </row>
    <row r="51586" spans="5:5" x14ac:dyDescent="0.2">
      <c r="E51586" t="s">
        <v>665</v>
      </c>
    </row>
    <row r="51587" spans="5:5" x14ac:dyDescent="0.2">
      <c r="E51587" t="s">
        <v>666</v>
      </c>
    </row>
    <row r="51588" spans="5:5" x14ac:dyDescent="0.2">
      <c r="E51588" t="s">
        <v>667</v>
      </c>
    </row>
    <row r="51589" spans="5:5" x14ac:dyDescent="0.2">
      <c r="E51589" t="s">
        <v>668</v>
      </c>
    </row>
    <row r="51590" spans="5:5" x14ac:dyDescent="0.2">
      <c r="E51590" t="s">
        <v>669</v>
      </c>
    </row>
    <row r="51591" spans="5:5" x14ac:dyDescent="0.2">
      <c r="E51591" t="s">
        <v>670</v>
      </c>
    </row>
    <row r="51592" spans="5:5" x14ac:dyDescent="0.2">
      <c r="E51592" t="s">
        <v>671</v>
      </c>
    </row>
    <row r="51593" spans="5:5" x14ac:dyDescent="0.2">
      <c r="E51593" t="s">
        <v>672</v>
      </c>
    </row>
    <row r="51594" spans="5:5" x14ac:dyDescent="0.2">
      <c r="E51594" t="s">
        <v>673</v>
      </c>
    </row>
    <row r="51595" spans="5:5" x14ac:dyDescent="0.2">
      <c r="E51595" t="s">
        <v>674</v>
      </c>
    </row>
    <row r="51596" spans="5:5" x14ac:dyDescent="0.2">
      <c r="E51596" t="s">
        <v>675</v>
      </c>
    </row>
    <row r="51597" spans="5:5" x14ac:dyDescent="0.2">
      <c r="E51597" t="s">
        <v>676</v>
      </c>
    </row>
    <row r="51598" spans="5:5" x14ac:dyDescent="0.2">
      <c r="E51598" t="s">
        <v>677</v>
      </c>
    </row>
    <row r="51599" spans="5:5" x14ac:dyDescent="0.2">
      <c r="E51599" t="s">
        <v>678</v>
      </c>
    </row>
    <row r="51600" spans="5:5" x14ac:dyDescent="0.2">
      <c r="E51600" t="s">
        <v>679</v>
      </c>
    </row>
    <row r="51601" spans="5:5" x14ac:dyDescent="0.2">
      <c r="E51601" t="s">
        <v>680</v>
      </c>
    </row>
    <row r="51602" spans="5:5" x14ac:dyDescent="0.2">
      <c r="E51602" t="s">
        <v>681</v>
      </c>
    </row>
    <row r="51603" spans="5:5" x14ac:dyDescent="0.2">
      <c r="E51603" t="s">
        <v>682</v>
      </c>
    </row>
    <row r="51604" spans="5:5" x14ac:dyDescent="0.2">
      <c r="E51604" t="s">
        <v>683</v>
      </c>
    </row>
    <row r="51605" spans="5:5" x14ac:dyDescent="0.2">
      <c r="E51605" t="s">
        <v>684</v>
      </c>
    </row>
    <row r="51606" spans="5:5" x14ac:dyDescent="0.2">
      <c r="E51606" t="s">
        <v>685</v>
      </c>
    </row>
    <row r="51607" spans="5:5" x14ac:dyDescent="0.2">
      <c r="E51607" t="s">
        <v>686</v>
      </c>
    </row>
    <row r="51608" spans="5:5" x14ac:dyDescent="0.2">
      <c r="E51608" t="s">
        <v>687</v>
      </c>
    </row>
    <row r="51609" spans="5:5" x14ac:dyDescent="0.2">
      <c r="E51609" t="s">
        <v>688</v>
      </c>
    </row>
    <row r="51610" spans="5:5" x14ac:dyDescent="0.2">
      <c r="E51610" t="s">
        <v>689</v>
      </c>
    </row>
    <row r="51611" spans="5:5" x14ac:dyDescent="0.2">
      <c r="E51611" t="s">
        <v>690</v>
      </c>
    </row>
    <row r="51612" spans="5:5" x14ac:dyDescent="0.2">
      <c r="E51612" t="s">
        <v>691</v>
      </c>
    </row>
    <row r="51613" spans="5:5" x14ac:dyDescent="0.2">
      <c r="E51613" t="s">
        <v>692</v>
      </c>
    </row>
    <row r="51614" spans="5:5" x14ac:dyDescent="0.2">
      <c r="E51614" t="s">
        <v>693</v>
      </c>
    </row>
    <row r="51615" spans="5:5" x14ac:dyDescent="0.2">
      <c r="E51615" t="s">
        <v>694</v>
      </c>
    </row>
    <row r="51616" spans="5:5" x14ac:dyDescent="0.2">
      <c r="E51616" t="s">
        <v>695</v>
      </c>
    </row>
    <row r="51617" spans="5:5" x14ac:dyDescent="0.2">
      <c r="E51617" t="s">
        <v>696</v>
      </c>
    </row>
    <row r="51618" spans="5:5" x14ac:dyDescent="0.2">
      <c r="E51618" t="s">
        <v>697</v>
      </c>
    </row>
    <row r="51619" spans="5:5" x14ac:dyDescent="0.2">
      <c r="E51619" t="s">
        <v>698</v>
      </c>
    </row>
    <row r="51620" spans="5:5" x14ac:dyDescent="0.2">
      <c r="E51620" t="s">
        <v>699</v>
      </c>
    </row>
    <row r="51621" spans="5:5" x14ac:dyDescent="0.2">
      <c r="E51621" t="s">
        <v>700</v>
      </c>
    </row>
    <row r="51622" spans="5:5" x14ac:dyDescent="0.2">
      <c r="E51622" t="s">
        <v>701</v>
      </c>
    </row>
    <row r="51623" spans="5:5" x14ac:dyDescent="0.2">
      <c r="E51623" t="s">
        <v>702</v>
      </c>
    </row>
    <row r="51624" spans="5:5" x14ac:dyDescent="0.2">
      <c r="E51624" t="s">
        <v>703</v>
      </c>
    </row>
    <row r="51625" spans="5:5" x14ac:dyDescent="0.2">
      <c r="E51625" t="s">
        <v>704</v>
      </c>
    </row>
    <row r="51626" spans="5:5" x14ac:dyDescent="0.2">
      <c r="E51626" t="s">
        <v>705</v>
      </c>
    </row>
    <row r="51627" spans="5:5" x14ac:dyDescent="0.2">
      <c r="E51627" t="s">
        <v>706</v>
      </c>
    </row>
    <row r="51628" spans="5:5" x14ac:dyDescent="0.2">
      <c r="E51628" t="s">
        <v>707</v>
      </c>
    </row>
    <row r="51629" spans="5:5" x14ac:dyDescent="0.2">
      <c r="E51629" t="s">
        <v>708</v>
      </c>
    </row>
    <row r="51630" spans="5:5" x14ac:dyDescent="0.2">
      <c r="E51630" t="s">
        <v>709</v>
      </c>
    </row>
    <row r="51631" spans="5:5" x14ac:dyDescent="0.2">
      <c r="E51631" t="s">
        <v>710</v>
      </c>
    </row>
    <row r="51632" spans="5:5" x14ac:dyDescent="0.2">
      <c r="E51632" t="s">
        <v>711</v>
      </c>
    </row>
    <row r="51633" spans="5:5" x14ac:dyDescent="0.2">
      <c r="E51633" t="s">
        <v>712</v>
      </c>
    </row>
    <row r="51634" spans="5:5" x14ac:dyDescent="0.2">
      <c r="E51634" t="s">
        <v>713</v>
      </c>
    </row>
    <row r="51635" spans="5:5" x14ac:dyDescent="0.2">
      <c r="E51635" t="s">
        <v>714</v>
      </c>
    </row>
    <row r="51636" spans="5:5" x14ac:dyDescent="0.2">
      <c r="E51636" t="s">
        <v>715</v>
      </c>
    </row>
    <row r="51637" spans="5:5" x14ac:dyDescent="0.2">
      <c r="E51637" t="s">
        <v>716</v>
      </c>
    </row>
    <row r="51638" spans="5:5" x14ac:dyDescent="0.2">
      <c r="E51638" t="s">
        <v>717</v>
      </c>
    </row>
    <row r="51639" spans="5:5" x14ac:dyDescent="0.2">
      <c r="E51639" t="s">
        <v>718</v>
      </c>
    </row>
    <row r="51640" spans="5:5" x14ac:dyDescent="0.2">
      <c r="E51640" t="s">
        <v>719</v>
      </c>
    </row>
    <row r="51641" spans="5:5" x14ac:dyDescent="0.2">
      <c r="E51641" t="s">
        <v>720</v>
      </c>
    </row>
    <row r="51642" spans="5:5" x14ac:dyDescent="0.2">
      <c r="E51642" t="s">
        <v>721</v>
      </c>
    </row>
    <row r="51643" spans="5:5" x14ac:dyDescent="0.2">
      <c r="E51643" t="s">
        <v>722</v>
      </c>
    </row>
    <row r="51644" spans="5:5" x14ac:dyDescent="0.2">
      <c r="E51644" t="s">
        <v>723</v>
      </c>
    </row>
    <row r="51645" spans="5:5" x14ac:dyDescent="0.2">
      <c r="E51645" t="s">
        <v>724</v>
      </c>
    </row>
    <row r="51646" spans="5:5" x14ac:dyDescent="0.2">
      <c r="E51646" t="s">
        <v>725</v>
      </c>
    </row>
    <row r="51647" spans="5:5" x14ac:dyDescent="0.2">
      <c r="E51647" t="s">
        <v>726</v>
      </c>
    </row>
    <row r="51648" spans="5:5" x14ac:dyDescent="0.2">
      <c r="E51648" t="s">
        <v>727</v>
      </c>
    </row>
    <row r="51649" spans="5:5" x14ac:dyDescent="0.2">
      <c r="E51649" t="s">
        <v>728</v>
      </c>
    </row>
    <row r="51650" spans="5:5" x14ac:dyDescent="0.2">
      <c r="E51650" t="s">
        <v>729</v>
      </c>
    </row>
    <row r="51651" spans="5:5" x14ac:dyDescent="0.2">
      <c r="E51651" t="s">
        <v>730</v>
      </c>
    </row>
    <row r="51652" spans="5:5" x14ac:dyDescent="0.2">
      <c r="E51652" t="s">
        <v>731</v>
      </c>
    </row>
    <row r="51653" spans="5:5" x14ac:dyDescent="0.2">
      <c r="E51653" t="s">
        <v>732</v>
      </c>
    </row>
    <row r="51654" spans="5:5" x14ac:dyDescent="0.2">
      <c r="E51654" t="s">
        <v>733</v>
      </c>
    </row>
    <row r="51655" spans="5:5" x14ac:dyDescent="0.2">
      <c r="E51655" t="s">
        <v>734</v>
      </c>
    </row>
    <row r="51656" spans="5:5" x14ac:dyDescent="0.2">
      <c r="E51656" t="s">
        <v>735</v>
      </c>
    </row>
    <row r="51657" spans="5:5" x14ac:dyDescent="0.2">
      <c r="E51657" t="s">
        <v>736</v>
      </c>
    </row>
    <row r="51658" spans="5:5" x14ac:dyDescent="0.2">
      <c r="E51658" t="s">
        <v>737</v>
      </c>
    </row>
    <row r="51659" spans="5:5" x14ac:dyDescent="0.2">
      <c r="E51659" t="s">
        <v>738</v>
      </c>
    </row>
    <row r="51660" spans="5:5" x14ac:dyDescent="0.2">
      <c r="E51660" t="s">
        <v>739</v>
      </c>
    </row>
    <row r="51661" spans="5:5" x14ac:dyDescent="0.2">
      <c r="E51661" t="s">
        <v>740</v>
      </c>
    </row>
    <row r="51662" spans="5:5" x14ac:dyDescent="0.2">
      <c r="E51662" t="s">
        <v>741</v>
      </c>
    </row>
    <row r="51663" spans="5:5" x14ac:dyDescent="0.2">
      <c r="E51663" t="s">
        <v>742</v>
      </c>
    </row>
    <row r="51664" spans="5:5" x14ac:dyDescent="0.2">
      <c r="E51664" t="s">
        <v>743</v>
      </c>
    </row>
    <row r="51665" spans="5:5" x14ac:dyDescent="0.2">
      <c r="E51665" t="s">
        <v>744</v>
      </c>
    </row>
    <row r="51666" spans="5:5" x14ac:dyDescent="0.2">
      <c r="E51666" t="s">
        <v>745</v>
      </c>
    </row>
    <row r="51667" spans="5:5" x14ac:dyDescent="0.2">
      <c r="E51667" t="s">
        <v>746</v>
      </c>
    </row>
    <row r="51668" spans="5:5" x14ac:dyDescent="0.2">
      <c r="E51668" t="s">
        <v>747</v>
      </c>
    </row>
    <row r="51669" spans="5:5" x14ac:dyDescent="0.2">
      <c r="E51669" t="s">
        <v>748</v>
      </c>
    </row>
    <row r="51670" spans="5:5" x14ac:dyDescent="0.2">
      <c r="E51670" t="s">
        <v>749</v>
      </c>
    </row>
    <row r="51671" spans="5:5" x14ac:dyDescent="0.2">
      <c r="E51671" t="s">
        <v>750</v>
      </c>
    </row>
    <row r="51672" spans="5:5" x14ac:dyDescent="0.2">
      <c r="E51672" t="s">
        <v>751</v>
      </c>
    </row>
    <row r="51673" spans="5:5" x14ac:dyDescent="0.2">
      <c r="E51673" t="s">
        <v>752</v>
      </c>
    </row>
    <row r="51674" spans="5:5" x14ac:dyDescent="0.2">
      <c r="E51674" t="s">
        <v>753</v>
      </c>
    </row>
    <row r="51675" spans="5:5" x14ac:dyDescent="0.2">
      <c r="E51675" t="s">
        <v>754</v>
      </c>
    </row>
    <row r="51676" spans="5:5" x14ac:dyDescent="0.2">
      <c r="E51676" t="s">
        <v>755</v>
      </c>
    </row>
    <row r="51677" spans="5:5" x14ac:dyDescent="0.2">
      <c r="E51677" t="s">
        <v>756</v>
      </c>
    </row>
    <row r="51678" spans="5:5" x14ac:dyDescent="0.2">
      <c r="E51678" t="s">
        <v>757</v>
      </c>
    </row>
    <row r="51679" spans="5:5" x14ac:dyDescent="0.2">
      <c r="E51679" t="s">
        <v>758</v>
      </c>
    </row>
    <row r="51680" spans="5:5" x14ac:dyDescent="0.2">
      <c r="E51680" t="s">
        <v>759</v>
      </c>
    </row>
    <row r="51681" spans="5:5" x14ac:dyDescent="0.2">
      <c r="E51681" t="s">
        <v>760</v>
      </c>
    </row>
    <row r="51682" spans="5:5" x14ac:dyDescent="0.2">
      <c r="E51682" t="s">
        <v>761</v>
      </c>
    </row>
    <row r="51683" spans="5:5" x14ac:dyDescent="0.2">
      <c r="E51683" t="s">
        <v>762</v>
      </c>
    </row>
    <row r="51684" spans="5:5" x14ac:dyDescent="0.2">
      <c r="E51684" t="s">
        <v>763</v>
      </c>
    </row>
    <row r="51685" spans="5:5" x14ac:dyDescent="0.2">
      <c r="E51685" t="s">
        <v>764</v>
      </c>
    </row>
    <row r="51686" spans="5:5" x14ac:dyDescent="0.2">
      <c r="E51686" t="s">
        <v>765</v>
      </c>
    </row>
    <row r="51687" spans="5:5" x14ac:dyDescent="0.2">
      <c r="E51687" t="s">
        <v>766</v>
      </c>
    </row>
    <row r="51688" spans="5:5" x14ac:dyDescent="0.2">
      <c r="E51688" t="s">
        <v>767</v>
      </c>
    </row>
    <row r="51689" spans="5:5" x14ac:dyDescent="0.2">
      <c r="E51689" t="s">
        <v>768</v>
      </c>
    </row>
    <row r="51690" spans="5:5" x14ac:dyDescent="0.2">
      <c r="E51690" t="s">
        <v>769</v>
      </c>
    </row>
    <row r="51691" spans="5:5" x14ac:dyDescent="0.2">
      <c r="E51691" t="s">
        <v>770</v>
      </c>
    </row>
    <row r="51692" spans="5:5" x14ac:dyDescent="0.2">
      <c r="E51692" t="s">
        <v>771</v>
      </c>
    </row>
    <row r="51693" spans="5:5" x14ac:dyDescent="0.2">
      <c r="E51693" t="s">
        <v>772</v>
      </c>
    </row>
    <row r="51694" spans="5:5" x14ac:dyDescent="0.2">
      <c r="E51694" t="s">
        <v>773</v>
      </c>
    </row>
    <row r="51695" spans="5:5" x14ac:dyDescent="0.2">
      <c r="E51695" t="s">
        <v>774</v>
      </c>
    </row>
    <row r="51696" spans="5:5" x14ac:dyDescent="0.2">
      <c r="E51696" t="s">
        <v>775</v>
      </c>
    </row>
    <row r="51697" spans="5:5" x14ac:dyDescent="0.2">
      <c r="E51697" t="s">
        <v>776</v>
      </c>
    </row>
    <row r="51698" spans="5:5" x14ac:dyDescent="0.2">
      <c r="E51698" t="s">
        <v>777</v>
      </c>
    </row>
    <row r="51699" spans="5:5" x14ac:dyDescent="0.2">
      <c r="E51699" t="s">
        <v>778</v>
      </c>
    </row>
    <row r="51700" spans="5:5" x14ac:dyDescent="0.2">
      <c r="E51700" t="s">
        <v>779</v>
      </c>
    </row>
    <row r="51701" spans="5:5" x14ac:dyDescent="0.2">
      <c r="E51701" t="s">
        <v>780</v>
      </c>
    </row>
    <row r="51702" spans="5:5" x14ac:dyDescent="0.2">
      <c r="E51702" t="s">
        <v>781</v>
      </c>
    </row>
    <row r="51703" spans="5:5" x14ac:dyDescent="0.2">
      <c r="E51703" t="s">
        <v>782</v>
      </c>
    </row>
    <row r="51704" spans="5:5" x14ac:dyDescent="0.2">
      <c r="E51704" t="s">
        <v>783</v>
      </c>
    </row>
    <row r="51705" spans="5:5" x14ac:dyDescent="0.2">
      <c r="E51705" t="s">
        <v>784</v>
      </c>
    </row>
    <row r="51706" spans="5:5" x14ac:dyDescent="0.2">
      <c r="E51706" t="s">
        <v>785</v>
      </c>
    </row>
    <row r="51707" spans="5:5" x14ac:dyDescent="0.2">
      <c r="E51707" t="s">
        <v>786</v>
      </c>
    </row>
    <row r="51708" spans="5:5" x14ac:dyDescent="0.2">
      <c r="E51708" t="s">
        <v>787</v>
      </c>
    </row>
    <row r="51709" spans="5:5" x14ac:dyDescent="0.2">
      <c r="E51709" t="s">
        <v>788</v>
      </c>
    </row>
    <row r="51710" spans="5:5" x14ac:dyDescent="0.2">
      <c r="E51710" t="s">
        <v>789</v>
      </c>
    </row>
    <row r="51711" spans="5:5" x14ac:dyDescent="0.2">
      <c r="E51711" t="s">
        <v>790</v>
      </c>
    </row>
    <row r="51712" spans="5:5" x14ac:dyDescent="0.2">
      <c r="E51712" t="s">
        <v>791</v>
      </c>
    </row>
    <row r="51713" spans="5:5" x14ac:dyDescent="0.2">
      <c r="E51713" t="s">
        <v>792</v>
      </c>
    </row>
    <row r="51714" spans="5:5" x14ac:dyDescent="0.2">
      <c r="E51714" t="s">
        <v>793</v>
      </c>
    </row>
    <row r="51715" spans="5:5" x14ac:dyDescent="0.2">
      <c r="E51715" t="s">
        <v>794</v>
      </c>
    </row>
    <row r="51716" spans="5:5" x14ac:dyDescent="0.2">
      <c r="E51716" t="s">
        <v>795</v>
      </c>
    </row>
    <row r="51717" spans="5:5" x14ac:dyDescent="0.2">
      <c r="E51717" t="s">
        <v>796</v>
      </c>
    </row>
    <row r="51718" spans="5:5" x14ac:dyDescent="0.2">
      <c r="E51718" t="s">
        <v>797</v>
      </c>
    </row>
    <row r="51719" spans="5:5" x14ac:dyDescent="0.2">
      <c r="E51719" t="s">
        <v>798</v>
      </c>
    </row>
    <row r="51720" spans="5:5" x14ac:dyDescent="0.2">
      <c r="E51720" t="s">
        <v>799</v>
      </c>
    </row>
    <row r="51721" spans="5:5" x14ac:dyDescent="0.2">
      <c r="E51721" t="s">
        <v>800</v>
      </c>
    </row>
    <row r="51722" spans="5:5" x14ac:dyDescent="0.2">
      <c r="E51722" t="s">
        <v>801</v>
      </c>
    </row>
    <row r="51723" spans="5:5" x14ac:dyDescent="0.2">
      <c r="E51723" t="s">
        <v>802</v>
      </c>
    </row>
    <row r="51724" spans="5:5" x14ac:dyDescent="0.2">
      <c r="E51724" t="s">
        <v>803</v>
      </c>
    </row>
    <row r="51725" spans="5:5" x14ac:dyDescent="0.2">
      <c r="E51725" t="s">
        <v>804</v>
      </c>
    </row>
    <row r="51726" spans="5:5" x14ac:dyDescent="0.2">
      <c r="E51726" t="s">
        <v>805</v>
      </c>
    </row>
    <row r="51727" spans="5:5" x14ac:dyDescent="0.2">
      <c r="E51727" t="s">
        <v>806</v>
      </c>
    </row>
    <row r="51728" spans="5:5" x14ac:dyDescent="0.2">
      <c r="E51728" t="s">
        <v>807</v>
      </c>
    </row>
    <row r="51729" spans="5:5" x14ac:dyDescent="0.2">
      <c r="E51729" t="s">
        <v>808</v>
      </c>
    </row>
    <row r="51730" spans="5:5" x14ac:dyDescent="0.2">
      <c r="E51730" t="s">
        <v>809</v>
      </c>
    </row>
    <row r="51731" spans="5:5" x14ac:dyDescent="0.2">
      <c r="E51731" t="s">
        <v>810</v>
      </c>
    </row>
    <row r="51732" spans="5:5" x14ac:dyDescent="0.2">
      <c r="E51732" t="s">
        <v>811</v>
      </c>
    </row>
    <row r="51733" spans="5:5" x14ac:dyDescent="0.2">
      <c r="E51733" t="s">
        <v>812</v>
      </c>
    </row>
    <row r="51734" spans="5:5" x14ac:dyDescent="0.2">
      <c r="E51734" t="s">
        <v>813</v>
      </c>
    </row>
    <row r="51735" spans="5:5" x14ac:dyDescent="0.2">
      <c r="E51735" t="s">
        <v>814</v>
      </c>
    </row>
    <row r="51736" spans="5:5" x14ac:dyDescent="0.2">
      <c r="E51736" t="s">
        <v>815</v>
      </c>
    </row>
    <row r="51737" spans="5:5" x14ac:dyDescent="0.2">
      <c r="E51737" t="s">
        <v>816</v>
      </c>
    </row>
    <row r="51738" spans="5:5" x14ac:dyDescent="0.2">
      <c r="E51738" t="s">
        <v>817</v>
      </c>
    </row>
    <row r="51739" spans="5:5" x14ac:dyDescent="0.2">
      <c r="E51739" t="s">
        <v>818</v>
      </c>
    </row>
    <row r="51740" spans="5:5" x14ac:dyDescent="0.2">
      <c r="E51740" t="s">
        <v>819</v>
      </c>
    </row>
    <row r="51741" spans="5:5" x14ac:dyDescent="0.2">
      <c r="E51741" t="s">
        <v>820</v>
      </c>
    </row>
    <row r="51742" spans="5:5" x14ac:dyDescent="0.2">
      <c r="E51742" t="s">
        <v>821</v>
      </c>
    </row>
    <row r="51743" spans="5:5" x14ac:dyDescent="0.2">
      <c r="E51743" t="s">
        <v>822</v>
      </c>
    </row>
    <row r="51744" spans="5:5" x14ac:dyDescent="0.2">
      <c r="E51744" t="s">
        <v>823</v>
      </c>
    </row>
    <row r="51745" spans="5:5" x14ac:dyDescent="0.2">
      <c r="E51745" t="s">
        <v>824</v>
      </c>
    </row>
    <row r="51746" spans="5:5" x14ac:dyDescent="0.2">
      <c r="E51746" t="s">
        <v>825</v>
      </c>
    </row>
    <row r="51747" spans="5:5" x14ac:dyDescent="0.2">
      <c r="E51747" t="s">
        <v>826</v>
      </c>
    </row>
    <row r="51748" spans="5:5" x14ac:dyDescent="0.2">
      <c r="E51748" t="s">
        <v>827</v>
      </c>
    </row>
    <row r="51749" spans="5:5" x14ac:dyDescent="0.2">
      <c r="E51749" t="s">
        <v>828</v>
      </c>
    </row>
    <row r="51750" spans="5:5" x14ac:dyDescent="0.2">
      <c r="E51750" t="s">
        <v>829</v>
      </c>
    </row>
    <row r="51751" spans="5:5" x14ac:dyDescent="0.2">
      <c r="E51751" t="s">
        <v>830</v>
      </c>
    </row>
    <row r="51752" spans="5:5" x14ac:dyDescent="0.2">
      <c r="E51752" t="s">
        <v>831</v>
      </c>
    </row>
    <row r="51753" spans="5:5" x14ac:dyDescent="0.2">
      <c r="E51753" t="s">
        <v>832</v>
      </c>
    </row>
    <row r="51754" spans="5:5" x14ac:dyDescent="0.2">
      <c r="E51754" t="s">
        <v>833</v>
      </c>
    </row>
    <row r="51755" spans="5:5" x14ac:dyDescent="0.2">
      <c r="E51755" t="s">
        <v>834</v>
      </c>
    </row>
    <row r="51756" spans="5:5" x14ac:dyDescent="0.2">
      <c r="E51756" t="s">
        <v>835</v>
      </c>
    </row>
    <row r="51757" spans="5:5" x14ac:dyDescent="0.2">
      <c r="E51757" t="s">
        <v>836</v>
      </c>
    </row>
    <row r="51758" spans="5:5" x14ac:dyDescent="0.2">
      <c r="E51758" t="s">
        <v>837</v>
      </c>
    </row>
    <row r="51759" spans="5:5" x14ac:dyDescent="0.2">
      <c r="E51759" t="s">
        <v>838</v>
      </c>
    </row>
    <row r="51760" spans="5:5" x14ac:dyDescent="0.2">
      <c r="E51760" t="s">
        <v>839</v>
      </c>
    </row>
    <row r="51761" spans="5:5" x14ac:dyDescent="0.2">
      <c r="E51761" t="s">
        <v>840</v>
      </c>
    </row>
    <row r="51762" spans="5:5" x14ac:dyDescent="0.2">
      <c r="E51762" t="s">
        <v>841</v>
      </c>
    </row>
    <row r="51763" spans="5:5" x14ac:dyDescent="0.2">
      <c r="E51763" t="s">
        <v>842</v>
      </c>
    </row>
    <row r="51764" spans="5:5" x14ac:dyDescent="0.2">
      <c r="E51764" t="s">
        <v>843</v>
      </c>
    </row>
    <row r="51765" spans="5:5" x14ac:dyDescent="0.2">
      <c r="E51765" t="s">
        <v>844</v>
      </c>
    </row>
    <row r="51766" spans="5:5" x14ac:dyDescent="0.2">
      <c r="E51766" t="s">
        <v>845</v>
      </c>
    </row>
    <row r="51767" spans="5:5" x14ac:dyDescent="0.2">
      <c r="E51767" t="s">
        <v>846</v>
      </c>
    </row>
    <row r="51768" spans="5:5" x14ac:dyDescent="0.2">
      <c r="E51768" t="s">
        <v>847</v>
      </c>
    </row>
    <row r="51769" spans="5:5" x14ac:dyDescent="0.2">
      <c r="E51769" t="s">
        <v>848</v>
      </c>
    </row>
    <row r="51770" spans="5:5" x14ac:dyDescent="0.2">
      <c r="E51770" t="s">
        <v>849</v>
      </c>
    </row>
    <row r="51771" spans="5:5" x14ac:dyDescent="0.2">
      <c r="E51771" t="s">
        <v>850</v>
      </c>
    </row>
    <row r="51772" spans="5:5" x14ac:dyDescent="0.2">
      <c r="E51772" t="s">
        <v>851</v>
      </c>
    </row>
    <row r="51773" spans="5:5" x14ac:dyDescent="0.2">
      <c r="E51773" t="s">
        <v>852</v>
      </c>
    </row>
    <row r="51774" spans="5:5" x14ac:dyDescent="0.2">
      <c r="E51774" t="s">
        <v>853</v>
      </c>
    </row>
    <row r="51775" spans="5:5" x14ac:dyDescent="0.2">
      <c r="E51775" t="s">
        <v>854</v>
      </c>
    </row>
    <row r="51776" spans="5:5" x14ac:dyDescent="0.2">
      <c r="E51776" t="s">
        <v>855</v>
      </c>
    </row>
    <row r="51777" spans="5:5" x14ac:dyDescent="0.2">
      <c r="E51777" t="s">
        <v>856</v>
      </c>
    </row>
    <row r="51778" spans="5:5" x14ac:dyDescent="0.2">
      <c r="E51778" t="s">
        <v>857</v>
      </c>
    </row>
    <row r="51779" spans="5:5" x14ac:dyDescent="0.2">
      <c r="E51779" t="s">
        <v>858</v>
      </c>
    </row>
    <row r="51780" spans="5:5" x14ac:dyDescent="0.2">
      <c r="E51780" t="s">
        <v>859</v>
      </c>
    </row>
    <row r="51781" spans="5:5" x14ac:dyDescent="0.2">
      <c r="E51781" t="s">
        <v>860</v>
      </c>
    </row>
    <row r="51782" spans="5:5" x14ac:dyDescent="0.2">
      <c r="E51782" t="s">
        <v>861</v>
      </c>
    </row>
    <row r="51783" spans="5:5" x14ac:dyDescent="0.2">
      <c r="E51783" t="s">
        <v>862</v>
      </c>
    </row>
    <row r="51784" spans="5:5" x14ac:dyDescent="0.2">
      <c r="E51784" t="s">
        <v>863</v>
      </c>
    </row>
    <row r="51785" spans="5:5" x14ac:dyDescent="0.2">
      <c r="E51785" t="s">
        <v>864</v>
      </c>
    </row>
    <row r="51786" spans="5:5" x14ac:dyDescent="0.2">
      <c r="E51786" t="s">
        <v>865</v>
      </c>
    </row>
    <row r="51787" spans="5:5" x14ac:dyDescent="0.2">
      <c r="E51787" t="s">
        <v>866</v>
      </c>
    </row>
    <row r="51788" spans="5:5" x14ac:dyDescent="0.2">
      <c r="E51788" t="s">
        <v>867</v>
      </c>
    </row>
    <row r="51789" spans="5:5" x14ac:dyDescent="0.2">
      <c r="E51789" t="s">
        <v>868</v>
      </c>
    </row>
    <row r="51790" spans="5:5" x14ac:dyDescent="0.2">
      <c r="E51790" t="s">
        <v>869</v>
      </c>
    </row>
    <row r="51791" spans="5:5" x14ac:dyDescent="0.2">
      <c r="E51791" t="s">
        <v>870</v>
      </c>
    </row>
    <row r="51792" spans="5:5" x14ac:dyDescent="0.2">
      <c r="E51792" t="s">
        <v>871</v>
      </c>
    </row>
    <row r="51793" spans="5:5" x14ac:dyDescent="0.2">
      <c r="E51793" t="s">
        <v>872</v>
      </c>
    </row>
    <row r="51794" spans="5:5" x14ac:dyDescent="0.2">
      <c r="E51794" t="s">
        <v>873</v>
      </c>
    </row>
    <row r="51795" spans="5:5" x14ac:dyDescent="0.2">
      <c r="E51795" t="s">
        <v>874</v>
      </c>
    </row>
    <row r="51796" spans="5:5" x14ac:dyDescent="0.2">
      <c r="E51796" t="s">
        <v>875</v>
      </c>
    </row>
    <row r="51797" spans="5:5" x14ac:dyDescent="0.2">
      <c r="E51797" t="s">
        <v>876</v>
      </c>
    </row>
    <row r="51798" spans="5:5" x14ac:dyDescent="0.2">
      <c r="E51798" t="s">
        <v>877</v>
      </c>
    </row>
    <row r="51799" spans="5:5" x14ac:dyDescent="0.2">
      <c r="E51799" t="s">
        <v>878</v>
      </c>
    </row>
    <row r="51800" spans="5:5" x14ac:dyDescent="0.2">
      <c r="E51800" t="s">
        <v>879</v>
      </c>
    </row>
    <row r="51801" spans="5:5" x14ac:dyDescent="0.2">
      <c r="E51801" t="s">
        <v>880</v>
      </c>
    </row>
    <row r="51802" spans="5:5" x14ac:dyDescent="0.2">
      <c r="E51802" t="s">
        <v>881</v>
      </c>
    </row>
    <row r="51803" spans="5:5" x14ac:dyDescent="0.2">
      <c r="E51803" t="s">
        <v>882</v>
      </c>
    </row>
    <row r="51804" spans="5:5" x14ac:dyDescent="0.2">
      <c r="E51804" t="s">
        <v>883</v>
      </c>
    </row>
    <row r="51805" spans="5:5" x14ac:dyDescent="0.2">
      <c r="E51805" t="s">
        <v>884</v>
      </c>
    </row>
    <row r="51806" spans="5:5" x14ac:dyDescent="0.2">
      <c r="E51806" t="s">
        <v>885</v>
      </c>
    </row>
    <row r="51807" spans="5:5" x14ac:dyDescent="0.2">
      <c r="E51807" t="s">
        <v>886</v>
      </c>
    </row>
    <row r="51808" spans="5:5" x14ac:dyDescent="0.2">
      <c r="E51808" t="s">
        <v>887</v>
      </c>
    </row>
    <row r="51809" spans="5:5" x14ac:dyDescent="0.2">
      <c r="E51809" t="s">
        <v>888</v>
      </c>
    </row>
    <row r="51810" spans="5:5" x14ac:dyDescent="0.2">
      <c r="E51810" t="s">
        <v>889</v>
      </c>
    </row>
    <row r="51811" spans="5:5" x14ac:dyDescent="0.2">
      <c r="E51811" t="s">
        <v>890</v>
      </c>
    </row>
    <row r="51812" spans="5:5" x14ac:dyDescent="0.2">
      <c r="E51812" t="s">
        <v>891</v>
      </c>
    </row>
    <row r="51813" spans="5:5" x14ac:dyDescent="0.2">
      <c r="E51813" t="s">
        <v>892</v>
      </c>
    </row>
    <row r="51814" spans="5:5" x14ac:dyDescent="0.2">
      <c r="E51814" t="s">
        <v>893</v>
      </c>
    </row>
    <row r="51815" spans="5:5" x14ac:dyDescent="0.2">
      <c r="E51815" t="s">
        <v>894</v>
      </c>
    </row>
    <row r="51816" spans="5:5" x14ac:dyDescent="0.2">
      <c r="E51816" t="s">
        <v>895</v>
      </c>
    </row>
    <row r="51817" spans="5:5" x14ac:dyDescent="0.2">
      <c r="E51817" t="s">
        <v>896</v>
      </c>
    </row>
    <row r="51818" spans="5:5" x14ac:dyDescent="0.2">
      <c r="E51818" t="s">
        <v>897</v>
      </c>
    </row>
    <row r="51819" spans="5:5" x14ac:dyDescent="0.2">
      <c r="E51819" t="s">
        <v>898</v>
      </c>
    </row>
    <row r="51820" spans="5:5" x14ac:dyDescent="0.2">
      <c r="E51820" t="s">
        <v>899</v>
      </c>
    </row>
    <row r="51821" spans="5:5" x14ac:dyDescent="0.2">
      <c r="E51821" t="s">
        <v>900</v>
      </c>
    </row>
    <row r="51822" spans="5:5" x14ac:dyDescent="0.2">
      <c r="E51822" t="s">
        <v>901</v>
      </c>
    </row>
    <row r="51823" spans="5:5" x14ac:dyDescent="0.2">
      <c r="E51823" t="s">
        <v>902</v>
      </c>
    </row>
    <row r="51824" spans="5:5" x14ac:dyDescent="0.2">
      <c r="E51824" t="s">
        <v>903</v>
      </c>
    </row>
    <row r="51825" spans="5:5" x14ac:dyDescent="0.2">
      <c r="E51825" t="s">
        <v>904</v>
      </c>
    </row>
    <row r="51826" spans="5:5" x14ac:dyDescent="0.2">
      <c r="E51826" t="s">
        <v>905</v>
      </c>
    </row>
    <row r="51827" spans="5:5" x14ac:dyDescent="0.2">
      <c r="E51827" t="s">
        <v>906</v>
      </c>
    </row>
    <row r="51828" spans="5:5" x14ac:dyDescent="0.2">
      <c r="E51828" t="s">
        <v>907</v>
      </c>
    </row>
    <row r="51829" spans="5:5" x14ac:dyDescent="0.2">
      <c r="E51829" t="s">
        <v>908</v>
      </c>
    </row>
    <row r="51830" spans="5:5" x14ac:dyDescent="0.2">
      <c r="E51830" t="s">
        <v>909</v>
      </c>
    </row>
    <row r="51831" spans="5:5" x14ac:dyDescent="0.2">
      <c r="E51831" t="s">
        <v>910</v>
      </c>
    </row>
    <row r="51832" spans="5:5" x14ac:dyDescent="0.2">
      <c r="E51832" t="s">
        <v>911</v>
      </c>
    </row>
    <row r="51833" spans="5:5" x14ac:dyDescent="0.2">
      <c r="E51833" t="s">
        <v>912</v>
      </c>
    </row>
    <row r="51834" spans="5:5" x14ac:dyDescent="0.2">
      <c r="E51834" t="s">
        <v>913</v>
      </c>
    </row>
    <row r="51835" spans="5:5" x14ac:dyDescent="0.2">
      <c r="E51835" t="s">
        <v>914</v>
      </c>
    </row>
    <row r="51836" spans="5:5" x14ac:dyDescent="0.2">
      <c r="E51836" t="s">
        <v>915</v>
      </c>
    </row>
    <row r="51837" spans="5:5" x14ac:dyDescent="0.2">
      <c r="E51837" t="s">
        <v>916</v>
      </c>
    </row>
    <row r="51838" spans="5:5" x14ac:dyDescent="0.2">
      <c r="E51838" t="s">
        <v>917</v>
      </c>
    </row>
    <row r="51839" spans="5:5" x14ac:dyDescent="0.2">
      <c r="E51839" t="s">
        <v>918</v>
      </c>
    </row>
    <row r="51840" spans="5:5" x14ac:dyDescent="0.2">
      <c r="E51840" t="s">
        <v>919</v>
      </c>
    </row>
    <row r="51841" spans="5:5" x14ac:dyDescent="0.2">
      <c r="E51841" t="s">
        <v>920</v>
      </c>
    </row>
    <row r="51842" spans="5:5" x14ac:dyDescent="0.2">
      <c r="E51842" t="s">
        <v>921</v>
      </c>
    </row>
    <row r="51843" spans="5:5" x14ac:dyDescent="0.2">
      <c r="E51843" t="s">
        <v>922</v>
      </c>
    </row>
    <row r="51844" spans="5:5" x14ac:dyDescent="0.2">
      <c r="E51844" t="s">
        <v>923</v>
      </c>
    </row>
    <row r="51845" spans="5:5" x14ac:dyDescent="0.2">
      <c r="E51845" t="s">
        <v>924</v>
      </c>
    </row>
    <row r="51846" spans="5:5" x14ac:dyDescent="0.2">
      <c r="E51846" t="s">
        <v>925</v>
      </c>
    </row>
    <row r="51847" spans="5:5" x14ac:dyDescent="0.2">
      <c r="E51847" t="s">
        <v>926</v>
      </c>
    </row>
    <row r="51848" spans="5:5" x14ac:dyDescent="0.2">
      <c r="E51848" t="s">
        <v>927</v>
      </c>
    </row>
    <row r="51849" spans="5:5" x14ac:dyDescent="0.2">
      <c r="E51849" t="s">
        <v>928</v>
      </c>
    </row>
    <row r="51850" spans="5:5" x14ac:dyDescent="0.2">
      <c r="E51850" t="s">
        <v>929</v>
      </c>
    </row>
    <row r="51851" spans="5:5" x14ac:dyDescent="0.2">
      <c r="E51851" t="s">
        <v>930</v>
      </c>
    </row>
    <row r="51852" spans="5:5" x14ac:dyDescent="0.2">
      <c r="E51852" t="s">
        <v>931</v>
      </c>
    </row>
    <row r="51853" spans="5:5" x14ac:dyDescent="0.2">
      <c r="E51853" t="s">
        <v>932</v>
      </c>
    </row>
    <row r="51854" spans="5:5" x14ac:dyDescent="0.2">
      <c r="E51854" t="s">
        <v>933</v>
      </c>
    </row>
    <row r="51855" spans="5:5" x14ac:dyDescent="0.2">
      <c r="E51855" t="s">
        <v>934</v>
      </c>
    </row>
    <row r="51856" spans="5:5" x14ac:dyDescent="0.2">
      <c r="E51856" t="s">
        <v>935</v>
      </c>
    </row>
    <row r="51857" spans="5:5" x14ac:dyDescent="0.2">
      <c r="E51857" t="s">
        <v>936</v>
      </c>
    </row>
    <row r="51858" spans="5:5" x14ac:dyDescent="0.2">
      <c r="E51858" t="s">
        <v>937</v>
      </c>
    </row>
    <row r="51859" spans="5:5" x14ac:dyDescent="0.2">
      <c r="E51859" t="s">
        <v>938</v>
      </c>
    </row>
    <row r="51860" spans="5:5" x14ac:dyDescent="0.2">
      <c r="E51860" t="s">
        <v>939</v>
      </c>
    </row>
    <row r="51861" spans="5:5" x14ac:dyDescent="0.2">
      <c r="E51861" t="s">
        <v>940</v>
      </c>
    </row>
    <row r="51862" spans="5:5" x14ac:dyDescent="0.2">
      <c r="E51862" t="s">
        <v>941</v>
      </c>
    </row>
    <row r="51863" spans="5:5" x14ac:dyDescent="0.2">
      <c r="E51863" t="s">
        <v>942</v>
      </c>
    </row>
    <row r="51864" spans="5:5" x14ac:dyDescent="0.2">
      <c r="E51864" t="s">
        <v>943</v>
      </c>
    </row>
    <row r="51865" spans="5:5" x14ac:dyDescent="0.2">
      <c r="E51865" t="s">
        <v>944</v>
      </c>
    </row>
    <row r="51866" spans="5:5" x14ac:dyDescent="0.2">
      <c r="E51866" t="s">
        <v>945</v>
      </c>
    </row>
    <row r="51867" spans="5:5" x14ac:dyDescent="0.2">
      <c r="E51867" t="s">
        <v>946</v>
      </c>
    </row>
    <row r="51868" spans="5:5" x14ac:dyDescent="0.2">
      <c r="E51868" t="s">
        <v>947</v>
      </c>
    </row>
    <row r="51869" spans="5:5" x14ac:dyDescent="0.2">
      <c r="E51869" t="s">
        <v>948</v>
      </c>
    </row>
    <row r="51870" spans="5:5" x14ac:dyDescent="0.2">
      <c r="E51870" t="s">
        <v>949</v>
      </c>
    </row>
    <row r="51871" spans="5:5" x14ac:dyDescent="0.2">
      <c r="E51871" t="s">
        <v>950</v>
      </c>
    </row>
    <row r="51872" spans="5:5" x14ac:dyDescent="0.2">
      <c r="E51872" t="s">
        <v>951</v>
      </c>
    </row>
    <row r="51873" spans="5:5" x14ac:dyDescent="0.2">
      <c r="E51873" t="s">
        <v>952</v>
      </c>
    </row>
    <row r="51874" spans="5:5" x14ac:dyDescent="0.2">
      <c r="E51874" t="s">
        <v>953</v>
      </c>
    </row>
    <row r="51875" spans="5:5" x14ac:dyDescent="0.2">
      <c r="E51875" t="s">
        <v>954</v>
      </c>
    </row>
    <row r="51876" spans="5:5" x14ac:dyDescent="0.2">
      <c r="E51876" t="s">
        <v>955</v>
      </c>
    </row>
    <row r="51877" spans="5:5" x14ac:dyDescent="0.2">
      <c r="E51877" t="s">
        <v>956</v>
      </c>
    </row>
    <row r="51878" spans="5:5" x14ac:dyDescent="0.2">
      <c r="E51878" t="s">
        <v>957</v>
      </c>
    </row>
    <row r="51879" spans="5:5" x14ac:dyDescent="0.2">
      <c r="E51879" t="s">
        <v>958</v>
      </c>
    </row>
    <row r="51880" spans="5:5" x14ac:dyDescent="0.2">
      <c r="E51880" t="s">
        <v>959</v>
      </c>
    </row>
    <row r="51881" spans="5:5" x14ac:dyDescent="0.2">
      <c r="E51881" t="s">
        <v>960</v>
      </c>
    </row>
    <row r="51882" spans="5:5" x14ac:dyDescent="0.2">
      <c r="E51882" t="s">
        <v>961</v>
      </c>
    </row>
    <row r="51883" spans="5:5" x14ac:dyDescent="0.2">
      <c r="E51883" t="s">
        <v>962</v>
      </c>
    </row>
    <row r="51884" spans="5:5" x14ac:dyDescent="0.2">
      <c r="E51884" t="s">
        <v>963</v>
      </c>
    </row>
    <row r="51885" spans="5:5" x14ac:dyDescent="0.2">
      <c r="E51885" t="s">
        <v>964</v>
      </c>
    </row>
    <row r="51886" spans="5:5" x14ac:dyDescent="0.2">
      <c r="E51886" t="s">
        <v>965</v>
      </c>
    </row>
    <row r="51887" spans="5:5" x14ac:dyDescent="0.2">
      <c r="E51887" t="s">
        <v>966</v>
      </c>
    </row>
    <row r="51888" spans="5:5" x14ac:dyDescent="0.2">
      <c r="E51888" t="s">
        <v>967</v>
      </c>
    </row>
    <row r="51889" spans="5:5" x14ac:dyDescent="0.2">
      <c r="E51889" t="s">
        <v>968</v>
      </c>
    </row>
    <row r="51890" spans="5:5" x14ac:dyDescent="0.2">
      <c r="E51890" t="s">
        <v>969</v>
      </c>
    </row>
    <row r="51891" spans="5:5" x14ac:dyDescent="0.2">
      <c r="E51891" t="s">
        <v>970</v>
      </c>
    </row>
    <row r="51892" spans="5:5" x14ac:dyDescent="0.2">
      <c r="E51892" t="s">
        <v>971</v>
      </c>
    </row>
    <row r="51893" spans="5:5" x14ac:dyDescent="0.2">
      <c r="E51893" t="s">
        <v>972</v>
      </c>
    </row>
    <row r="51894" spans="5:5" x14ac:dyDescent="0.2">
      <c r="E51894" t="s">
        <v>973</v>
      </c>
    </row>
    <row r="51895" spans="5:5" x14ac:dyDescent="0.2">
      <c r="E51895" t="s">
        <v>974</v>
      </c>
    </row>
    <row r="51896" spans="5:5" x14ac:dyDescent="0.2">
      <c r="E51896" t="s">
        <v>975</v>
      </c>
    </row>
    <row r="51897" spans="5:5" x14ac:dyDescent="0.2">
      <c r="E51897" t="s">
        <v>976</v>
      </c>
    </row>
    <row r="51898" spans="5:5" x14ac:dyDescent="0.2">
      <c r="E51898" t="s">
        <v>977</v>
      </c>
    </row>
    <row r="51899" spans="5:5" x14ac:dyDescent="0.2">
      <c r="E51899" t="s">
        <v>978</v>
      </c>
    </row>
    <row r="51900" spans="5:5" x14ac:dyDescent="0.2">
      <c r="E51900" t="s">
        <v>979</v>
      </c>
    </row>
    <row r="51901" spans="5:5" x14ac:dyDescent="0.2">
      <c r="E51901" t="s">
        <v>980</v>
      </c>
    </row>
    <row r="51902" spans="5:5" x14ac:dyDescent="0.2">
      <c r="E51902" t="s">
        <v>981</v>
      </c>
    </row>
    <row r="51903" spans="5:5" x14ac:dyDescent="0.2">
      <c r="E51903" t="s">
        <v>982</v>
      </c>
    </row>
    <row r="51904" spans="5:5" x14ac:dyDescent="0.2">
      <c r="E51904" t="s">
        <v>983</v>
      </c>
    </row>
    <row r="51905" spans="5:5" x14ac:dyDescent="0.2">
      <c r="E51905" t="s">
        <v>984</v>
      </c>
    </row>
    <row r="51906" spans="5:5" x14ac:dyDescent="0.2">
      <c r="E51906" t="s">
        <v>985</v>
      </c>
    </row>
    <row r="51907" spans="5:5" x14ac:dyDescent="0.2">
      <c r="E51907" t="s">
        <v>986</v>
      </c>
    </row>
    <row r="51908" spans="5:5" x14ac:dyDescent="0.2">
      <c r="E51908" t="s">
        <v>987</v>
      </c>
    </row>
    <row r="51909" spans="5:5" x14ac:dyDescent="0.2">
      <c r="E51909" t="s">
        <v>988</v>
      </c>
    </row>
    <row r="51910" spans="5:5" x14ac:dyDescent="0.2">
      <c r="E51910" t="s">
        <v>989</v>
      </c>
    </row>
    <row r="51911" spans="5:5" x14ac:dyDescent="0.2">
      <c r="E51911" t="s">
        <v>990</v>
      </c>
    </row>
    <row r="51912" spans="5:5" x14ac:dyDescent="0.2">
      <c r="E51912" t="s">
        <v>991</v>
      </c>
    </row>
    <row r="51913" spans="5:5" x14ac:dyDescent="0.2">
      <c r="E51913" t="s">
        <v>992</v>
      </c>
    </row>
    <row r="51914" spans="5:5" x14ac:dyDescent="0.2">
      <c r="E51914" t="s">
        <v>993</v>
      </c>
    </row>
    <row r="51915" spans="5:5" x14ac:dyDescent="0.2">
      <c r="E51915" t="s">
        <v>994</v>
      </c>
    </row>
    <row r="51916" spans="5:5" x14ac:dyDescent="0.2">
      <c r="E51916" t="s">
        <v>995</v>
      </c>
    </row>
    <row r="51917" spans="5:5" x14ac:dyDescent="0.2">
      <c r="E51917" t="s">
        <v>996</v>
      </c>
    </row>
    <row r="51918" spans="5:5" x14ac:dyDescent="0.2">
      <c r="E51918" t="s">
        <v>997</v>
      </c>
    </row>
    <row r="51919" spans="5:5" x14ac:dyDescent="0.2">
      <c r="E51919" t="s">
        <v>998</v>
      </c>
    </row>
    <row r="51920" spans="5:5" x14ac:dyDescent="0.2">
      <c r="E51920" t="s">
        <v>999</v>
      </c>
    </row>
    <row r="51921" spans="5:5" x14ac:dyDescent="0.2">
      <c r="E51921" t="s">
        <v>1000</v>
      </c>
    </row>
    <row r="51922" spans="5:5" x14ac:dyDescent="0.2">
      <c r="E51922" t="s">
        <v>1001</v>
      </c>
    </row>
    <row r="51923" spans="5:5" x14ac:dyDescent="0.2">
      <c r="E51923" t="s">
        <v>1002</v>
      </c>
    </row>
    <row r="51924" spans="5:5" x14ac:dyDescent="0.2">
      <c r="E51924" t="s">
        <v>1003</v>
      </c>
    </row>
    <row r="51925" spans="5:5" x14ac:dyDescent="0.2">
      <c r="E51925" t="s">
        <v>1004</v>
      </c>
    </row>
    <row r="51926" spans="5:5" x14ac:dyDescent="0.2">
      <c r="E51926" t="s">
        <v>1005</v>
      </c>
    </row>
    <row r="51927" spans="5:5" x14ac:dyDescent="0.2">
      <c r="E51927" t="s">
        <v>1006</v>
      </c>
    </row>
    <row r="51928" spans="5:5" x14ac:dyDescent="0.2">
      <c r="E51928" t="s">
        <v>1007</v>
      </c>
    </row>
    <row r="51929" spans="5:5" x14ac:dyDescent="0.2">
      <c r="E51929" t="s">
        <v>1008</v>
      </c>
    </row>
    <row r="51930" spans="5:5" x14ac:dyDescent="0.2">
      <c r="E51930" t="s">
        <v>1009</v>
      </c>
    </row>
    <row r="51931" spans="5:5" x14ac:dyDescent="0.2">
      <c r="E51931" t="s">
        <v>1010</v>
      </c>
    </row>
    <row r="51932" spans="5:5" x14ac:dyDescent="0.2">
      <c r="E51932" t="s">
        <v>1011</v>
      </c>
    </row>
    <row r="51933" spans="5:5" x14ac:dyDescent="0.2">
      <c r="E51933" t="s">
        <v>1012</v>
      </c>
    </row>
    <row r="51934" spans="5:5" x14ac:dyDescent="0.2">
      <c r="E51934" t="s">
        <v>1013</v>
      </c>
    </row>
    <row r="51935" spans="5:5" x14ac:dyDescent="0.2">
      <c r="E51935" t="s">
        <v>1014</v>
      </c>
    </row>
    <row r="51936" spans="5:5" x14ac:dyDescent="0.2">
      <c r="E51936" t="s">
        <v>1015</v>
      </c>
    </row>
    <row r="51937" spans="5:5" x14ac:dyDescent="0.2">
      <c r="E51937" t="s">
        <v>1016</v>
      </c>
    </row>
    <row r="51938" spans="5:5" x14ac:dyDescent="0.2">
      <c r="E51938" t="s">
        <v>1017</v>
      </c>
    </row>
    <row r="51939" spans="5:5" x14ac:dyDescent="0.2">
      <c r="E51939" t="s">
        <v>1018</v>
      </c>
    </row>
    <row r="51940" spans="5:5" x14ac:dyDescent="0.2">
      <c r="E51940" t="s">
        <v>1019</v>
      </c>
    </row>
    <row r="51941" spans="5:5" x14ac:dyDescent="0.2">
      <c r="E51941" t="s">
        <v>1020</v>
      </c>
    </row>
    <row r="51942" spans="5:5" x14ac:dyDescent="0.2">
      <c r="E51942" t="s">
        <v>1021</v>
      </c>
    </row>
    <row r="51943" spans="5:5" x14ac:dyDescent="0.2">
      <c r="E51943" t="s">
        <v>1022</v>
      </c>
    </row>
    <row r="51944" spans="5:5" x14ac:dyDescent="0.2">
      <c r="E51944" t="s">
        <v>1023</v>
      </c>
    </row>
    <row r="51945" spans="5:5" x14ac:dyDescent="0.2">
      <c r="E51945" t="s">
        <v>1024</v>
      </c>
    </row>
    <row r="51946" spans="5:5" x14ac:dyDescent="0.2">
      <c r="E51946" t="s">
        <v>1025</v>
      </c>
    </row>
    <row r="51947" spans="5:5" x14ac:dyDescent="0.2">
      <c r="E51947" t="s">
        <v>1026</v>
      </c>
    </row>
    <row r="51948" spans="5:5" x14ac:dyDescent="0.2">
      <c r="E51948" t="s">
        <v>1027</v>
      </c>
    </row>
    <row r="51949" spans="5:5" x14ac:dyDescent="0.2">
      <c r="E51949" t="s">
        <v>1028</v>
      </c>
    </row>
    <row r="51950" spans="5:5" x14ac:dyDescent="0.2">
      <c r="E51950" t="s">
        <v>1029</v>
      </c>
    </row>
    <row r="51951" spans="5:5" x14ac:dyDescent="0.2">
      <c r="E51951" t="s">
        <v>1030</v>
      </c>
    </row>
    <row r="51952" spans="5:5" x14ac:dyDescent="0.2">
      <c r="E51952" t="s">
        <v>1031</v>
      </c>
    </row>
    <row r="51953" spans="5:5" x14ac:dyDescent="0.2">
      <c r="E51953" t="s">
        <v>1032</v>
      </c>
    </row>
    <row r="51954" spans="5:5" x14ac:dyDescent="0.2">
      <c r="E51954" t="s">
        <v>1033</v>
      </c>
    </row>
    <row r="51955" spans="5:5" x14ac:dyDescent="0.2">
      <c r="E51955" t="s">
        <v>1034</v>
      </c>
    </row>
    <row r="51956" spans="5:5" x14ac:dyDescent="0.2">
      <c r="E51956" t="s">
        <v>1035</v>
      </c>
    </row>
    <row r="51957" spans="5:5" x14ac:dyDescent="0.2">
      <c r="E51957" t="s">
        <v>1036</v>
      </c>
    </row>
    <row r="51958" spans="5:5" x14ac:dyDescent="0.2">
      <c r="E51958" t="s">
        <v>1037</v>
      </c>
    </row>
    <row r="51959" spans="5:5" x14ac:dyDescent="0.2">
      <c r="E51959" t="s">
        <v>1038</v>
      </c>
    </row>
    <row r="51960" spans="5:5" x14ac:dyDescent="0.2">
      <c r="E51960" t="s">
        <v>1039</v>
      </c>
    </row>
    <row r="51961" spans="5:5" x14ac:dyDescent="0.2">
      <c r="E51961" t="s">
        <v>1040</v>
      </c>
    </row>
    <row r="51962" spans="5:5" x14ac:dyDescent="0.2">
      <c r="E51962" t="s">
        <v>1041</v>
      </c>
    </row>
    <row r="51963" spans="5:5" x14ac:dyDescent="0.2">
      <c r="E51963" t="s">
        <v>1042</v>
      </c>
    </row>
    <row r="51964" spans="5:5" x14ac:dyDescent="0.2">
      <c r="E51964" t="s">
        <v>1043</v>
      </c>
    </row>
    <row r="51965" spans="5:5" x14ac:dyDescent="0.2">
      <c r="E51965" t="s">
        <v>1044</v>
      </c>
    </row>
    <row r="51966" spans="5:5" x14ac:dyDescent="0.2">
      <c r="E51966" t="s">
        <v>1045</v>
      </c>
    </row>
    <row r="51967" spans="5:5" x14ac:dyDescent="0.2">
      <c r="E51967" t="s">
        <v>1046</v>
      </c>
    </row>
    <row r="51968" spans="5:5" x14ac:dyDescent="0.2">
      <c r="E51968" t="s">
        <v>1047</v>
      </c>
    </row>
    <row r="51969" spans="5:5" x14ac:dyDescent="0.2">
      <c r="E51969" t="s">
        <v>1048</v>
      </c>
    </row>
    <row r="51970" spans="5:5" x14ac:dyDescent="0.2">
      <c r="E51970" t="s">
        <v>1049</v>
      </c>
    </row>
    <row r="51971" spans="5:5" x14ac:dyDescent="0.2">
      <c r="E51971" t="s">
        <v>1050</v>
      </c>
    </row>
    <row r="51972" spans="5:5" x14ac:dyDescent="0.2">
      <c r="E51972" t="s">
        <v>1051</v>
      </c>
    </row>
    <row r="51973" spans="5:5" x14ac:dyDescent="0.2">
      <c r="E51973" t="s">
        <v>1052</v>
      </c>
    </row>
    <row r="51974" spans="5:5" x14ac:dyDescent="0.2">
      <c r="E51974" t="s">
        <v>1053</v>
      </c>
    </row>
    <row r="51975" spans="5:5" x14ac:dyDescent="0.2">
      <c r="E51975" t="s">
        <v>1054</v>
      </c>
    </row>
    <row r="51976" spans="5:5" x14ac:dyDescent="0.2">
      <c r="E51976" t="s">
        <v>1055</v>
      </c>
    </row>
    <row r="51977" spans="5:5" x14ac:dyDescent="0.2">
      <c r="E51977" t="s">
        <v>1056</v>
      </c>
    </row>
    <row r="51978" spans="5:5" x14ac:dyDescent="0.2">
      <c r="E51978" t="s">
        <v>1057</v>
      </c>
    </row>
    <row r="51979" spans="5:5" x14ac:dyDescent="0.2">
      <c r="E51979" t="s">
        <v>1058</v>
      </c>
    </row>
    <row r="51980" spans="5:5" x14ac:dyDescent="0.2">
      <c r="E51980" t="s">
        <v>1059</v>
      </c>
    </row>
    <row r="51981" spans="5:5" x14ac:dyDescent="0.2">
      <c r="E51981" t="s">
        <v>1060</v>
      </c>
    </row>
    <row r="51982" spans="5:5" x14ac:dyDescent="0.2">
      <c r="E51982" t="s">
        <v>1061</v>
      </c>
    </row>
    <row r="51983" spans="5:5" x14ac:dyDescent="0.2">
      <c r="E51983" t="s">
        <v>1062</v>
      </c>
    </row>
    <row r="51984" spans="5:5" x14ac:dyDescent="0.2">
      <c r="E51984" t="s">
        <v>1063</v>
      </c>
    </row>
    <row r="51985" spans="5:5" x14ac:dyDescent="0.2">
      <c r="E51985" t="s">
        <v>1064</v>
      </c>
    </row>
    <row r="51986" spans="5:5" x14ac:dyDescent="0.2">
      <c r="E51986" t="s">
        <v>1065</v>
      </c>
    </row>
    <row r="51987" spans="5:5" x14ac:dyDescent="0.2">
      <c r="E51987" t="s">
        <v>1066</v>
      </c>
    </row>
    <row r="51988" spans="5:5" x14ac:dyDescent="0.2">
      <c r="E51988" t="s">
        <v>1067</v>
      </c>
    </row>
    <row r="51989" spans="5:5" x14ac:dyDescent="0.2">
      <c r="E51989" t="s">
        <v>1068</v>
      </c>
    </row>
    <row r="51990" spans="5:5" x14ac:dyDescent="0.2">
      <c r="E51990" t="s">
        <v>1069</v>
      </c>
    </row>
    <row r="51991" spans="5:5" x14ac:dyDescent="0.2">
      <c r="E51991" t="s">
        <v>1070</v>
      </c>
    </row>
    <row r="51992" spans="5:5" x14ac:dyDescent="0.2">
      <c r="E51992" t="s">
        <v>1071</v>
      </c>
    </row>
    <row r="51993" spans="5:5" x14ac:dyDescent="0.2">
      <c r="E51993" t="s">
        <v>1072</v>
      </c>
    </row>
    <row r="51994" spans="5:5" x14ac:dyDescent="0.2">
      <c r="E51994" t="s">
        <v>1073</v>
      </c>
    </row>
    <row r="51995" spans="5:5" x14ac:dyDescent="0.2">
      <c r="E51995" t="s">
        <v>1074</v>
      </c>
    </row>
    <row r="51996" spans="5:5" x14ac:dyDescent="0.2">
      <c r="E51996" t="s">
        <v>1075</v>
      </c>
    </row>
    <row r="51997" spans="5:5" x14ac:dyDescent="0.2">
      <c r="E51997" t="s">
        <v>1076</v>
      </c>
    </row>
    <row r="51998" spans="5:5" x14ac:dyDescent="0.2">
      <c r="E51998" t="s">
        <v>1077</v>
      </c>
    </row>
    <row r="51999" spans="5:5" x14ac:dyDescent="0.2">
      <c r="E51999" t="s">
        <v>1078</v>
      </c>
    </row>
    <row r="52000" spans="5:5" x14ac:dyDescent="0.2">
      <c r="E52000" t="s">
        <v>1079</v>
      </c>
    </row>
    <row r="52001" spans="5:5" x14ac:dyDescent="0.2">
      <c r="E52001" t="s">
        <v>1080</v>
      </c>
    </row>
  </sheetData>
  <mergeCells count="3">
    <mergeCell ref="A3:B3"/>
    <mergeCell ref="A1:B1"/>
    <mergeCell ref="A2:B2"/>
  </mergeCells>
  <dataValidations count="3">
    <dataValidation type="list" allowBlank="1" showInputMessage="1" showErrorMessage="1" sqref="B9">
      <formula1>$B$50965:$B$50967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errorTitle="Entrada no válida" error="Por favor seleccione un elemento de la lista" promptTitle="Seleccione un elemento de la lista" sqref="B10">
      <formula1>$C$50965:$C$50967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Q455"/>
  <sheetViews>
    <sheetView zoomScaleNormal="100" workbookViewId="0">
      <pane xSplit="2" ySplit="4" topLeftCell="I407" activePane="bottomRight" state="frozen"/>
      <selection pane="topRight" activeCell="C1" sqref="C1"/>
      <selection pane="bottomLeft" activeCell="A5" sqref="A5"/>
      <selection pane="bottomRight" activeCell="J449" sqref="J449"/>
    </sheetView>
  </sheetViews>
  <sheetFormatPr baseColWidth="10" defaultColWidth="0" defaultRowHeight="12.75" x14ac:dyDescent="0.2"/>
  <cols>
    <col min="1" max="1" width="9" style="43" customWidth="1"/>
    <col min="2" max="2" width="75.85546875" style="2" customWidth="1"/>
    <col min="3" max="7" width="15.5703125" style="1" customWidth="1"/>
    <col min="8" max="9" width="26.85546875" style="1" customWidth="1"/>
    <col min="10" max="10" width="17.7109375" style="1" customWidth="1"/>
    <col min="11" max="11" width="11.140625" bestFit="1" customWidth="1"/>
    <col min="12" max="1180" width="7.5703125" hidden="1" customWidth="1"/>
    <col min="1181" max="1181" width="4.5703125" hidden="1" customWidth="1"/>
    <col min="1182" max="1182" width="2.85546875" hidden="1" customWidth="1"/>
    <col min="1183" max="1183" width="2.7109375" hidden="1" customWidth="1"/>
    <col min="1184" max="1184" width="1.7109375" hidden="1" customWidth="1"/>
    <col min="1185" max="1187" width="4" hidden="1" customWidth="1"/>
    <col min="1188" max="16384" width="7.5703125" hidden="1"/>
  </cols>
  <sheetData>
    <row r="1" spans="1:11" s="147" customFormat="1" ht="30" customHeight="1" thickBot="1" x14ac:dyDescent="0.25">
      <c r="A1" s="185" t="s">
        <v>1214</v>
      </c>
      <c r="B1" s="186"/>
      <c r="C1" s="186"/>
      <c r="D1" s="186"/>
      <c r="E1" s="186"/>
      <c r="F1" s="186"/>
      <c r="G1" s="186"/>
      <c r="H1" s="186"/>
      <c r="I1" s="186"/>
      <c r="J1" s="187"/>
      <c r="K1" s="146"/>
    </row>
    <row r="2" spans="1:11" s="149" customFormat="1" ht="50.1" customHeight="1" thickBot="1" x14ac:dyDescent="0.25">
      <c r="A2" s="183" t="s">
        <v>1360</v>
      </c>
      <c r="B2" s="184"/>
      <c r="C2" s="44" t="s">
        <v>1599</v>
      </c>
      <c r="D2" s="44" t="s">
        <v>1210</v>
      </c>
      <c r="E2" s="44" t="s">
        <v>1211</v>
      </c>
      <c r="F2" s="44" t="s">
        <v>1126</v>
      </c>
      <c r="G2" s="44" t="s">
        <v>1127</v>
      </c>
      <c r="H2" s="44" t="s">
        <v>1128</v>
      </c>
      <c r="I2" s="44" t="s">
        <v>1129</v>
      </c>
      <c r="J2" s="45" t="s">
        <v>1600</v>
      </c>
      <c r="K2" s="148"/>
    </row>
    <row r="3" spans="1:11" s="147" customFormat="1" ht="14.25" customHeight="1" x14ac:dyDescent="0.2">
      <c r="A3" s="150">
        <v>1000</v>
      </c>
      <c r="B3" s="151" t="s">
        <v>1290</v>
      </c>
      <c r="C3" s="151"/>
      <c r="D3" s="151"/>
      <c r="E3" s="151"/>
      <c r="F3" s="151"/>
      <c r="G3" s="151"/>
      <c r="H3" s="151"/>
      <c r="I3" s="151"/>
      <c r="J3" s="152"/>
      <c r="K3" s="146"/>
    </row>
    <row r="4" spans="1:11" s="147" customFormat="1" ht="14.25" customHeight="1" x14ac:dyDescent="0.2">
      <c r="A4" s="150">
        <v>1100</v>
      </c>
      <c r="B4" s="151" t="s">
        <v>1291</v>
      </c>
      <c r="C4" s="151"/>
      <c r="D4" s="151"/>
      <c r="E4" s="151"/>
      <c r="F4" s="151"/>
      <c r="G4" s="151"/>
      <c r="H4" s="151"/>
      <c r="I4" s="151"/>
      <c r="J4" s="152"/>
      <c r="K4" s="146"/>
    </row>
    <row r="5" spans="1:11" s="147" customFormat="1" ht="14.25" customHeight="1" x14ac:dyDescent="0.2">
      <c r="A5" s="153">
        <v>1105</v>
      </c>
      <c r="B5" s="154" t="s">
        <v>1292</v>
      </c>
      <c r="C5" s="155">
        <v>0</v>
      </c>
      <c r="D5" s="155">
        <v>0</v>
      </c>
      <c r="E5" s="155">
        <v>0</v>
      </c>
      <c r="F5" s="155">
        <v>0</v>
      </c>
      <c r="G5" s="155">
        <v>0</v>
      </c>
      <c r="H5" s="155">
        <v>0</v>
      </c>
      <c r="I5" s="155">
        <v>0</v>
      </c>
      <c r="J5" s="156">
        <f>C5+D5-E5+F5-G5+H5-I5</f>
        <v>0</v>
      </c>
      <c r="K5" s="146"/>
    </row>
    <row r="6" spans="1:11" s="147" customFormat="1" ht="14.25" customHeight="1" x14ac:dyDescent="0.2">
      <c r="A6" s="153">
        <v>1110</v>
      </c>
      <c r="B6" s="154" t="s">
        <v>1361</v>
      </c>
      <c r="C6" s="155">
        <v>0</v>
      </c>
      <c r="D6" s="155">
        <v>0</v>
      </c>
      <c r="E6" s="155">
        <v>0</v>
      </c>
      <c r="F6" s="155">
        <v>0</v>
      </c>
      <c r="G6" s="155">
        <v>0</v>
      </c>
      <c r="H6" s="155">
        <v>0</v>
      </c>
      <c r="I6" s="155">
        <v>0</v>
      </c>
      <c r="J6" s="156">
        <f>C6+D6-E6+F6-G6+H6-I6</f>
        <v>0</v>
      </c>
      <c r="K6" s="146"/>
    </row>
    <row r="7" spans="1:11" s="147" customFormat="1" ht="14.25" customHeight="1" x14ac:dyDescent="0.2">
      <c r="A7" s="153">
        <v>1115</v>
      </c>
      <c r="B7" s="154" t="s">
        <v>1293</v>
      </c>
      <c r="C7" s="155">
        <v>0</v>
      </c>
      <c r="D7" s="155">
        <v>0</v>
      </c>
      <c r="E7" s="155">
        <v>0</v>
      </c>
      <c r="F7" s="155">
        <v>0</v>
      </c>
      <c r="G7" s="155">
        <v>0</v>
      </c>
      <c r="H7" s="155">
        <v>0</v>
      </c>
      <c r="I7" s="155">
        <v>0</v>
      </c>
      <c r="J7" s="156">
        <f>C7+D7-E7+F7-G7+H7-I7</f>
        <v>0</v>
      </c>
      <c r="K7" s="146"/>
    </row>
    <row r="8" spans="1:11" s="147" customFormat="1" ht="14.25" customHeight="1" x14ac:dyDescent="0.2">
      <c r="A8" s="153">
        <v>1120</v>
      </c>
      <c r="B8" s="154" t="s">
        <v>1362</v>
      </c>
      <c r="C8" s="155">
        <v>0</v>
      </c>
      <c r="D8" s="155">
        <v>0</v>
      </c>
      <c r="E8" s="155">
        <v>0</v>
      </c>
      <c r="F8" s="155">
        <v>0</v>
      </c>
      <c r="G8" s="155">
        <v>0</v>
      </c>
      <c r="H8" s="155">
        <v>0</v>
      </c>
      <c r="I8" s="155">
        <v>0</v>
      </c>
      <c r="J8" s="156">
        <f>C8+D8-E8+F8-G8+H8-I8</f>
        <v>0</v>
      </c>
      <c r="K8" s="146"/>
    </row>
    <row r="9" spans="1:11" s="147" customFormat="1" ht="14.25" customHeight="1" x14ac:dyDescent="0.2">
      <c r="A9" s="153">
        <v>1125</v>
      </c>
      <c r="B9" s="154" t="s">
        <v>1363</v>
      </c>
      <c r="C9" s="155">
        <v>0</v>
      </c>
      <c r="D9" s="155">
        <v>0</v>
      </c>
      <c r="E9" s="155">
        <v>0</v>
      </c>
      <c r="F9" s="155">
        <v>0</v>
      </c>
      <c r="G9" s="155">
        <v>0</v>
      </c>
      <c r="H9" s="155">
        <v>0</v>
      </c>
      <c r="I9" s="155">
        <v>0</v>
      </c>
      <c r="J9" s="156">
        <f>C9+D9-E9+F9-G9+H9-I9</f>
        <v>0</v>
      </c>
      <c r="K9" s="146"/>
    </row>
    <row r="10" spans="1:11" s="147" customFormat="1" ht="14.25" customHeight="1" x14ac:dyDescent="0.2">
      <c r="A10" s="157"/>
      <c r="B10" s="158" t="s">
        <v>1215</v>
      </c>
      <c r="C10" s="159">
        <f t="shared" ref="C10:I10" si="0">SUM(C4:C9)</f>
        <v>0</v>
      </c>
      <c r="D10" s="159">
        <f t="shared" si="0"/>
        <v>0</v>
      </c>
      <c r="E10" s="159">
        <f t="shared" si="0"/>
        <v>0</v>
      </c>
      <c r="F10" s="159">
        <f t="shared" si="0"/>
        <v>0</v>
      </c>
      <c r="G10" s="159">
        <f t="shared" si="0"/>
        <v>0</v>
      </c>
      <c r="H10" s="159">
        <f t="shared" si="0"/>
        <v>0</v>
      </c>
      <c r="I10" s="159">
        <f t="shared" si="0"/>
        <v>0</v>
      </c>
      <c r="J10" s="156">
        <f>SUM(J5:J9)</f>
        <v>0</v>
      </c>
      <c r="K10" s="146"/>
    </row>
    <row r="11" spans="1:11" s="147" customFormat="1" ht="14.25" customHeight="1" x14ac:dyDescent="0.2">
      <c r="A11" s="150">
        <v>1200</v>
      </c>
      <c r="B11" s="151" t="s">
        <v>1364</v>
      </c>
      <c r="C11" s="151"/>
      <c r="D11" s="151"/>
      <c r="E11" s="151"/>
      <c r="F11" s="151"/>
      <c r="G11" s="151"/>
      <c r="H11" s="151"/>
      <c r="I11" s="151"/>
      <c r="J11" s="152"/>
      <c r="K11" s="146"/>
    </row>
    <row r="12" spans="1:11" s="147" customFormat="1" ht="14.25" customHeight="1" x14ac:dyDescent="0.2">
      <c r="A12" s="153">
        <v>1201</v>
      </c>
      <c r="B12" s="154" t="s">
        <v>1365</v>
      </c>
      <c r="C12" s="155">
        <v>0</v>
      </c>
      <c r="D12" s="155">
        <v>0</v>
      </c>
      <c r="E12" s="155">
        <v>0</v>
      </c>
      <c r="F12" s="155">
        <v>0</v>
      </c>
      <c r="G12" s="155">
        <v>0</v>
      </c>
      <c r="H12" s="155">
        <v>0</v>
      </c>
      <c r="I12" s="155">
        <v>0</v>
      </c>
      <c r="J12" s="156">
        <f t="shared" ref="J12:J75" si="1">C12+D12-E12+F12-G12+H12-I12</f>
        <v>0</v>
      </c>
      <c r="K12" s="146"/>
    </row>
    <row r="13" spans="1:11" s="147" customFormat="1" ht="14.25" customHeight="1" x14ac:dyDescent="0.2">
      <c r="A13" s="153">
        <v>1202</v>
      </c>
      <c r="B13" s="154" t="s">
        <v>1365</v>
      </c>
      <c r="C13" s="155">
        <v>0</v>
      </c>
      <c r="D13" s="155">
        <v>0</v>
      </c>
      <c r="E13" s="155">
        <v>0</v>
      </c>
      <c r="F13" s="155">
        <v>0</v>
      </c>
      <c r="G13" s="155">
        <v>0</v>
      </c>
      <c r="H13" s="155">
        <v>0</v>
      </c>
      <c r="I13" s="155">
        <v>0</v>
      </c>
      <c r="J13" s="156">
        <f t="shared" si="1"/>
        <v>0</v>
      </c>
      <c r="K13" s="146"/>
    </row>
    <row r="14" spans="1:11" s="147" customFormat="1" ht="14.25" customHeight="1" x14ac:dyDescent="0.2">
      <c r="A14" s="153">
        <v>1204</v>
      </c>
      <c r="B14" s="154" t="s">
        <v>1366</v>
      </c>
      <c r="C14" s="155">
        <v>0</v>
      </c>
      <c r="D14" s="155">
        <v>0</v>
      </c>
      <c r="E14" s="155">
        <v>0</v>
      </c>
      <c r="F14" s="155">
        <v>0</v>
      </c>
      <c r="G14" s="155">
        <v>0</v>
      </c>
      <c r="H14" s="155">
        <v>0</v>
      </c>
      <c r="I14" s="155">
        <v>0</v>
      </c>
      <c r="J14" s="156">
        <f t="shared" si="1"/>
        <v>0</v>
      </c>
      <c r="K14" s="146"/>
    </row>
    <row r="15" spans="1:11" s="147" customFormat="1" ht="14.25" customHeight="1" x14ac:dyDescent="0.2">
      <c r="A15" s="153">
        <v>1205</v>
      </c>
      <c r="B15" s="154" t="s">
        <v>1366</v>
      </c>
      <c r="C15" s="155">
        <v>0</v>
      </c>
      <c r="D15" s="155">
        <v>0</v>
      </c>
      <c r="E15" s="155">
        <v>0</v>
      </c>
      <c r="F15" s="155">
        <v>0</v>
      </c>
      <c r="G15" s="155">
        <v>0</v>
      </c>
      <c r="H15" s="155">
        <v>0</v>
      </c>
      <c r="I15" s="155">
        <v>0</v>
      </c>
      <c r="J15" s="156">
        <f t="shared" si="1"/>
        <v>0</v>
      </c>
      <c r="K15" s="146"/>
    </row>
    <row r="16" spans="1:11" s="147" customFormat="1" ht="14.25" customHeight="1" x14ac:dyDescent="0.2">
      <c r="A16" s="153">
        <v>1206</v>
      </c>
      <c r="B16" s="154" t="s">
        <v>1366</v>
      </c>
      <c r="C16" s="155">
        <v>0</v>
      </c>
      <c r="D16" s="155">
        <v>0</v>
      </c>
      <c r="E16" s="155">
        <v>0</v>
      </c>
      <c r="F16" s="155">
        <v>0</v>
      </c>
      <c r="G16" s="155">
        <v>0</v>
      </c>
      <c r="H16" s="155">
        <v>0</v>
      </c>
      <c r="I16" s="155">
        <v>0</v>
      </c>
      <c r="J16" s="156">
        <f t="shared" si="1"/>
        <v>0</v>
      </c>
      <c r="K16" s="146"/>
    </row>
    <row r="17" spans="1:11" s="147" customFormat="1" ht="14.25" customHeight="1" x14ac:dyDescent="0.2">
      <c r="A17" s="153">
        <v>1207</v>
      </c>
      <c r="B17" s="154" t="s">
        <v>1366</v>
      </c>
      <c r="C17" s="155">
        <v>0</v>
      </c>
      <c r="D17" s="155">
        <v>0</v>
      </c>
      <c r="E17" s="155">
        <v>0</v>
      </c>
      <c r="F17" s="155">
        <v>0</v>
      </c>
      <c r="G17" s="155">
        <v>0</v>
      </c>
      <c r="H17" s="155">
        <v>0</v>
      </c>
      <c r="I17" s="155">
        <v>0</v>
      </c>
      <c r="J17" s="156">
        <f t="shared" si="1"/>
        <v>0</v>
      </c>
      <c r="K17" s="146"/>
    </row>
    <row r="18" spans="1:11" s="147" customFormat="1" ht="14.25" customHeight="1" x14ac:dyDescent="0.2">
      <c r="A18" s="153">
        <v>1208</v>
      </c>
      <c r="B18" s="154" t="s">
        <v>1366</v>
      </c>
      <c r="C18" s="155">
        <v>0</v>
      </c>
      <c r="D18" s="155">
        <v>0</v>
      </c>
      <c r="E18" s="155">
        <v>0</v>
      </c>
      <c r="F18" s="155">
        <v>0</v>
      </c>
      <c r="G18" s="155">
        <v>0</v>
      </c>
      <c r="H18" s="155">
        <v>0</v>
      </c>
      <c r="I18" s="155">
        <v>0</v>
      </c>
      <c r="J18" s="156">
        <f t="shared" si="1"/>
        <v>0</v>
      </c>
      <c r="K18" s="146"/>
    </row>
    <row r="19" spans="1:11" s="147" customFormat="1" ht="14.25" customHeight="1" x14ac:dyDescent="0.2">
      <c r="A19" s="153">
        <v>1209</v>
      </c>
      <c r="B19" s="154" t="s">
        <v>1367</v>
      </c>
      <c r="C19" s="155">
        <v>0</v>
      </c>
      <c r="D19" s="155">
        <v>0</v>
      </c>
      <c r="E19" s="155">
        <v>0</v>
      </c>
      <c r="F19" s="155">
        <v>0</v>
      </c>
      <c r="G19" s="155">
        <v>0</v>
      </c>
      <c r="H19" s="155">
        <v>0</v>
      </c>
      <c r="I19" s="155">
        <v>0</v>
      </c>
      <c r="J19" s="156">
        <f t="shared" si="1"/>
        <v>0</v>
      </c>
      <c r="K19" s="146"/>
    </row>
    <row r="20" spans="1:11" s="147" customFormat="1" ht="14.25" customHeight="1" x14ac:dyDescent="0.2">
      <c r="A20" s="153">
        <v>1210</v>
      </c>
      <c r="B20" s="154" t="s">
        <v>1367</v>
      </c>
      <c r="C20" s="155">
        <v>0</v>
      </c>
      <c r="D20" s="155">
        <v>0</v>
      </c>
      <c r="E20" s="155">
        <v>0</v>
      </c>
      <c r="F20" s="155">
        <v>0</v>
      </c>
      <c r="G20" s="155">
        <v>0</v>
      </c>
      <c r="H20" s="155">
        <v>0</v>
      </c>
      <c r="I20" s="155">
        <v>0</v>
      </c>
      <c r="J20" s="156">
        <f t="shared" si="1"/>
        <v>0</v>
      </c>
      <c r="K20" s="146"/>
    </row>
    <row r="21" spans="1:11" s="147" customFormat="1" ht="14.25" customHeight="1" x14ac:dyDescent="0.2">
      <c r="A21" s="153">
        <v>1211</v>
      </c>
      <c r="B21" s="154" t="s">
        <v>1367</v>
      </c>
      <c r="C21" s="155">
        <v>0</v>
      </c>
      <c r="D21" s="155">
        <v>0</v>
      </c>
      <c r="E21" s="155">
        <v>0</v>
      </c>
      <c r="F21" s="155">
        <v>0</v>
      </c>
      <c r="G21" s="155">
        <v>0</v>
      </c>
      <c r="H21" s="155">
        <v>0</v>
      </c>
      <c r="I21" s="155">
        <v>0</v>
      </c>
      <c r="J21" s="156">
        <f t="shared" si="1"/>
        <v>0</v>
      </c>
      <c r="K21" s="146"/>
    </row>
    <row r="22" spans="1:11" s="147" customFormat="1" ht="14.25" customHeight="1" x14ac:dyDescent="0.2">
      <c r="A22" s="153">
        <v>1212</v>
      </c>
      <c r="B22" s="154" t="s">
        <v>1367</v>
      </c>
      <c r="C22" s="155">
        <v>0</v>
      </c>
      <c r="D22" s="155">
        <v>0</v>
      </c>
      <c r="E22" s="155">
        <v>0</v>
      </c>
      <c r="F22" s="155">
        <v>0</v>
      </c>
      <c r="G22" s="155">
        <v>0</v>
      </c>
      <c r="H22" s="155">
        <v>0</v>
      </c>
      <c r="I22" s="155">
        <v>0</v>
      </c>
      <c r="J22" s="156">
        <f t="shared" si="1"/>
        <v>0</v>
      </c>
      <c r="K22" s="146"/>
    </row>
    <row r="23" spans="1:11" s="147" customFormat="1" ht="14.25" customHeight="1" x14ac:dyDescent="0.2">
      <c r="A23" s="153">
        <v>1214</v>
      </c>
      <c r="B23" s="154" t="s">
        <v>1368</v>
      </c>
      <c r="C23" s="155">
        <v>0</v>
      </c>
      <c r="D23" s="155">
        <v>0</v>
      </c>
      <c r="E23" s="155">
        <v>0</v>
      </c>
      <c r="F23" s="155">
        <v>0</v>
      </c>
      <c r="G23" s="155">
        <v>0</v>
      </c>
      <c r="H23" s="155">
        <v>0</v>
      </c>
      <c r="I23" s="155">
        <v>0</v>
      </c>
      <c r="J23" s="156">
        <f t="shared" si="1"/>
        <v>0</v>
      </c>
      <c r="K23" s="146"/>
    </row>
    <row r="24" spans="1:11" s="147" customFormat="1" ht="14.25" customHeight="1" x14ac:dyDescent="0.2">
      <c r="A24" s="153">
        <v>1215</v>
      </c>
      <c r="B24" s="154" t="s">
        <v>1368</v>
      </c>
      <c r="C24" s="155">
        <v>0</v>
      </c>
      <c r="D24" s="155">
        <v>0</v>
      </c>
      <c r="E24" s="155">
        <v>0</v>
      </c>
      <c r="F24" s="155">
        <v>0</v>
      </c>
      <c r="G24" s="155">
        <v>0</v>
      </c>
      <c r="H24" s="155">
        <v>0</v>
      </c>
      <c r="I24" s="155">
        <v>0</v>
      </c>
      <c r="J24" s="156">
        <f t="shared" si="1"/>
        <v>0</v>
      </c>
      <c r="K24" s="146"/>
    </row>
    <row r="25" spans="1:11" s="147" customFormat="1" ht="14.25" customHeight="1" x14ac:dyDescent="0.2">
      <c r="A25" s="153">
        <v>1216</v>
      </c>
      <c r="B25" s="154" t="s">
        <v>1368</v>
      </c>
      <c r="C25" s="155">
        <v>0</v>
      </c>
      <c r="D25" s="155">
        <v>0</v>
      </c>
      <c r="E25" s="155">
        <v>0</v>
      </c>
      <c r="F25" s="155">
        <v>0</v>
      </c>
      <c r="G25" s="155">
        <v>0</v>
      </c>
      <c r="H25" s="155">
        <v>0</v>
      </c>
      <c r="I25" s="155">
        <v>0</v>
      </c>
      <c r="J25" s="156">
        <f t="shared" si="1"/>
        <v>0</v>
      </c>
      <c r="K25" s="146"/>
    </row>
    <row r="26" spans="1:11" s="147" customFormat="1" ht="14.25" customHeight="1" x14ac:dyDescent="0.2">
      <c r="A26" s="153">
        <v>1217</v>
      </c>
      <c r="B26" s="154" t="s">
        <v>1368</v>
      </c>
      <c r="C26" s="155">
        <v>0</v>
      </c>
      <c r="D26" s="155">
        <v>0</v>
      </c>
      <c r="E26" s="155">
        <v>0</v>
      </c>
      <c r="F26" s="155">
        <v>0</v>
      </c>
      <c r="G26" s="155">
        <v>0</v>
      </c>
      <c r="H26" s="155">
        <v>0</v>
      </c>
      <c r="I26" s="155">
        <v>0</v>
      </c>
      <c r="J26" s="156">
        <f t="shared" si="1"/>
        <v>0</v>
      </c>
      <c r="K26" s="146"/>
    </row>
    <row r="27" spans="1:11" s="147" customFormat="1" ht="14.25" customHeight="1" x14ac:dyDescent="0.2">
      <c r="A27" s="153">
        <v>1218</v>
      </c>
      <c r="B27" s="154" t="s">
        <v>1368</v>
      </c>
      <c r="C27" s="155">
        <v>0</v>
      </c>
      <c r="D27" s="155">
        <v>0</v>
      </c>
      <c r="E27" s="155">
        <v>0</v>
      </c>
      <c r="F27" s="155">
        <v>0</v>
      </c>
      <c r="G27" s="155">
        <v>0</v>
      </c>
      <c r="H27" s="155">
        <v>0</v>
      </c>
      <c r="I27" s="155">
        <v>0</v>
      </c>
      <c r="J27" s="156">
        <f t="shared" si="1"/>
        <v>0</v>
      </c>
      <c r="K27" s="146"/>
    </row>
    <row r="28" spans="1:11" s="147" customFormat="1" ht="14.25" customHeight="1" x14ac:dyDescent="0.2">
      <c r="A28" s="153">
        <v>1220</v>
      </c>
      <c r="B28" s="154" t="s">
        <v>1369</v>
      </c>
      <c r="C28" s="155">
        <v>0</v>
      </c>
      <c r="D28" s="155">
        <v>0</v>
      </c>
      <c r="E28" s="155">
        <v>0</v>
      </c>
      <c r="F28" s="155">
        <v>0</v>
      </c>
      <c r="G28" s="155">
        <v>0</v>
      </c>
      <c r="H28" s="155">
        <v>0</v>
      </c>
      <c r="I28" s="155">
        <v>0</v>
      </c>
      <c r="J28" s="156">
        <f t="shared" si="1"/>
        <v>0</v>
      </c>
      <c r="K28" s="146"/>
    </row>
    <row r="29" spans="1:11" s="147" customFormat="1" ht="14.25" customHeight="1" x14ac:dyDescent="0.2">
      <c r="A29" s="153">
        <v>1221</v>
      </c>
      <c r="B29" s="154" t="s">
        <v>1370</v>
      </c>
      <c r="C29" s="155">
        <v>0</v>
      </c>
      <c r="D29" s="155">
        <v>0</v>
      </c>
      <c r="E29" s="155">
        <v>0</v>
      </c>
      <c r="F29" s="155">
        <v>0</v>
      </c>
      <c r="G29" s="155">
        <v>0</v>
      </c>
      <c r="H29" s="155">
        <v>0</v>
      </c>
      <c r="I29" s="155">
        <v>0</v>
      </c>
      <c r="J29" s="156">
        <f t="shared" si="1"/>
        <v>0</v>
      </c>
      <c r="K29" s="146"/>
    </row>
    <row r="30" spans="1:11" s="147" customFormat="1" ht="14.25" customHeight="1" x14ac:dyDescent="0.2">
      <c r="A30" s="153">
        <v>1222</v>
      </c>
      <c r="B30" s="154" t="s">
        <v>1371</v>
      </c>
      <c r="C30" s="155">
        <v>0</v>
      </c>
      <c r="D30" s="155">
        <v>0</v>
      </c>
      <c r="E30" s="155">
        <v>0</v>
      </c>
      <c r="F30" s="155">
        <v>0</v>
      </c>
      <c r="G30" s="155">
        <v>0</v>
      </c>
      <c r="H30" s="155">
        <v>0</v>
      </c>
      <c r="I30" s="155">
        <v>0</v>
      </c>
      <c r="J30" s="156">
        <f t="shared" si="1"/>
        <v>0</v>
      </c>
      <c r="K30" s="146"/>
    </row>
    <row r="31" spans="1:11" s="147" customFormat="1" ht="14.25" customHeight="1" x14ac:dyDescent="0.2">
      <c r="A31" s="153">
        <v>1223</v>
      </c>
      <c r="B31" s="154" t="s">
        <v>1372</v>
      </c>
      <c r="C31" s="155">
        <v>0</v>
      </c>
      <c r="D31" s="155">
        <v>0</v>
      </c>
      <c r="E31" s="155">
        <v>0</v>
      </c>
      <c r="F31" s="155">
        <v>0</v>
      </c>
      <c r="G31" s="155">
        <v>0</v>
      </c>
      <c r="H31" s="155">
        <v>0</v>
      </c>
      <c r="I31" s="155">
        <v>0</v>
      </c>
      <c r="J31" s="156">
        <f t="shared" si="1"/>
        <v>0</v>
      </c>
      <c r="K31" s="146"/>
    </row>
    <row r="32" spans="1:11" s="147" customFormat="1" ht="14.25" customHeight="1" x14ac:dyDescent="0.2">
      <c r="A32" s="153">
        <v>1224</v>
      </c>
      <c r="B32" s="154" t="s">
        <v>1373</v>
      </c>
      <c r="C32" s="155">
        <v>0</v>
      </c>
      <c r="D32" s="155">
        <v>0</v>
      </c>
      <c r="E32" s="155">
        <v>0</v>
      </c>
      <c r="F32" s="155">
        <v>0</v>
      </c>
      <c r="G32" s="155">
        <v>0</v>
      </c>
      <c r="H32" s="155">
        <v>0</v>
      </c>
      <c r="I32" s="155">
        <v>0</v>
      </c>
      <c r="J32" s="156">
        <f t="shared" si="1"/>
        <v>0</v>
      </c>
      <c r="K32" s="146"/>
    </row>
    <row r="33" spans="1:11" s="147" customFormat="1" ht="14.25" customHeight="1" x14ac:dyDescent="0.2">
      <c r="A33" s="153">
        <v>1225</v>
      </c>
      <c r="B33" s="154" t="s">
        <v>1374</v>
      </c>
      <c r="C33" s="155">
        <v>0</v>
      </c>
      <c r="D33" s="155">
        <v>0</v>
      </c>
      <c r="E33" s="155">
        <v>0</v>
      </c>
      <c r="F33" s="155">
        <v>0</v>
      </c>
      <c r="G33" s="155">
        <v>0</v>
      </c>
      <c r="H33" s="155">
        <v>0</v>
      </c>
      <c r="I33" s="155">
        <v>0</v>
      </c>
      <c r="J33" s="156">
        <f t="shared" si="1"/>
        <v>0</v>
      </c>
      <c r="K33" s="146"/>
    </row>
    <row r="34" spans="1:11" s="147" customFormat="1" ht="14.25" customHeight="1" x14ac:dyDescent="0.2">
      <c r="A34" s="153">
        <v>1226</v>
      </c>
      <c r="B34" s="154" t="s">
        <v>1369</v>
      </c>
      <c r="C34" s="155">
        <v>0</v>
      </c>
      <c r="D34" s="155">
        <v>0</v>
      </c>
      <c r="E34" s="155">
        <v>0</v>
      </c>
      <c r="F34" s="155">
        <v>0</v>
      </c>
      <c r="G34" s="155">
        <v>0</v>
      </c>
      <c r="H34" s="155">
        <v>0</v>
      </c>
      <c r="I34" s="155">
        <v>0</v>
      </c>
      <c r="J34" s="156">
        <f t="shared" si="1"/>
        <v>0</v>
      </c>
      <c r="K34" s="146"/>
    </row>
    <row r="35" spans="1:11" s="147" customFormat="1" ht="14.25" customHeight="1" x14ac:dyDescent="0.2">
      <c r="A35" s="153">
        <v>1227</v>
      </c>
      <c r="B35" s="154" t="s">
        <v>1366</v>
      </c>
      <c r="C35" s="155">
        <v>0</v>
      </c>
      <c r="D35" s="155">
        <v>0</v>
      </c>
      <c r="E35" s="155">
        <v>0</v>
      </c>
      <c r="F35" s="155">
        <v>0</v>
      </c>
      <c r="G35" s="155">
        <v>0</v>
      </c>
      <c r="H35" s="155">
        <v>0</v>
      </c>
      <c r="I35" s="155">
        <v>0</v>
      </c>
      <c r="J35" s="156">
        <f t="shared" si="1"/>
        <v>0</v>
      </c>
      <c r="K35" s="146"/>
    </row>
    <row r="36" spans="1:11" s="147" customFormat="1" ht="14.25" customHeight="1" x14ac:dyDescent="0.2">
      <c r="A36" s="153">
        <v>1228</v>
      </c>
      <c r="B36" s="154" t="s">
        <v>1366</v>
      </c>
      <c r="C36" s="155">
        <v>0</v>
      </c>
      <c r="D36" s="155">
        <v>0</v>
      </c>
      <c r="E36" s="155">
        <v>0</v>
      </c>
      <c r="F36" s="155">
        <v>0</v>
      </c>
      <c r="G36" s="155">
        <v>0</v>
      </c>
      <c r="H36" s="155">
        <v>0</v>
      </c>
      <c r="I36" s="155">
        <v>0</v>
      </c>
      <c r="J36" s="156">
        <f t="shared" si="1"/>
        <v>0</v>
      </c>
      <c r="K36" s="146"/>
    </row>
    <row r="37" spans="1:11" s="147" customFormat="1" ht="14.25" customHeight="1" x14ac:dyDescent="0.2">
      <c r="A37" s="153">
        <v>1229</v>
      </c>
      <c r="B37" s="154" t="s">
        <v>1366</v>
      </c>
      <c r="C37" s="155">
        <v>0</v>
      </c>
      <c r="D37" s="155">
        <v>0</v>
      </c>
      <c r="E37" s="155">
        <v>0</v>
      </c>
      <c r="F37" s="155">
        <v>0</v>
      </c>
      <c r="G37" s="155">
        <v>0</v>
      </c>
      <c r="H37" s="155">
        <v>0</v>
      </c>
      <c r="I37" s="155">
        <v>0</v>
      </c>
      <c r="J37" s="156">
        <f t="shared" si="1"/>
        <v>0</v>
      </c>
      <c r="K37" s="146"/>
    </row>
    <row r="38" spans="1:11" s="147" customFormat="1" ht="14.25" customHeight="1" x14ac:dyDescent="0.2">
      <c r="A38" s="153">
        <v>1230</v>
      </c>
      <c r="B38" s="154" t="s">
        <v>1366</v>
      </c>
      <c r="C38" s="155">
        <v>0</v>
      </c>
      <c r="D38" s="155">
        <v>0</v>
      </c>
      <c r="E38" s="155">
        <v>0</v>
      </c>
      <c r="F38" s="155">
        <v>0</v>
      </c>
      <c r="G38" s="155">
        <v>0</v>
      </c>
      <c r="H38" s="155">
        <v>0</v>
      </c>
      <c r="I38" s="155">
        <v>0</v>
      </c>
      <c r="J38" s="156">
        <f t="shared" si="1"/>
        <v>0</v>
      </c>
      <c r="K38" s="146"/>
    </row>
    <row r="39" spans="1:11" s="147" customFormat="1" ht="14.25" customHeight="1" x14ac:dyDescent="0.2">
      <c r="A39" s="153">
        <v>1231</v>
      </c>
      <c r="B39" s="154" t="s">
        <v>1366</v>
      </c>
      <c r="C39" s="155">
        <v>0</v>
      </c>
      <c r="D39" s="155">
        <v>0</v>
      </c>
      <c r="E39" s="155">
        <v>0</v>
      </c>
      <c r="F39" s="155">
        <v>0</v>
      </c>
      <c r="G39" s="155">
        <v>0</v>
      </c>
      <c r="H39" s="155">
        <v>0</v>
      </c>
      <c r="I39" s="155">
        <v>0</v>
      </c>
      <c r="J39" s="156">
        <f t="shared" si="1"/>
        <v>0</v>
      </c>
      <c r="K39" s="146"/>
    </row>
    <row r="40" spans="1:11" s="147" customFormat="1" ht="14.25" customHeight="1" x14ac:dyDescent="0.2">
      <c r="A40" s="153">
        <v>1232</v>
      </c>
      <c r="B40" s="154" t="s">
        <v>1366</v>
      </c>
      <c r="C40" s="155">
        <v>0</v>
      </c>
      <c r="D40" s="155">
        <v>0</v>
      </c>
      <c r="E40" s="155">
        <v>0</v>
      </c>
      <c r="F40" s="155">
        <v>0</v>
      </c>
      <c r="G40" s="155">
        <v>0</v>
      </c>
      <c r="H40" s="155">
        <v>0</v>
      </c>
      <c r="I40" s="155">
        <v>0</v>
      </c>
      <c r="J40" s="156">
        <f t="shared" si="1"/>
        <v>0</v>
      </c>
      <c r="K40" s="146"/>
    </row>
    <row r="41" spans="1:11" s="147" customFormat="1" ht="14.25" customHeight="1" x14ac:dyDescent="0.2">
      <c r="A41" s="153">
        <v>1233</v>
      </c>
      <c r="B41" s="154" t="s">
        <v>1367</v>
      </c>
      <c r="C41" s="155">
        <v>0</v>
      </c>
      <c r="D41" s="155">
        <v>0</v>
      </c>
      <c r="E41" s="155">
        <v>0</v>
      </c>
      <c r="F41" s="155">
        <v>0</v>
      </c>
      <c r="G41" s="155">
        <v>0</v>
      </c>
      <c r="H41" s="155">
        <v>0</v>
      </c>
      <c r="I41" s="155">
        <v>0</v>
      </c>
      <c r="J41" s="156">
        <f t="shared" si="1"/>
        <v>0</v>
      </c>
      <c r="K41" s="146"/>
    </row>
    <row r="42" spans="1:11" s="147" customFormat="1" ht="14.25" customHeight="1" x14ac:dyDescent="0.2">
      <c r="A42" s="153">
        <v>1234</v>
      </c>
      <c r="B42" s="154" t="s">
        <v>1367</v>
      </c>
      <c r="C42" s="155">
        <v>0</v>
      </c>
      <c r="D42" s="155">
        <v>0</v>
      </c>
      <c r="E42" s="155">
        <v>0</v>
      </c>
      <c r="F42" s="155">
        <v>0</v>
      </c>
      <c r="G42" s="155">
        <v>0</v>
      </c>
      <c r="H42" s="155">
        <v>0</v>
      </c>
      <c r="I42" s="155">
        <v>0</v>
      </c>
      <c r="J42" s="156">
        <f t="shared" si="1"/>
        <v>0</v>
      </c>
      <c r="K42" s="146"/>
    </row>
    <row r="43" spans="1:11" s="147" customFormat="1" ht="14.25" customHeight="1" x14ac:dyDescent="0.2">
      <c r="A43" s="153">
        <v>1235</v>
      </c>
      <c r="B43" s="154" t="s">
        <v>1367</v>
      </c>
      <c r="C43" s="155">
        <v>0</v>
      </c>
      <c r="D43" s="155">
        <v>0</v>
      </c>
      <c r="E43" s="155">
        <v>0</v>
      </c>
      <c r="F43" s="155">
        <v>0</v>
      </c>
      <c r="G43" s="155">
        <v>0</v>
      </c>
      <c r="H43" s="155">
        <v>0</v>
      </c>
      <c r="I43" s="155">
        <v>0</v>
      </c>
      <c r="J43" s="156">
        <f t="shared" si="1"/>
        <v>0</v>
      </c>
      <c r="K43" s="146"/>
    </row>
    <row r="44" spans="1:11" s="147" customFormat="1" ht="14.25" customHeight="1" x14ac:dyDescent="0.2">
      <c r="A44" s="153">
        <v>1236</v>
      </c>
      <c r="B44" s="154" t="s">
        <v>1367</v>
      </c>
      <c r="C44" s="155">
        <v>0</v>
      </c>
      <c r="D44" s="155">
        <v>0</v>
      </c>
      <c r="E44" s="155">
        <v>0</v>
      </c>
      <c r="F44" s="155">
        <v>0</v>
      </c>
      <c r="G44" s="155">
        <v>0</v>
      </c>
      <c r="H44" s="155">
        <v>0</v>
      </c>
      <c r="I44" s="155">
        <v>0</v>
      </c>
      <c r="J44" s="156">
        <f t="shared" si="1"/>
        <v>0</v>
      </c>
      <c r="K44" s="146"/>
    </row>
    <row r="45" spans="1:11" s="147" customFormat="1" ht="14.25" customHeight="1" x14ac:dyDescent="0.2">
      <c r="A45" s="153">
        <v>1237</v>
      </c>
      <c r="B45" s="154" t="s">
        <v>1368</v>
      </c>
      <c r="C45" s="155">
        <v>0</v>
      </c>
      <c r="D45" s="155">
        <v>0</v>
      </c>
      <c r="E45" s="155">
        <v>0</v>
      </c>
      <c r="F45" s="155">
        <v>0</v>
      </c>
      <c r="G45" s="155">
        <v>0</v>
      </c>
      <c r="H45" s="155">
        <v>0</v>
      </c>
      <c r="I45" s="155">
        <v>0</v>
      </c>
      <c r="J45" s="156">
        <f t="shared" si="1"/>
        <v>0</v>
      </c>
      <c r="K45" s="146"/>
    </row>
    <row r="46" spans="1:11" s="147" customFormat="1" ht="14.25" customHeight="1" x14ac:dyDescent="0.2">
      <c r="A46" s="153">
        <v>1238</v>
      </c>
      <c r="B46" s="154" t="s">
        <v>1368</v>
      </c>
      <c r="C46" s="155">
        <v>0</v>
      </c>
      <c r="D46" s="155">
        <v>0</v>
      </c>
      <c r="E46" s="155">
        <v>0</v>
      </c>
      <c r="F46" s="155">
        <v>0</v>
      </c>
      <c r="G46" s="155">
        <v>0</v>
      </c>
      <c r="H46" s="155">
        <v>0</v>
      </c>
      <c r="I46" s="155">
        <v>0</v>
      </c>
      <c r="J46" s="156">
        <f t="shared" si="1"/>
        <v>0</v>
      </c>
      <c r="K46" s="146"/>
    </row>
    <row r="47" spans="1:11" s="147" customFormat="1" ht="14.25" customHeight="1" x14ac:dyDescent="0.2">
      <c r="A47" s="153">
        <v>1239</v>
      </c>
      <c r="B47" s="154" t="s">
        <v>1368</v>
      </c>
      <c r="C47" s="155">
        <v>0</v>
      </c>
      <c r="D47" s="155">
        <v>0</v>
      </c>
      <c r="E47" s="155">
        <v>0</v>
      </c>
      <c r="F47" s="155">
        <v>0</v>
      </c>
      <c r="G47" s="155">
        <v>0</v>
      </c>
      <c r="H47" s="155">
        <v>0</v>
      </c>
      <c r="I47" s="155">
        <v>0</v>
      </c>
      <c r="J47" s="156">
        <f t="shared" si="1"/>
        <v>0</v>
      </c>
      <c r="K47" s="146"/>
    </row>
    <row r="48" spans="1:11" s="147" customFormat="1" ht="14.25" customHeight="1" x14ac:dyDescent="0.2">
      <c r="A48" s="153">
        <v>1240</v>
      </c>
      <c r="B48" s="154" t="s">
        <v>1368</v>
      </c>
      <c r="C48" s="155">
        <v>0</v>
      </c>
      <c r="D48" s="155">
        <v>0</v>
      </c>
      <c r="E48" s="155">
        <v>0</v>
      </c>
      <c r="F48" s="155">
        <v>0</v>
      </c>
      <c r="G48" s="155">
        <v>0</v>
      </c>
      <c r="H48" s="155">
        <v>0</v>
      </c>
      <c r="I48" s="155">
        <v>0</v>
      </c>
      <c r="J48" s="156">
        <f t="shared" si="1"/>
        <v>0</v>
      </c>
      <c r="K48" s="146"/>
    </row>
    <row r="49" spans="1:11" s="147" customFormat="1" ht="14.25" customHeight="1" x14ac:dyDescent="0.2">
      <c r="A49" s="153">
        <v>1241</v>
      </c>
      <c r="B49" s="154" t="s">
        <v>1368</v>
      </c>
      <c r="C49" s="155">
        <v>0</v>
      </c>
      <c r="D49" s="155">
        <v>0</v>
      </c>
      <c r="E49" s="155">
        <v>0</v>
      </c>
      <c r="F49" s="155">
        <v>0</v>
      </c>
      <c r="G49" s="155">
        <v>0</v>
      </c>
      <c r="H49" s="155">
        <v>0</v>
      </c>
      <c r="I49" s="155">
        <v>0</v>
      </c>
      <c r="J49" s="156">
        <f t="shared" si="1"/>
        <v>0</v>
      </c>
      <c r="K49" s="146"/>
    </row>
    <row r="50" spans="1:11" s="147" customFormat="1" ht="14.25" customHeight="1" x14ac:dyDescent="0.2">
      <c r="A50" s="153">
        <v>1242</v>
      </c>
      <c r="B50" s="154" t="s">
        <v>1368</v>
      </c>
      <c r="C50" s="155">
        <v>0</v>
      </c>
      <c r="D50" s="155">
        <v>0</v>
      </c>
      <c r="E50" s="155">
        <v>0</v>
      </c>
      <c r="F50" s="155">
        <v>0</v>
      </c>
      <c r="G50" s="155">
        <v>0</v>
      </c>
      <c r="H50" s="155">
        <v>0</v>
      </c>
      <c r="I50" s="155">
        <v>0</v>
      </c>
      <c r="J50" s="156">
        <f t="shared" si="1"/>
        <v>0</v>
      </c>
      <c r="K50" s="146"/>
    </row>
    <row r="51" spans="1:11" s="147" customFormat="1" ht="14.25" customHeight="1" x14ac:dyDescent="0.2">
      <c r="A51" s="153">
        <v>1243</v>
      </c>
      <c r="B51" s="154" t="s">
        <v>1374</v>
      </c>
      <c r="C51" s="155">
        <v>0</v>
      </c>
      <c r="D51" s="155">
        <v>0</v>
      </c>
      <c r="E51" s="155">
        <v>0</v>
      </c>
      <c r="F51" s="155">
        <v>0</v>
      </c>
      <c r="G51" s="155">
        <v>0</v>
      </c>
      <c r="H51" s="155">
        <v>0</v>
      </c>
      <c r="I51" s="155">
        <v>0</v>
      </c>
      <c r="J51" s="156">
        <f t="shared" si="1"/>
        <v>0</v>
      </c>
      <c r="K51" s="146"/>
    </row>
    <row r="52" spans="1:11" s="147" customFormat="1" ht="14.25" customHeight="1" x14ac:dyDescent="0.2">
      <c r="A52" s="153">
        <v>1244</v>
      </c>
      <c r="B52" s="154" t="s">
        <v>1369</v>
      </c>
      <c r="C52" s="155">
        <v>0</v>
      </c>
      <c r="D52" s="155">
        <v>0</v>
      </c>
      <c r="E52" s="155">
        <v>0</v>
      </c>
      <c r="F52" s="155">
        <v>0</v>
      </c>
      <c r="G52" s="155">
        <v>0</v>
      </c>
      <c r="H52" s="155">
        <v>0</v>
      </c>
      <c r="I52" s="155">
        <v>0</v>
      </c>
      <c r="J52" s="156">
        <f t="shared" si="1"/>
        <v>0</v>
      </c>
      <c r="K52" s="146"/>
    </row>
    <row r="53" spans="1:11" s="147" customFormat="1" ht="14.25" customHeight="1" x14ac:dyDescent="0.2">
      <c r="A53" s="153">
        <v>1245</v>
      </c>
      <c r="B53" s="154" t="s">
        <v>1366</v>
      </c>
      <c r="C53" s="155">
        <v>0</v>
      </c>
      <c r="D53" s="155">
        <v>0</v>
      </c>
      <c r="E53" s="155">
        <v>0</v>
      </c>
      <c r="F53" s="155">
        <v>0</v>
      </c>
      <c r="G53" s="155">
        <v>0</v>
      </c>
      <c r="H53" s="155">
        <v>0</v>
      </c>
      <c r="I53" s="155">
        <v>0</v>
      </c>
      <c r="J53" s="156">
        <f t="shared" si="1"/>
        <v>0</v>
      </c>
      <c r="K53" s="146"/>
    </row>
    <row r="54" spans="1:11" s="147" customFormat="1" ht="14.25" customHeight="1" x14ac:dyDescent="0.2">
      <c r="A54" s="153">
        <v>1246</v>
      </c>
      <c r="B54" s="154" t="s">
        <v>1366</v>
      </c>
      <c r="C54" s="155">
        <v>0</v>
      </c>
      <c r="D54" s="155">
        <v>0</v>
      </c>
      <c r="E54" s="155">
        <v>0</v>
      </c>
      <c r="F54" s="155">
        <v>0</v>
      </c>
      <c r="G54" s="155">
        <v>0</v>
      </c>
      <c r="H54" s="155">
        <v>0</v>
      </c>
      <c r="I54" s="155">
        <v>0</v>
      </c>
      <c r="J54" s="156">
        <f t="shared" si="1"/>
        <v>0</v>
      </c>
      <c r="K54" s="146"/>
    </row>
    <row r="55" spans="1:11" s="147" customFormat="1" ht="14.25" customHeight="1" x14ac:dyDescent="0.2">
      <c r="A55" s="153">
        <v>1247</v>
      </c>
      <c r="B55" s="154" t="s">
        <v>1366</v>
      </c>
      <c r="C55" s="155">
        <v>0</v>
      </c>
      <c r="D55" s="155">
        <v>0</v>
      </c>
      <c r="E55" s="155">
        <v>0</v>
      </c>
      <c r="F55" s="155">
        <v>0</v>
      </c>
      <c r="G55" s="155">
        <v>0</v>
      </c>
      <c r="H55" s="155">
        <v>0</v>
      </c>
      <c r="I55" s="155">
        <v>0</v>
      </c>
      <c r="J55" s="156">
        <f t="shared" si="1"/>
        <v>0</v>
      </c>
      <c r="K55" s="146"/>
    </row>
    <row r="56" spans="1:11" s="147" customFormat="1" ht="14.25" customHeight="1" x14ac:dyDescent="0.2">
      <c r="A56" s="153">
        <v>1248</v>
      </c>
      <c r="B56" s="154" t="s">
        <v>1366</v>
      </c>
      <c r="C56" s="155">
        <v>0</v>
      </c>
      <c r="D56" s="155">
        <v>0</v>
      </c>
      <c r="E56" s="155">
        <v>0</v>
      </c>
      <c r="F56" s="155">
        <v>0</v>
      </c>
      <c r="G56" s="155">
        <v>0</v>
      </c>
      <c r="H56" s="155">
        <v>0</v>
      </c>
      <c r="I56" s="155">
        <v>0</v>
      </c>
      <c r="J56" s="156">
        <f t="shared" si="1"/>
        <v>0</v>
      </c>
      <c r="K56" s="146"/>
    </row>
    <row r="57" spans="1:11" s="147" customFormat="1" ht="14.25" customHeight="1" x14ac:dyDescent="0.2">
      <c r="A57" s="153">
        <v>1249</v>
      </c>
      <c r="B57" s="154" t="s">
        <v>1366</v>
      </c>
      <c r="C57" s="155">
        <v>0</v>
      </c>
      <c r="D57" s="155">
        <v>0</v>
      </c>
      <c r="E57" s="155">
        <v>0</v>
      </c>
      <c r="F57" s="155">
        <v>0</v>
      </c>
      <c r="G57" s="155">
        <v>0</v>
      </c>
      <c r="H57" s="155">
        <v>0</v>
      </c>
      <c r="I57" s="155">
        <v>0</v>
      </c>
      <c r="J57" s="156">
        <f t="shared" si="1"/>
        <v>0</v>
      </c>
      <c r="K57" s="146"/>
    </row>
    <row r="58" spans="1:11" s="147" customFormat="1" ht="14.25" customHeight="1" x14ac:dyDescent="0.2">
      <c r="A58" s="153">
        <v>1250</v>
      </c>
      <c r="B58" s="154" t="s">
        <v>1366</v>
      </c>
      <c r="C58" s="155">
        <v>0</v>
      </c>
      <c r="D58" s="155">
        <v>0</v>
      </c>
      <c r="E58" s="155">
        <v>0</v>
      </c>
      <c r="F58" s="155">
        <v>0</v>
      </c>
      <c r="G58" s="155">
        <v>0</v>
      </c>
      <c r="H58" s="155">
        <v>0</v>
      </c>
      <c r="I58" s="155">
        <v>0</v>
      </c>
      <c r="J58" s="156">
        <f t="shared" si="1"/>
        <v>0</v>
      </c>
      <c r="K58" s="146"/>
    </row>
    <row r="59" spans="1:11" s="147" customFormat="1" ht="14.25" customHeight="1" x14ac:dyDescent="0.2">
      <c r="A59" s="153">
        <v>1251</v>
      </c>
      <c r="B59" s="154" t="s">
        <v>1367</v>
      </c>
      <c r="C59" s="155">
        <v>0</v>
      </c>
      <c r="D59" s="155">
        <v>0</v>
      </c>
      <c r="E59" s="155">
        <v>0</v>
      </c>
      <c r="F59" s="155">
        <v>0</v>
      </c>
      <c r="G59" s="155">
        <v>0</v>
      </c>
      <c r="H59" s="155">
        <v>0</v>
      </c>
      <c r="I59" s="155">
        <v>0</v>
      </c>
      <c r="J59" s="156">
        <f t="shared" si="1"/>
        <v>0</v>
      </c>
      <c r="K59" s="146"/>
    </row>
    <row r="60" spans="1:11" s="147" customFormat="1" ht="14.25" customHeight="1" x14ac:dyDescent="0.2">
      <c r="A60" s="153">
        <v>1252</v>
      </c>
      <c r="B60" s="154" t="s">
        <v>1367</v>
      </c>
      <c r="C60" s="155">
        <v>0</v>
      </c>
      <c r="D60" s="155">
        <v>0</v>
      </c>
      <c r="E60" s="155">
        <v>0</v>
      </c>
      <c r="F60" s="155">
        <v>0</v>
      </c>
      <c r="G60" s="155">
        <v>0</v>
      </c>
      <c r="H60" s="155">
        <v>0</v>
      </c>
      <c r="I60" s="155">
        <v>0</v>
      </c>
      <c r="J60" s="156">
        <f t="shared" si="1"/>
        <v>0</v>
      </c>
      <c r="K60" s="146"/>
    </row>
    <row r="61" spans="1:11" s="147" customFormat="1" ht="14.25" customHeight="1" x14ac:dyDescent="0.2">
      <c r="A61" s="153">
        <v>1253</v>
      </c>
      <c r="B61" s="154" t="s">
        <v>1367</v>
      </c>
      <c r="C61" s="155">
        <v>0</v>
      </c>
      <c r="D61" s="155">
        <v>0</v>
      </c>
      <c r="E61" s="155">
        <v>0</v>
      </c>
      <c r="F61" s="155">
        <v>0</v>
      </c>
      <c r="G61" s="155">
        <v>0</v>
      </c>
      <c r="H61" s="155">
        <v>0</v>
      </c>
      <c r="I61" s="155">
        <v>0</v>
      </c>
      <c r="J61" s="156">
        <f t="shared" si="1"/>
        <v>0</v>
      </c>
      <c r="K61" s="146"/>
    </row>
    <row r="62" spans="1:11" s="147" customFormat="1" ht="14.25" customHeight="1" x14ac:dyDescent="0.2">
      <c r="A62" s="153">
        <v>1254</v>
      </c>
      <c r="B62" s="154" t="s">
        <v>1367</v>
      </c>
      <c r="C62" s="155">
        <v>0</v>
      </c>
      <c r="D62" s="155">
        <v>0</v>
      </c>
      <c r="E62" s="155">
        <v>0</v>
      </c>
      <c r="F62" s="155">
        <v>0</v>
      </c>
      <c r="G62" s="155">
        <v>0</v>
      </c>
      <c r="H62" s="155">
        <v>0</v>
      </c>
      <c r="I62" s="155">
        <v>0</v>
      </c>
      <c r="J62" s="156">
        <f t="shared" si="1"/>
        <v>0</v>
      </c>
      <c r="K62" s="146"/>
    </row>
    <row r="63" spans="1:11" s="147" customFormat="1" ht="14.25" customHeight="1" x14ac:dyDescent="0.2">
      <c r="A63" s="153">
        <v>1255</v>
      </c>
      <c r="B63" s="154" t="s">
        <v>1368</v>
      </c>
      <c r="C63" s="155">
        <v>0</v>
      </c>
      <c r="D63" s="155">
        <v>0</v>
      </c>
      <c r="E63" s="155">
        <v>0</v>
      </c>
      <c r="F63" s="155">
        <v>0</v>
      </c>
      <c r="G63" s="155">
        <v>0</v>
      </c>
      <c r="H63" s="155">
        <v>0</v>
      </c>
      <c r="I63" s="155">
        <v>0</v>
      </c>
      <c r="J63" s="156">
        <f t="shared" si="1"/>
        <v>0</v>
      </c>
      <c r="K63" s="146"/>
    </row>
    <row r="64" spans="1:11" s="147" customFormat="1" ht="14.25" customHeight="1" x14ac:dyDescent="0.2">
      <c r="A64" s="153">
        <v>1256</v>
      </c>
      <c r="B64" s="154" t="s">
        <v>1368</v>
      </c>
      <c r="C64" s="155">
        <v>0</v>
      </c>
      <c r="D64" s="155">
        <v>0</v>
      </c>
      <c r="E64" s="155">
        <v>0</v>
      </c>
      <c r="F64" s="155">
        <v>0</v>
      </c>
      <c r="G64" s="155">
        <v>0</v>
      </c>
      <c r="H64" s="155">
        <v>0</v>
      </c>
      <c r="I64" s="155">
        <v>0</v>
      </c>
      <c r="J64" s="156">
        <f t="shared" si="1"/>
        <v>0</v>
      </c>
      <c r="K64" s="146"/>
    </row>
    <row r="65" spans="1:11" s="147" customFormat="1" ht="14.25" customHeight="1" x14ac:dyDescent="0.2">
      <c r="A65" s="153">
        <v>1257</v>
      </c>
      <c r="B65" s="154" t="s">
        <v>1368</v>
      </c>
      <c r="C65" s="155">
        <v>0</v>
      </c>
      <c r="D65" s="155">
        <v>0</v>
      </c>
      <c r="E65" s="155">
        <v>0</v>
      </c>
      <c r="F65" s="155">
        <v>0</v>
      </c>
      <c r="G65" s="155">
        <v>0</v>
      </c>
      <c r="H65" s="155">
        <v>0</v>
      </c>
      <c r="I65" s="155">
        <v>0</v>
      </c>
      <c r="J65" s="156">
        <f t="shared" si="1"/>
        <v>0</v>
      </c>
      <c r="K65" s="146"/>
    </row>
    <row r="66" spans="1:11" s="147" customFormat="1" ht="14.25" customHeight="1" x14ac:dyDescent="0.2">
      <c r="A66" s="153">
        <v>1258</v>
      </c>
      <c r="B66" s="154" t="s">
        <v>1368</v>
      </c>
      <c r="C66" s="155">
        <v>0</v>
      </c>
      <c r="D66" s="155">
        <v>0</v>
      </c>
      <c r="E66" s="155">
        <v>0</v>
      </c>
      <c r="F66" s="155">
        <v>0</v>
      </c>
      <c r="G66" s="155">
        <v>0</v>
      </c>
      <c r="H66" s="155">
        <v>0</v>
      </c>
      <c r="I66" s="155">
        <v>0</v>
      </c>
      <c r="J66" s="156">
        <f t="shared" si="1"/>
        <v>0</v>
      </c>
      <c r="K66" s="146"/>
    </row>
    <row r="67" spans="1:11" s="147" customFormat="1" ht="14.25" customHeight="1" x14ac:dyDescent="0.2">
      <c r="A67" s="153">
        <v>1259</v>
      </c>
      <c r="B67" s="154" t="s">
        <v>1368</v>
      </c>
      <c r="C67" s="155">
        <v>0</v>
      </c>
      <c r="D67" s="155">
        <v>0</v>
      </c>
      <c r="E67" s="155">
        <v>0</v>
      </c>
      <c r="F67" s="155">
        <v>0</v>
      </c>
      <c r="G67" s="155">
        <v>0</v>
      </c>
      <c r="H67" s="155">
        <v>0</v>
      </c>
      <c r="I67" s="155">
        <v>0</v>
      </c>
      <c r="J67" s="156">
        <f t="shared" si="1"/>
        <v>0</v>
      </c>
      <c r="K67" s="146"/>
    </row>
    <row r="68" spans="1:11" s="147" customFormat="1" ht="14.25" customHeight="1" x14ac:dyDescent="0.2">
      <c r="A68" s="153">
        <v>1260</v>
      </c>
      <c r="B68" s="154" t="s">
        <v>1368</v>
      </c>
      <c r="C68" s="155">
        <v>0</v>
      </c>
      <c r="D68" s="155">
        <v>0</v>
      </c>
      <c r="E68" s="155">
        <v>0</v>
      </c>
      <c r="F68" s="155">
        <v>0</v>
      </c>
      <c r="G68" s="155">
        <v>0</v>
      </c>
      <c r="H68" s="155">
        <v>0</v>
      </c>
      <c r="I68" s="155">
        <v>0</v>
      </c>
      <c r="J68" s="156">
        <f t="shared" si="1"/>
        <v>0</v>
      </c>
      <c r="K68" s="146"/>
    </row>
    <row r="69" spans="1:11" s="147" customFormat="1" ht="14.25" customHeight="1" x14ac:dyDescent="0.2">
      <c r="A69" s="153">
        <v>1261</v>
      </c>
      <c r="B69" s="154" t="s">
        <v>1374</v>
      </c>
      <c r="C69" s="155">
        <v>0</v>
      </c>
      <c r="D69" s="155">
        <v>0</v>
      </c>
      <c r="E69" s="155">
        <v>0</v>
      </c>
      <c r="F69" s="155">
        <v>0</v>
      </c>
      <c r="G69" s="155">
        <v>0</v>
      </c>
      <c r="H69" s="155">
        <v>0</v>
      </c>
      <c r="I69" s="155">
        <v>0</v>
      </c>
      <c r="J69" s="156">
        <f t="shared" si="1"/>
        <v>0</v>
      </c>
      <c r="K69" s="146"/>
    </row>
    <row r="70" spans="1:11" s="147" customFormat="1" ht="14.25" customHeight="1" x14ac:dyDescent="0.2">
      <c r="A70" s="153">
        <v>1262</v>
      </c>
      <c r="B70" s="154" t="s">
        <v>1375</v>
      </c>
      <c r="C70" s="155">
        <v>0</v>
      </c>
      <c r="D70" s="155">
        <v>0</v>
      </c>
      <c r="E70" s="155">
        <v>0</v>
      </c>
      <c r="F70" s="155">
        <v>0</v>
      </c>
      <c r="G70" s="155">
        <v>0</v>
      </c>
      <c r="H70" s="155">
        <v>0</v>
      </c>
      <c r="I70" s="155">
        <v>0</v>
      </c>
      <c r="J70" s="156">
        <f t="shared" si="1"/>
        <v>0</v>
      </c>
      <c r="K70" s="146"/>
    </row>
    <row r="71" spans="1:11" s="147" customFormat="1" ht="14.25" customHeight="1" x14ac:dyDescent="0.2">
      <c r="A71" s="153">
        <v>1263</v>
      </c>
      <c r="B71" s="154" t="s">
        <v>1371</v>
      </c>
      <c r="C71" s="155">
        <v>0</v>
      </c>
      <c r="D71" s="155">
        <v>0</v>
      </c>
      <c r="E71" s="155">
        <v>0</v>
      </c>
      <c r="F71" s="155">
        <v>0</v>
      </c>
      <c r="G71" s="155">
        <v>0</v>
      </c>
      <c r="H71" s="155">
        <v>0</v>
      </c>
      <c r="I71" s="155">
        <v>0</v>
      </c>
      <c r="J71" s="156">
        <f t="shared" si="1"/>
        <v>0</v>
      </c>
      <c r="K71" s="146"/>
    </row>
    <row r="72" spans="1:11" s="147" customFormat="1" ht="14.25" customHeight="1" x14ac:dyDescent="0.2">
      <c r="A72" s="153">
        <v>1264</v>
      </c>
      <c r="B72" s="154" t="s">
        <v>1376</v>
      </c>
      <c r="C72" s="155">
        <v>0</v>
      </c>
      <c r="D72" s="155">
        <v>0</v>
      </c>
      <c r="E72" s="155">
        <v>0</v>
      </c>
      <c r="F72" s="155">
        <v>0</v>
      </c>
      <c r="G72" s="155">
        <v>0</v>
      </c>
      <c r="H72" s="155">
        <v>0</v>
      </c>
      <c r="I72" s="155">
        <v>0</v>
      </c>
      <c r="J72" s="156">
        <f t="shared" si="1"/>
        <v>0</v>
      </c>
      <c r="K72" s="146"/>
    </row>
    <row r="73" spans="1:11" s="147" customFormat="1" ht="14.25" customHeight="1" x14ac:dyDescent="0.2">
      <c r="A73" s="153">
        <v>1265</v>
      </c>
      <c r="B73" s="154" t="s">
        <v>1377</v>
      </c>
      <c r="C73" s="155">
        <v>0</v>
      </c>
      <c r="D73" s="155">
        <v>0</v>
      </c>
      <c r="E73" s="155">
        <v>0</v>
      </c>
      <c r="F73" s="155">
        <v>0</v>
      </c>
      <c r="G73" s="155">
        <v>0</v>
      </c>
      <c r="H73" s="155">
        <v>0</v>
      </c>
      <c r="I73" s="155">
        <v>0</v>
      </c>
      <c r="J73" s="156">
        <f t="shared" si="1"/>
        <v>0</v>
      </c>
      <c r="K73" s="146"/>
    </row>
    <row r="74" spans="1:11" s="147" customFormat="1" ht="14.25" customHeight="1" x14ac:dyDescent="0.2">
      <c r="A74" s="153">
        <v>1266</v>
      </c>
      <c r="B74" s="154" t="s">
        <v>1378</v>
      </c>
      <c r="C74" s="155">
        <v>0</v>
      </c>
      <c r="D74" s="155">
        <v>0</v>
      </c>
      <c r="E74" s="155">
        <v>0</v>
      </c>
      <c r="F74" s="155">
        <v>0</v>
      </c>
      <c r="G74" s="155">
        <v>0</v>
      </c>
      <c r="H74" s="155">
        <v>0</v>
      </c>
      <c r="I74" s="155">
        <v>0</v>
      </c>
      <c r="J74" s="156">
        <f t="shared" si="1"/>
        <v>0</v>
      </c>
      <c r="K74" s="146"/>
    </row>
    <row r="75" spans="1:11" s="147" customFormat="1" ht="14.25" customHeight="1" x14ac:dyDescent="0.2">
      <c r="A75" s="153">
        <v>1267</v>
      </c>
      <c r="B75" s="154" t="s">
        <v>1379</v>
      </c>
      <c r="C75" s="155">
        <v>0</v>
      </c>
      <c r="D75" s="155">
        <v>0</v>
      </c>
      <c r="E75" s="155">
        <v>0</v>
      </c>
      <c r="F75" s="155">
        <v>0</v>
      </c>
      <c r="G75" s="155">
        <v>0</v>
      </c>
      <c r="H75" s="155">
        <v>0</v>
      </c>
      <c r="I75" s="155">
        <v>0</v>
      </c>
      <c r="J75" s="156">
        <f t="shared" si="1"/>
        <v>0</v>
      </c>
      <c r="K75" s="146"/>
    </row>
    <row r="76" spans="1:11" s="147" customFormat="1" ht="14.25" customHeight="1" x14ac:dyDescent="0.2">
      <c r="A76" s="153">
        <v>1268</v>
      </c>
      <c r="B76" s="154" t="s">
        <v>1380</v>
      </c>
      <c r="C76" s="155">
        <v>0</v>
      </c>
      <c r="D76" s="155">
        <v>0</v>
      </c>
      <c r="E76" s="155">
        <v>0</v>
      </c>
      <c r="F76" s="155">
        <v>0</v>
      </c>
      <c r="G76" s="155">
        <v>0</v>
      </c>
      <c r="H76" s="155">
        <v>0</v>
      </c>
      <c r="I76" s="155">
        <v>0</v>
      </c>
      <c r="J76" s="156">
        <f t="shared" ref="J76:J107" si="2">C76+D76-E76+F76-G76+H76-I76</f>
        <v>0</v>
      </c>
      <c r="K76" s="146"/>
    </row>
    <row r="77" spans="1:11" s="147" customFormat="1" ht="14.25" customHeight="1" x14ac:dyDescent="0.2">
      <c r="A77" s="153">
        <v>1269</v>
      </c>
      <c r="B77" s="154" t="s">
        <v>1380</v>
      </c>
      <c r="C77" s="155">
        <v>0</v>
      </c>
      <c r="D77" s="155">
        <v>0</v>
      </c>
      <c r="E77" s="155">
        <v>0</v>
      </c>
      <c r="F77" s="155">
        <v>0</v>
      </c>
      <c r="G77" s="155">
        <v>0</v>
      </c>
      <c r="H77" s="155">
        <v>0</v>
      </c>
      <c r="I77" s="155">
        <v>0</v>
      </c>
      <c r="J77" s="156">
        <f t="shared" si="2"/>
        <v>0</v>
      </c>
      <c r="K77" s="146"/>
    </row>
    <row r="78" spans="1:11" s="147" customFormat="1" ht="14.25" customHeight="1" x14ac:dyDescent="0.2">
      <c r="A78" s="153">
        <v>1270</v>
      </c>
      <c r="B78" s="154" t="s">
        <v>1381</v>
      </c>
      <c r="C78" s="155">
        <v>0</v>
      </c>
      <c r="D78" s="155">
        <v>0</v>
      </c>
      <c r="E78" s="155">
        <v>0</v>
      </c>
      <c r="F78" s="155">
        <v>0</v>
      </c>
      <c r="G78" s="155">
        <v>0</v>
      </c>
      <c r="H78" s="155">
        <v>0</v>
      </c>
      <c r="I78" s="155">
        <v>0</v>
      </c>
      <c r="J78" s="156">
        <f t="shared" si="2"/>
        <v>0</v>
      </c>
      <c r="K78" s="146"/>
    </row>
    <row r="79" spans="1:11" s="147" customFormat="1" ht="14.25" customHeight="1" x14ac:dyDescent="0.2">
      <c r="A79" s="153">
        <v>1271</v>
      </c>
      <c r="B79" s="154" t="s">
        <v>1382</v>
      </c>
      <c r="C79" s="155">
        <v>0</v>
      </c>
      <c r="D79" s="155">
        <v>0</v>
      </c>
      <c r="E79" s="155">
        <v>0</v>
      </c>
      <c r="F79" s="155">
        <v>0</v>
      </c>
      <c r="G79" s="155">
        <v>0</v>
      </c>
      <c r="H79" s="155">
        <v>0</v>
      </c>
      <c r="I79" s="155">
        <v>0</v>
      </c>
      <c r="J79" s="156">
        <f t="shared" si="2"/>
        <v>0</v>
      </c>
      <c r="K79" s="146"/>
    </row>
    <row r="80" spans="1:11" s="147" customFormat="1" ht="14.25" customHeight="1" x14ac:dyDescent="0.2">
      <c r="A80" s="153">
        <v>1272</v>
      </c>
      <c r="B80" s="154" t="s">
        <v>1382</v>
      </c>
      <c r="C80" s="155">
        <v>0</v>
      </c>
      <c r="D80" s="155">
        <v>0</v>
      </c>
      <c r="E80" s="155">
        <v>0</v>
      </c>
      <c r="F80" s="155">
        <v>0</v>
      </c>
      <c r="G80" s="155">
        <v>0</v>
      </c>
      <c r="H80" s="155">
        <v>0</v>
      </c>
      <c r="I80" s="155">
        <v>0</v>
      </c>
      <c r="J80" s="156">
        <f t="shared" si="2"/>
        <v>0</v>
      </c>
      <c r="K80" s="146"/>
    </row>
    <row r="81" spans="1:11" s="147" customFormat="1" ht="14.25" customHeight="1" x14ac:dyDescent="0.2">
      <c r="A81" s="153">
        <v>1273</v>
      </c>
      <c r="B81" s="154" t="s">
        <v>1382</v>
      </c>
      <c r="C81" s="155">
        <v>0</v>
      </c>
      <c r="D81" s="155">
        <v>0</v>
      </c>
      <c r="E81" s="155">
        <v>0</v>
      </c>
      <c r="F81" s="155">
        <v>0</v>
      </c>
      <c r="G81" s="155">
        <v>0</v>
      </c>
      <c r="H81" s="155">
        <v>0</v>
      </c>
      <c r="I81" s="155">
        <v>0</v>
      </c>
      <c r="J81" s="156">
        <f t="shared" si="2"/>
        <v>0</v>
      </c>
      <c r="K81" s="146"/>
    </row>
    <row r="82" spans="1:11" s="147" customFormat="1" ht="14.25" customHeight="1" x14ac:dyDescent="0.2">
      <c r="A82" s="153">
        <v>1274</v>
      </c>
      <c r="B82" s="154" t="s">
        <v>1382</v>
      </c>
      <c r="C82" s="155">
        <v>0</v>
      </c>
      <c r="D82" s="155">
        <v>0</v>
      </c>
      <c r="E82" s="155">
        <v>0</v>
      </c>
      <c r="F82" s="155">
        <v>0</v>
      </c>
      <c r="G82" s="155">
        <v>0</v>
      </c>
      <c r="H82" s="155">
        <v>0</v>
      </c>
      <c r="I82" s="155">
        <v>0</v>
      </c>
      <c r="J82" s="156">
        <f t="shared" si="2"/>
        <v>0</v>
      </c>
      <c r="K82" s="146"/>
    </row>
    <row r="83" spans="1:11" s="147" customFormat="1" ht="14.25" customHeight="1" x14ac:dyDescent="0.2">
      <c r="A83" s="153">
        <v>1275</v>
      </c>
      <c r="B83" s="154" t="s">
        <v>1382</v>
      </c>
      <c r="C83" s="155">
        <v>0</v>
      </c>
      <c r="D83" s="155">
        <v>0</v>
      </c>
      <c r="E83" s="155">
        <v>0</v>
      </c>
      <c r="F83" s="155">
        <v>0</v>
      </c>
      <c r="G83" s="155">
        <v>0</v>
      </c>
      <c r="H83" s="155">
        <v>0</v>
      </c>
      <c r="I83" s="155">
        <v>0</v>
      </c>
      <c r="J83" s="156">
        <f t="shared" si="2"/>
        <v>0</v>
      </c>
      <c r="K83" s="146"/>
    </row>
    <row r="84" spans="1:11" s="147" customFormat="1" ht="14.25" customHeight="1" x14ac:dyDescent="0.2">
      <c r="A84" s="153">
        <v>1276</v>
      </c>
      <c r="B84" s="154" t="s">
        <v>1383</v>
      </c>
      <c r="C84" s="155">
        <v>0</v>
      </c>
      <c r="D84" s="155">
        <v>0</v>
      </c>
      <c r="E84" s="155">
        <v>0</v>
      </c>
      <c r="F84" s="155">
        <v>0</v>
      </c>
      <c r="G84" s="155">
        <v>0</v>
      </c>
      <c r="H84" s="155">
        <v>0</v>
      </c>
      <c r="I84" s="155">
        <v>0</v>
      </c>
      <c r="J84" s="156">
        <f t="shared" si="2"/>
        <v>0</v>
      </c>
      <c r="K84" s="146"/>
    </row>
    <row r="85" spans="1:11" s="147" customFormat="1" ht="14.25" customHeight="1" x14ac:dyDescent="0.2">
      <c r="A85" s="153">
        <v>1277</v>
      </c>
      <c r="B85" s="154" t="s">
        <v>1384</v>
      </c>
      <c r="C85" s="155">
        <v>0</v>
      </c>
      <c r="D85" s="155">
        <v>0</v>
      </c>
      <c r="E85" s="155">
        <v>0</v>
      </c>
      <c r="F85" s="155">
        <v>0</v>
      </c>
      <c r="G85" s="155">
        <v>0</v>
      </c>
      <c r="H85" s="155">
        <v>0</v>
      </c>
      <c r="I85" s="155">
        <v>0</v>
      </c>
      <c r="J85" s="156">
        <f t="shared" si="2"/>
        <v>0</v>
      </c>
      <c r="K85" s="146"/>
    </row>
    <row r="86" spans="1:11" s="147" customFormat="1" ht="14.25" customHeight="1" x14ac:dyDescent="0.2">
      <c r="A86" s="153">
        <v>1278</v>
      </c>
      <c r="B86" s="154" t="s">
        <v>1385</v>
      </c>
      <c r="C86" s="155">
        <v>0</v>
      </c>
      <c r="D86" s="155">
        <v>0</v>
      </c>
      <c r="E86" s="155">
        <v>0</v>
      </c>
      <c r="F86" s="155">
        <v>0</v>
      </c>
      <c r="G86" s="155">
        <v>0</v>
      </c>
      <c r="H86" s="155">
        <v>0</v>
      </c>
      <c r="I86" s="155">
        <v>0</v>
      </c>
      <c r="J86" s="156">
        <f t="shared" si="2"/>
        <v>0</v>
      </c>
      <c r="K86" s="146"/>
    </row>
    <row r="87" spans="1:11" s="147" customFormat="1" ht="14.25" customHeight="1" x14ac:dyDescent="0.2">
      <c r="A87" s="153">
        <v>1279</v>
      </c>
      <c r="B87" s="154" t="s">
        <v>1298</v>
      </c>
      <c r="C87" s="155">
        <v>0</v>
      </c>
      <c r="D87" s="155">
        <v>0</v>
      </c>
      <c r="E87" s="155">
        <v>0</v>
      </c>
      <c r="F87" s="155">
        <v>0</v>
      </c>
      <c r="G87" s="155">
        <v>0</v>
      </c>
      <c r="H87" s="155">
        <v>0</v>
      </c>
      <c r="I87" s="155">
        <v>0</v>
      </c>
      <c r="J87" s="156">
        <f t="shared" si="2"/>
        <v>0</v>
      </c>
      <c r="K87" s="146"/>
    </row>
    <row r="88" spans="1:11" s="147" customFormat="1" ht="14.25" customHeight="1" x14ac:dyDescent="0.2">
      <c r="A88" s="153">
        <v>1280</v>
      </c>
      <c r="B88" s="154" t="s">
        <v>1375</v>
      </c>
      <c r="C88" s="155">
        <v>0</v>
      </c>
      <c r="D88" s="155">
        <v>0</v>
      </c>
      <c r="E88" s="155">
        <v>0</v>
      </c>
      <c r="F88" s="155">
        <v>0</v>
      </c>
      <c r="G88" s="155">
        <v>0</v>
      </c>
      <c r="H88" s="155">
        <v>0</v>
      </c>
      <c r="I88" s="155">
        <v>0</v>
      </c>
      <c r="J88" s="156">
        <f t="shared" si="2"/>
        <v>0</v>
      </c>
      <c r="K88" s="146"/>
    </row>
    <row r="89" spans="1:11" s="147" customFormat="1" ht="14.25" customHeight="1" x14ac:dyDescent="0.2">
      <c r="A89" s="153">
        <v>1281</v>
      </c>
      <c r="B89" s="154" t="s">
        <v>1299</v>
      </c>
      <c r="C89" s="155">
        <v>0</v>
      </c>
      <c r="D89" s="155">
        <v>0</v>
      </c>
      <c r="E89" s="155">
        <v>0</v>
      </c>
      <c r="F89" s="155">
        <v>0</v>
      </c>
      <c r="G89" s="155">
        <v>0</v>
      </c>
      <c r="H89" s="155">
        <v>0</v>
      </c>
      <c r="I89" s="155">
        <v>0</v>
      </c>
      <c r="J89" s="156">
        <f t="shared" si="2"/>
        <v>0</v>
      </c>
      <c r="K89" s="146"/>
    </row>
    <row r="90" spans="1:11" s="147" customFormat="1" ht="14.25" customHeight="1" x14ac:dyDescent="0.2">
      <c r="A90" s="153">
        <v>1282</v>
      </c>
      <c r="B90" s="154" t="s">
        <v>1386</v>
      </c>
      <c r="C90" s="155">
        <v>0</v>
      </c>
      <c r="D90" s="155">
        <v>0</v>
      </c>
      <c r="E90" s="155">
        <v>0</v>
      </c>
      <c r="F90" s="155">
        <v>0</v>
      </c>
      <c r="G90" s="155">
        <v>0</v>
      </c>
      <c r="H90" s="155">
        <v>0</v>
      </c>
      <c r="I90" s="155">
        <v>0</v>
      </c>
      <c r="J90" s="156">
        <f t="shared" si="2"/>
        <v>0</v>
      </c>
      <c r="K90" s="146"/>
    </row>
    <row r="91" spans="1:11" s="147" customFormat="1" ht="14.25" customHeight="1" x14ac:dyDescent="0.2">
      <c r="A91" s="153">
        <v>1283</v>
      </c>
      <c r="B91" s="154" t="s">
        <v>1387</v>
      </c>
      <c r="C91" s="155">
        <v>0</v>
      </c>
      <c r="D91" s="155">
        <v>0</v>
      </c>
      <c r="E91" s="155">
        <v>0</v>
      </c>
      <c r="F91" s="155">
        <v>0</v>
      </c>
      <c r="G91" s="155">
        <v>0</v>
      </c>
      <c r="H91" s="155">
        <v>0</v>
      </c>
      <c r="I91" s="155">
        <v>0</v>
      </c>
      <c r="J91" s="156">
        <f t="shared" si="2"/>
        <v>0</v>
      </c>
      <c r="K91" s="146"/>
    </row>
    <row r="92" spans="1:11" s="147" customFormat="1" ht="14.25" customHeight="1" x14ac:dyDescent="0.2">
      <c r="A92" s="153">
        <v>1284</v>
      </c>
      <c r="B92" s="154" t="s">
        <v>1388</v>
      </c>
      <c r="C92" s="155">
        <v>0</v>
      </c>
      <c r="D92" s="155">
        <v>0</v>
      </c>
      <c r="E92" s="155">
        <v>0</v>
      </c>
      <c r="F92" s="155">
        <v>0</v>
      </c>
      <c r="G92" s="155">
        <v>0</v>
      </c>
      <c r="H92" s="155">
        <v>0</v>
      </c>
      <c r="I92" s="155">
        <v>0</v>
      </c>
      <c r="J92" s="156">
        <f t="shared" si="2"/>
        <v>0</v>
      </c>
      <c r="K92" s="146"/>
    </row>
    <row r="93" spans="1:11" s="147" customFormat="1" ht="14.25" customHeight="1" x14ac:dyDescent="0.2">
      <c r="A93" s="153">
        <v>1285</v>
      </c>
      <c r="B93" s="154" t="s">
        <v>1389</v>
      </c>
      <c r="C93" s="155">
        <v>0</v>
      </c>
      <c r="D93" s="155">
        <v>0</v>
      </c>
      <c r="E93" s="155">
        <v>0</v>
      </c>
      <c r="F93" s="155">
        <v>0</v>
      </c>
      <c r="G93" s="155">
        <v>0</v>
      </c>
      <c r="H93" s="155">
        <v>0</v>
      </c>
      <c r="I93" s="155">
        <v>0</v>
      </c>
      <c r="J93" s="156">
        <f t="shared" si="2"/>
        <v>0</v>
      </c>
      <c r="K93" s="146"/>
    </row>
    <row r="94" spans="1:11" s="147" customFormat="1" ht="14.25" customHeight="1" x14ac:dyDescent="0.2">
      <c r="A94" s="153">
        <v>1286</v>
      </c>
      <c r="B94" s="154" t="s">
        <v>1390</v>
      </c>
      <c r="C94" s="155">
        <v>0</v>
      </c>
      <c r="D94" s="155">
        <v>0</v>
      </c>
      <c r="E94" s="155">
        <v>0</v>
      </c>
      <c r="F94" s="155">
        <v>0</v>
      </c>
      <c r="G94" s="155">
        <v>0</v>
      </c>
      <c r="H94" s="155">
        <v>0</v>
      </c>
      <c r="I94" s="155">
        <v>0</v>
      </c>
      <c r="J94" s="156">
        <f t="shared" si="2"/>
        <v>0</v>
      </c>
      <c r="K94" s="146"/>
    </row>
    <row r="95" spans="1:11" s="147" customFormat="1" ht="14.25" customHeight="1" x14ac:dyDescent="0.2">
      <c r="A95" s="153">
        <v>1287</v>
      </c>
      <c r="B95" s="154" t="s">
        <v>1297</v>
      </c>
      <c r="C95" s="155">
        <v>0</v>
      </c>
      <c r="D95" s="155">
        <v>0</v>
      </c>
      <c r="E95" s="155">
        <v>0</v>
      </c>
      <c r="F95" s="155">
        <v>0</v>
      </c>
      <c r="G95" s="155">
        <v>0</v>
      </c>
      <c r="H95" s="155">
        <v>0</v>
      </c>
      <c r="I95" s="155">
        <v>0</v>
      </c>
      <c r="J95" s="156">
        <f t="shared" si="2"/>
        <v>0</v>
      </c>
      <c r="K95" s="146"/>
    </row>
    <row r="96" spans="1:11" s="147" customFormat="1" ht="14.25" customHeight="1" x14ac:dyDescent="0.2">
      <c r="A96" s="153">
        <v>1288</v>
      </c>
      <c r="B96" s="154" t="s">
        <v>1295</v>
      </c>
      <c r="C96" s="155">
        <v>0</v>
      </c>
      <c r="D96" s="155">
        <v>0</v>
      </c>
      <c r="E96" s="155">
        <v>0</v>
      </c>
      <c r="F96" s="155">
        <v>0</v>
      </c>
      <c r="G96" s="155">
        <v>0</v>
      </c>
      <c r="H96" s="155">
        <v>0</v>
      </c>
      <c r="I96" s="155">
        <v>0</v>
      </c>
      <c r="J96" s="156">
        <f t="shared" si="2"/>
        <v>0</v>
      </c>
      <c r="K96" s="146"/>
    </row>
    <row r="97" spans="1:11" s="147" customFormat="1" ht="14.25" customHeight="1" x14ac:dyDescent="0.2">
      <c r="A97" s="153">
        <v>1289</v>
      </c>
      <c r="B97" s="154" t="s">
        <v>1388</v>
      </c>
      <c r="C97" s="155">
        <v>0</v>
      </c>
      <c r="D97" s="155">
        <v>0</v>
      </c>
      <c r="E97" s="155">
        <v>0</v>
      </c>
      <c r="F97" s="155">
        <v>0</v>
      </c>
      <c r="G97" s="155">
        <v>0</v>
      </c>
      <c r="H97" s="155">
        <v>0</v>
      </c>
      <c r="I97" s="155">
        <v>0</v>
      </c>
      <c r="J97" s="156">
        <f t="shared" si="2"/>
        <v>0</v>
      </c>
      <c r="K97" s="146"/>
    </row>
    <row r="98" spans="1:11" s="147" customFormat="1" ht="14.25" customHeight="1" x14ac:dyDescent="0.2">
      <c r="A98" s="153">
        <v>1290</v>
      </c>
      <c r="B98" s="154" t="s">
        <v>1388</v>
      </c>
      <c r="C98" s="155">
        <v>0</v>
      </c>
      <c r="D98" s="155">
        <v>0</v>
      </c>
      <c r="E98" s="155">
        <v>0</v>
      </c>
      <c r="F98" s="155">
        <v>0</v>
      </c>
      <c r="G98" s="155">
        <v>0</v>
      </c>
      <c r="H98" s="155">
        <v>0</v>
      </c>
      <c r="I98" s="155">
        <v>0</v>
      </c>
      <c r="J98" s="156">
        <f t="shared" si="2"/>
        <v>0</v>
      </c>
      <c r="K98" s="146"/>
    </row>
    <row r="99" spans="1:11" s="147" customFormat="1" ht="14.25" customHeight="1" x14ac:dyDescent="0.2">
      <c r="A99" s="153">
        <v>1291</v>
      </c>
      <c r="B99" s="154" t="s">
        <v>1391</v>
      </c>
      <c r="C99" s="155">
        <v>0</v>
      </c>
      <c r="D99" s="155">
        <v>0</v>
      </c>
      <c r="E99" s="155">
        <v>0</v>
      </c>
      <c r="F99" s="155">
        <v>0</v>
      </c>
      <c r="G99" s="155">
        <v>0</v>
      </c>
      <c r="H99" s="155">
        <v>0</v>
      </c>
      <c r="I99" s="155">
        <v>0</v>
      </c>
      <c r="J99" s="156">
        <f t="shared" si="2"/>
        <v>0</v>
      </c>
      <c r="K99" s="146"/>
    </row>
    <row r="100" spans="1:11" s="147" customFormat="1" ht="14.25" customHeight="1" x14ac:dyDescent="0.2">
      <c r="A100" s="153">
        <v>1292</v>
      </c>
      <c r="B100" s="154" t="s">
        <v>1392</v>
      </c>
      <c r="C100" s="155">
        <v>0</v>
      </c>
      <c r="D100" s="155">
        <v>0</v>
      </c>
      <c r="E100" s="155">
        <v>0</v>
      </c>
      <c r="F100" s="155">
        <v>0</v>
      </c>
      <c r="G100" s="155">
        <v>0</v>
      </c>
      <c r="H100" s="155">
        <v>0</v>
      </c>
      <c r="I100" s="155">
        <v>0</v>
      </c>
      <c r="J100" s="156">
        <f t="shared" si="2"/>
        <v>0</v>
      </c>
      <c r="K100" s="146"/>
    </row>
    <row r="101" spans="1:11" s="147" customFormat="1" ht="14.25" customHeight="1" x14ac:dyDescent="0.2">
      <c r="A101" s="153">
        <v>1293</v>
      </c>
      <c r="B101" s="154" t="s">
        <v>1393</v>
      </c>
      <c r="C101" s="155">
        <v>0</v>
      </c>
      <c r="D101" s="155">
        <v>0</v>
      </c>
      <c r="E101" s="155">
        <v>0</v>
      </c>
      <c r="F101" s="155">
        <v>0</v>
      </c>
      <c r="G101" s="155">
        <v>0</v>
      </c>
      <c r="H101" s="155">
        <v>0</v>
      </c>
      <c r="I101" s="155">
        <v>0</v>
      </c>
      <c r="J101" s="156">
        <f t="shared" si="2"/>
        <v>0</v>
      </c>
      <c r="K101" s="146"/>
    </row>
    <row r="102" spans="1:11" s="147" customFormat="1" ht="14.25" customHeight="1" x14ac:dyDescent="0.2">
      <c r="A102" s="153">
        <v>1294</v>
      </c>
      <c r="B102" s="154" t="s">
        <v>1394</v>
      </c>
      <c r="C102" s="155">
        <v>0</v>
      </c>
      <c r="D102" s="155">
        <v>0</v>
      </c>
      <c r="E102" s="155">
        <v>0</v>
      </c>
      <c r="F102" s="155">
        <v>0</v>
      </c>
      <c r="G102" s="155">
        <v>0</v>
      </c>
      <c r="H102" s="155">
        <v>0</v>
      </c>
      <c r="I102" s="155">
        <v>0</v>
      </c>
      <c r="J102" s="156">
        <f t="shared" si="2"/>
        <v>0</v>
      </c>
      <c r="K102" s="146"/>
    </row>
    <row r="103" spans="1:11" s="147" customFormat="1" ht="14.25" customHeight="1" x14ac:dyDescent="0.2">
      <c r="A103" s="153">
        <v>1295</v>
      </c>
      <c r="B103" s="154" t="s">
        <v>1395</v>
      </c>
      <c r="C103" s="155">
        <v>0</v>
      </c>
      <c r="D103" s="155">
        <v>0</v>
      </c>
      <c r="E103" s="155">
        <v>0</v>
      </c>
      <c r="F103" s="155">
        <v>0</v>
      </c>
      <c r="G103" s="155">
        <v>0</v>
      </c>
      <c r="H103" s="155">
        <v>0</v>
      </c>
      <c r="I103" s="155">
        <v>0</v>
      </c>
      <c r="J103" s="156">
        <f t="shared" si="2"/>
        <v>0</v>
      </c>
      <c r="K103" s="146"/>
    </row>
    <row r="104" spans="1:11" s="147" customFormat="1" ht="14.25" customHeight="1" x14ac:dyDescent="0.2">
      <c r="A104" s="153">
        <v>1296</v>
      </c>
      <c r="B104" s="154" t="s">
        <v>1395</v>
      </c>
      <c r="C104" s="155">
        <v>0</v>
      </c>
      <c r="D104" s="155">
        <v>0</v>
      </c>
      <c r="E104" s="155">
        <v>0</v>
      </c>
      <c r="F104" s="155">
        <v>0</v>
      </c>
      <c r="G104" s="155">
        <v>0</v>
      </c>
      <c r="H104" s="155">
        <v>0</v>
      </c>
      <c r="I104" s="155">
        <v>0</v>
      </c>
      <c r="J104" s="156">
        <f t="shared" si="2"/>
        <v>0</v>
      </c>
      <c r="K104" s="146"/>
    </row>
    <row r="105" spans="1:11" s="147" customFormat="1" ht="14.25" customHeight="1" x14ac:dyDescent="0.2">
      <c r="A105" s="153">
        <v>1297</v>
      </c>
      <c r="B105" s="154" t="s">
        <v>1396</v>
      </c>
      <c r="C105" s="155">
        <v>0</v>
      </c>
      <c r="D105" s="155">
        <v>0</v>
      </c>
      <c r="E105" s="155">
        <v>0</v>
      </c>
      <c r="F105" s="155">
        <v>0</v>
      </c>
      <c r="G105" s="155">
        <v>0</v>
      </c>
      <c r="H105" s="155">
        <v>0</v>
      </c>
      <c r="I105" s="155">
        <v>0</v>
      </c>
      <c r="J105" s="156">
        <f t="shared" si="2"/>
        <v>0</v>
      </c>
      <c r="K105" s="146"/>
    </row>
    <row r="106" spans="1:11" s="147" customFormat="1" ht="14.25" customHeight="1" x14ac:dyDescent="0.2">
      <c r="A106" s="153">
        <v>1298</v>
      </c>
      <c r="B106" s="154" t="s">
        <v>1397</v>
      </c>
      <c r="C106" s="155">
        <v>0</v>
      </c>
      <c r="D106" s="155">
        <v>0</v>
      </c>
      <c r="E106" s="155">
        <v>0</v>
      </c>
      <c r="F106" s="155">
        <v>0</v>
      </c>
      <c r="G106" s="155">
        <v>0</v>
      </c>
      <c r="H106" s="155">
        <v>0</v>
      </c>
      <c r="I106" s="155">
        <v>0</v>
      </c>
      <c r="J106" s="156">
        <f t="shared" si="2"/>
        <v>0</v>
      </c>
      <c r="K106" s="146"/>
    </row>
    <row r="107" spans="1:11" s="147" customFormat="1" ht="14.25" customHeight="1" x14ac:dyDescent="0.2">
      <c r="A107" s="153">
        <v>1299</v>
      </c>
      <c r="B107" s="154" t="s">
        <v>1397</v>
      </c>
      <c r="C107" s="155">
        <v>0</v>
      </c>
      <c r="D107" s="155">
        <v>0</v>
      </c>
      <c r="E107" s="155">
        <v>0</v>
      </c>
      <c r="F107" s="155">
        <v>0</v>
      </c>
      <c r="G107" s="155">
        <v>0</v>
      </c>
      <c r="H107" s="155">
        <v>0</v>
      </c>
      <c r="I107" s="155">
        <v>0</v>
      </c>
      <c r="J107" s="156">
        <f t="shared" si="2"/>
        <v>0</v>
      </c>
      <c r="K107" s="146"/>
    </row>
    <row r="108" spans="1:11" s="147" customFormat="1" ht="14.25" customHeight="1" x14ac:dyDescent="0.2">
      <c r="A108" s="157"/>
      <c r="B108" s="158" t="s">
        <v>1398</v>
      </c>
      <c r="C108" s="160">
        <f>SUM(C12:C107)</f>
        <v>0</v>
      </c>
      <c r="D108" s="160">
        <f t="shared" ref="D108:I108" si="3">SUM(D12:D107)</f>
        <v>0</v>
      </c>
      <c r="E108" s="160">
        <f t="shared" si="3"/>
        <v>0</v>
      </c>
      <c r="F108" s="160">
        <f t="shared" si="3"/>
        <v>0</v>
      </c>
      <c r="G108" s="160">
        <f t="shared" si="3"/>
        <v>0</v>
      </c>
      <c r="H108" s="160">
        <f t="shared" si="3"/>
        <v>0</v>
      </c>
      <c r="I108" s="160">
        <f t="shared" si="3"/>
        <v>0</v>
      </c>
      <c r="J108" s="156">
        <f>SUM(J12:J107)</f>
        <v>0</v>
      </c>
      <c r="K108" s="146"/>
    </row>
    <row r="109" spans="1:11" s="147" customFormat="1" ht="14.25" customHeight="1" x14ac:dyDescent="0.2">
      <c r="A109" s="161">
        <v>1300</v>
      </c>
      <c r="B109" s="162" t="s">
        <v>1399</v>
      </c>
      <c r="C109" s="162"/>
      <c r="D109" s="162"/>
      <c r="E109" s="162"/>
      <c r="F109" s="162"/>
      <c r="G109" s="162"/>
      <c r="H109" s="162"/>
      <c r="I109" s="162"/>
      <c r="J109" s="163"/>
      <c r="K109" s="146"/>
    </row>
    <row r="110" spans="1:11" s="147" customFormat="1" ht="14.25" customHeight="1" x14ac:dyDescent="0.2">
      <c r="A110" s="153">
        <v>1305</v>
      </c>
      <c r="B110" s="154" t="s">
        <v>1400</v>
      </c>
      <c r="C110" s="155">
        <v>0</v>
      </c>
      <c r="D110" s="155">
        <v>0</v>
      </c>
      <c r="E110" s="155">
        <v>0</v>
      </c>
      <c r="F110" s="155">
        <v>0</v>
      </c>
      <c r="G110" s="155">
        <v>0</v>
      </c>
      <c r="H110" s="155">
        <v>0</v>
      </c>
      <c r="I110" s="155">
        <v>0</v>
      </c>
      <c r="J110" s="156">
        <f t="shared" ref="J110:J132" si="4">C110+D110-E110+F110-G110+H110-I110</f>
        <v>0</v>
      </c>
      <c r="K110" s="146"/>
    </row>
    <row r="111" spans="1:11" s="147" customFormat="1" ht="14.25" customHeight="1" x14ac:dyDescent="0.2">
      <c r="A111" s="153">
        <v>1308</v>
      </c>
      <c r="B111" s="154" t="s">
        <v>1401</v>
      </c>
      <c r="C111" s="155">
        <v>0</v>
      </c>
      <c r="D111" s="155">
        <v>0</v>
      </c>
      <c r="E111" s="155">
        <v>0</v>
      </c>
      <c r="F111" s="155">
        <v>0</v>
      </c>
      <c r="G111" s="155">
        <v>0</v>
      </c>
      <c r="H111" s="155">
        <v>0</v>
      </c>
      <c r="I111" s="155">
        <v>0</v>
      </c>
      <c r="J111" s="156">
        <f t="shared" si="4"/>
        <v>0</v>
      </c>
      <c r="K111" s="146"/>
    </row>
    <row r="112" spans="1:11" s="147" customFormat="1" ht="14.25" customHeight="1" x14ac:dyDescent="0.2">
      <c r="A112" s="153">
        <v>1310</v>
      </c>
      <c r="B112" s="154" t="s">
        <v>1402</v>
      </c>
      <c r="C112" s="155">
        <v>0</v>
      </c>
      <c r="D112" s="155">
        <v>0</v>
      </c>
      <c r="E112" s="155">
        <v>0</v>
      </c>
      <c r="F112" s="155">
        <v>0</v>
      </c>
      <c r="G112" s="155">
        <v>0</v>
      </c>
      <c r="H112" s="155">
        <v>0</v>
      </c>
      <c r="I112" s="155">
        <v>0</v>
      </c>
      <c r="J112" s="156">
        <f t="shared" si="4"/>
        <v>0</v>
      </c>
      <c r="K112" s="146"/>
    </row>
    <row r="113" spans="1:11" s="147" customFormat="1" ht="14.25" customHeight="1" x14ac:dyDescent="0.2">
      <c r="A113" s="153">
        <v>1311</v>
      </c>
      <c r="B113" s="154" t="s">
        <v>1403</v>
      </c>
      <c r="C113" s="155">
        <v>0</v>
      </c>
      <c r="D113" s="155">
        <v>0</v>
      </c>
      <c r="E113" s="155">
        <v>0</v>
      </c>
      <c r="F113" s="155">
        <v>0</v>
      </c>
      <c r="G113" s="155">
        <v>0</v>
      </c>
      <c r="H113" s="155">
        <v>0</v>
      </c>
      <c r="I113" s="155">
        <v>0</v>
      </c>
      <c r="J113" s="156">
        <f t="shared" si="4"/>
        <v>0</v>
      </c>
      <c r="K113" s="146"/>
    </row>
    <row r="114" spans="1:11" s="147" customFormat="1" ht="14.25" customHeight="1" x14ac:dyDescent="0.2">
      <c r="A114" s="153">
        <v>1312</v>
      </c>
      <c r="B114" s="154" t="s">
        <v>1404</v>
      </c>
      <c r="C114" s="155">
        <v>0</v>
      </c>
      <c r="D114" s="155">
        <v>0</v>
      </c>
      <c r="E114" s="155">
        <v>0</v>
      </c>
      <c r="F114" s="155">
        <v>0</v>
      </c>
      <c r="G114" s="155">
        <v>0</v>
      </c>
      <c r="H114" s="155">
        <v>0</v>
      </c>
      <c r="I114" s="155">
        <v>0</v>
      </c>
      <c r="J114" s="156">
        <f t="shared" si="4"/>
        <v>0</v>
      </c>
      <c r="K114" s="146"/>
    </row>
    <row r="115" spans="1:11" s="147" customFormat="1" ht="14.25" customHeight="1" x14ac:dyDescent="0.2">
      <c r="A115" s="153">
        <v>1313</v>
      </c>
      <c r="B115" s="154" t="s">
        <v>1405</v>
      </c>
      <c r="C115" s="155">
        <v>0</v>
      </c>
      <c r="D115" s="155">
        <v>0</v>
      </c>
      <c r="E115" s="155">
        <v>0</v>
      </c>
      <c r="F115" s="155">
        <v>0</v>
      </c>
      <c r="G115" s="155">
        <v>0</v>
      </c>
      <c r="H115" s="155">
        <v>0</v>
      </c>
      <c r="I115" s="155">
        <v>0</v>
      </c>
      <c r="J115" s="156">
        <f t="shared" si="4"/>
        <v>0</v>
      </c>
      <c r="K115" s="146"/>
    </row>
    <row r="116" spans="1:11" s="147" customFormat="1" ht="14.25" customHeight="1" x14ac:dyDescent="0.2">
      <c r="A116" s="153">
        <v>1314</v>
      </c>
      <c r="B116" s="154" t="s">
        <v>1406</v>
      </c>
      <c r="C116" s="155">
        <v>0</v>
      </c>
      <c r="D116" s="155">
        <v>0</v>
      </c>
      <c r="E116" s="155">
        <v>0</v>
      </c>
      <c r="F116" s="155">
        <v>0</v>
      </c>
      <c r="G116" s="155">
        <v>0</v>
      </c>
      <c r="H116" s="155">
        <v>0</v>
      </c>
      <c r="I116" s="155">
        <v>0</v>
      </c>
      <c r="J116" s="156">
        <f t="shared" si="4"/>
        <v>0</v>
      </c>
      <c r="K116" s="146"/>
    </row>
    <row r="117" spans="1:11" s="147" customFormat="1" ht="14.25" customHeight="1" x14ac:dyDescent="0.2">
      <c r="A117" s="153">
        <v>1315</v>
      </c>
      <c r="B117" s="154" t="s">
        <v>1407</v>
      </c>
      <c r="C117" s="155">
        <v>0</v>
      </c>
      <c r="D117" s="155">
        <v>0</v>
      </c>
      <c r="E117" s="155">
        <v>0</v>
      </c>
      <c r="F117" s="155">
        <v>0</v>
      </c>
      <c r="G117" s="155">
        <v>0</v>
      </c>
      <c r="H117" s="155">
        <v>0</v>
      </c>
      <c r="I117" s="155">
        <v>0</v>
      </c>
      <c r="J117" s="156">
        <f t="shared" si="4"/>
        <v>0</v>
      </c>
      <c r="K117" s="146"/>
    </row>
    <row r="118" spans="1:11" s="147" customFormat="1" ht="14.25" customHeight="1" x14ac:dyDescent="0.2">
      <c r="A118" s="153">
        <v>1316</v>
      </c>
      <c r="B118" s="154" t="s">
        <v>1408</v>
      </c>
      <c r="C118" s="155">
        <v>0</v>
      </c>
      <c r="D118" s="155">
        <v>0</v>
      </c>
      <c r="E118" s="155">
        <v>0</v>
      </c>
      <c r="F118" s="155">
        <v>0</v>
      </c>
      <c r="G118" s="155">
        <v>0</v>
      </c>
      <c r="H118" s="155">
        <v>0</v>
      </c>
      <c r="I118" s="155">
        <v>0</v>
      </c>
      <c r="J118" s="156">
        <f t="shared" si="4"/>
        <v>0</v>
      </c>
      <c r="K118" s="146"/>
    </row>
    <row r="119" spans="1:11" s="147" customFormat="1" ht="14.25" customHeight="1" x14ac:dyDescent="0.2">
      <c r="A119" s="153">
        <v>1318</v>
      </c>
      <c r="B119" s="154" t="s">
        <v>1409</v>
      </c>
      <c r="C119" s="155">
        <v>0</v>
      </c>
      <c r="D119" s="155">
        <v>0</v>
      </c>
      <c r="E119" s="155">
        <v>0</v>
      </c>
      <c r="F119" s="155">
        <v>0</v>
      </c>
      <c r="G119" s="155">
        <v>0</v>
      </c>
      <c r="H119" s="155">
        <v>0</v>
      </c>
      <c r="I119" s="155">
        <v>0</v>
      </c>
      <c r="J119" s="156">
        <f t="shared" si="4"/>
        <v>0</v>
      </c>
      <c r="K119" s="146"/>
    </row>
    <row r="120" spans="1:11" s="147" customFormat="1" ht="14.25" customHeight="1" x14ac:dyDescent="0.2">
      <c r="A120" s="153">
        <v>1320</v>
      </c>
      <c r="B120" s="154" t="s">
        <v>1410</v>
      </c>
      <c r="C120" s="155">
        <v>0</v>
      </c>
      <c r="D120" s="155">
        <v>0</v>
      </c>
      <c r="E120" s="155">
        <v>0</v>
      </c>
      <c r="F120" s="155">
        <v>0</v>
      </c>
      <c r="G120" s="155">
        <v>0</v>
      </c>
      <c r="H120" s="155">
        <v>0</v>
      </c>
      <c r="I120" s="155">
        <v>0</v>
      </c>
      <c r="J120" s="156">
        <f t="shared" si="4"/>
        <v>0</v>
      </c>
      <c r="K120" s="146"/>
    </row>
    <row r="121" spans="1:11" s="147" customFormat="1" ht="14.25" customHeight="1" x14ac:dyDescent="0.2">
      <c r="A121" s="153">
        <v>1322</v>
      </c>
      <c r="B121" s="154" t="s">
        <v>1411</v>
      </c>
      <c r="C121" s="155">
        <v>0</v>
      </c>
      <c r="D121" s="155">
        <v>0</v>
      </c>
      <c r="E121" s="155">
        <v>0</v>
      </c>
      <c r="F121" s="155">
        <v>0</v>
      </c>
      <c r="G121" s="155">
        <v>0</v>
      </c>
      <c r="H121" s="155">
        <v>0</v>
      </c>
      <c r="I121" s="155">
        <v>0</v>
      </c>
      <c r="J121" s="156">
        <f t="shared" si="4"/>
        <v>0</v>
      </c>
      <c r="K121" s="146"/>
    </row>
    <row r="122" spans="1:11" s="147" customFormat="1" ht="14.25" customHeight="1" x14ac:dyDescent="0.2">
      <c r="A122" s="153">
        <v>1325</v>
      </c>
      <c r="B122" s="154" t="s">
        <v>1412</v>
      </c>
      <c r="C122" s="155">
        <v>0</v>
      </c>
      <c r="D122" s="155">
        <v>0</v>
      </c>
      <c r="E122" s="155">
        <v>0</v>
      </c>
      <c r="F122" s="155">
        <v>0</v>
      </c>
      <c r="G122" s="155">
        <v>0</v>
      </c>
      <c r="H122" s="155">
        <v>0</v>
      </c>
      <c r="I122" s="155">
        <v>0</v>
      </c>
      <c r="J122" s="156">
        <f t="shared" si="4"/>
        <v>0</v>
      </c>
      <c r="K122" s="146"/>
    </row>
    <row r="123" spans="1:11" s="147" customFormat="1" ht="14.25" customHeight="1" x14ac:dyDescent="0.2">
      <c r="A123" s="153">
        <v>1330</v>
      </c>
      <c r="B123" s="154" t="s">
        <v>1413</v>
      </c>
      <c r="C123" s="155">
        <v>0</v>
      </c>
      <c r="D123" s="155">
        <v>0</v>
      </c>
      <c r="E123" s="155">
        <v>0</v>
      </c>
      <c r="F123" s="155">
        <v>0</v>
      </c>
      <c r="G123" s="155">
        <v>0</v>
      </c>
      <c r="H123" s="155">
        <v>0</v>
      </c>
      <c r="I123" s="155">
        <v>0</v>
      </c>
      <c r="J123" s="156">
        <f t="shared" si="4"/>
        <v>0</v>
      </c>
      <c r="K123" s="146"/>
    </row>
    <row r="124" spans="1:11" s="147" customFormat="1" ht="14.25" customHeight="1" x14ac:dyDescent="0.2">
      <c r="A124" s="153">
        <v>1335</v>
      </c>
      <c r="B124" s="154" t="s">
        <v>1307</v>
      </c>
      <c r="C124" s="155">
        <v>0</v>
      </c>
      <c r="D124" s="155">
        <v>0</v>
      </c>
      <c r="E124" s="155">
        <v>0</v>
      </c>
      <c r="F124" s="155">
        <v>0</v>
      </c>
      <c r="G124" s="155">
        <v>0</v>
      </c>
      <c r="H124" s="155">
        <v>0</v>
      </c>
      <c r="I124" s="155">
        <v>0</v>
      </c>
      <c r="J124" s="156">
        <f t="shared" si="4"/>
        <v>0</v>
      </c>
      <c r="K124" s="146"/>
    </row>
    <row r="125" spans="1:11" s="147" customFormat="1" ht="14.25" customHeight="1" x14ac:dyDescent="0.2">
      <c r="A125" s="153">
        <v>1340</v>
      </c>
      <c r="B125" s="154" t="s">
        <v>1414</v>
      </c>
      <c r="C125" s="155">
        <v>0</v>
      </c>
      <c r="D125" s="155">
        <v>0</v>
      </c>
      <c r="E125" s="155">
        <v>0</v>
      </c>
      <c r="F125" s="155">
        <v>0</v>
      </c>
      <c r="G125" s="155">
        <v>0</v>
      </c>
      <c r="H125" s="155">
        <v>0</v>
      </c>
      <c r="I125" s="155">
        <v>0</v>
      </c>
      <c r="J125" s="156">
        <f t="shared" si="4"/>
        <v>0</v>
      </c>
      <c r="K125" s="146"/>
    </row>
    <row r="126" spans="1:11" s="147" customFormat="1" ht="14.25" customHeight="1" x14ac:dyDescent="0.2">
      <c r="A126" s="153">
        <v>1345</v>
      </c>
      <c r="B126" s="154" t="s">
        <v>1415</v>
      </c>
      <c r="C126" s="155">
        <v>0</v>
      </c>
      <c r="D126" s="155">
        <v>0</v>
      </c>
      <c r="E126" s="155">
        <v>0</v>
      </c>
      <c r="F126" s="155">
        <v>0</v>
      </c>
      <c r="G126" s="155">
        <v>0</v>
      </c>
      <c r="H126" s="155">
        <v>0</v>
      </c>
      <c r="I126" s="155">
        <v>0</v>
      </c>
      <c r="J126" s="156">
        <f t="shared" si="4"/>
        <v>0</v>
      </c>
      <c r="K126" s="146"/>
    </row>
    <row r="127" spans="1:11" s="147" customFormat="1" ht="14.25" customHeight="1" x14ac:dyDescent="0.2">
      <c r="A127" s="153">
        <v>1350</v>
      </c>
      <c r="B127" s="154" t="s">
        <v>1416</v>
      </c>
      <c r="C127" s="155">
        <v>0</v>
      </c>
      <c r="D127" s="155">
        <v>0</v>
      </c>
      <c r="E127" s="155">
        <v>0</v>
      </c>
      <c r="F127" s="155">
        <v>0</v>
      </c>
      <c r="G127" s="155">
        <v>0</v>
      </c>
      <c r="H127" s="155">
        <v>0</v>
      </c>
      <c r="I127" s="155">
        <v>0</v>
      </c>
      <c r="J127" s="156">
        <f t="shared" si="4"/>
        <v>0</v>
      </c>
      <c r="K127" s="146"/>
    </row>
    <row r="128" spans="1:11" s="147" customFormat="1" ht="14.25" customHeight="1" x14ac:dyDescent="0.2">
      <c r="A128" s="153">
        <v>1355</v>
      </c>
      <c r="B128" s="154" t="s">
        <v>1417</v>
      </c>
      <c r="C128" s="155">
        <v>0</v>
      </c>
      <c r="D128" s="155">
        <v>0</v>
      </c>
      <c r="E128" s="155">
        <v>0</v>
      </c>
      <c r="F128" s="155">
        <v>0</v>
      </c>
      <c r="G128" s="155">
        <v>0</v>
      </c>
      <c r="H128" s="155">
        <v>0</v>
      </c>
      <c r="I128" s="155">
        <v>0</v>
      </c>
      <c r="J128" s="156">
        <f t="shared" si="4"/>
        <v>0</v>
      </c>
      <c r="K128" s="146"/>
    </row>
    <row r="129" spans="1:11" s="147" customFormat="1" ht="14.25" customHeight="1" x14ac:dyDescent="0.2">
      <c r="A129" s="153">
        <v>1360</v>
      </c>
      <c r="B129" s="154" t="s">
        <v>1418</v>
      </c>
      <c r="C129" s="155">
        <v>0</v>
      </c>
      <c r="D129" s="155">
        <v>0</v>
      </c>
      <c r="E129" s="155">
        <v>0</v>
      </c>
      <c r="F129" s="155">
        <v>0</v>
      </c>
      <c r="G129" s="155">
        <v>0</v>
      </c>
      <c r="H129" s="155">
        <v>0</v>
      </c>
      <c r="I129" s="155">
        <v>0</v>
      </c>
      <c r="J129" s="156">
        <f t="shared" si="4"/>
        <v>0</v>
      </c>
      <c r="K129" s="146"/>
    </row>
    <row r="130" spans="1:11" s="147" customFormat="1" ht="14.25" customHeight="1" x14ac:dyDescent="0.2">
      <c r="A130" s="153">
        <v>1390</v>
      </c>
      <c r="B130" s="154" t="s">
        <v>1419</v>
      </c>
      <c r="C130" s="155">
        <v>0</v>
      </c>
      <c r="D130" s="155">
        <v>0</v>
      </c>
      <c r="E130" s="155">
        <v>0</v>
      </c>
      <c r="F130" s="155">
        <v>0</v>
      </c>
      <c r="G130" s="155">
        <v>0</v>
      </c>
      <c r="H130" s="155">
        <v>0</v>
      </c>
      <c r="I130" s="155">
        <v>0</v>
      </c>
      <c r="J130" s="156">
        <f t="shared" si="4"/>
        <v>0</v>
      </c>
      <c r="K130" s="146"/>
    </row>
    <row r="131" spans="1:11" s="147" customFormat="1" ht="14.25" customHeight="1" x14ac:dyDescent="0.2">
      <c r="A131" s="153">
        <v>1395</v>
      </c>
      <c r="B131" s="154" t="s">
        <v>1309</v>
      </c>
      <c r="C131" s="155">
        <v>0</v>
      </c>
      <c r="D131" s="155">
        <v>0</v>
      </c>
      <c r="E131" s="155">
        <v>0</v>
      </c>
      <c r="F131" s="155">
        <v>0</v>
      </c>
      <c r="G131" s="155">
        <v>0</v>
      </c>
      <c r="H131" s="155">
        <v>0</v>
      </c>
      <c r="I131" s="155">
        <v>0</v>
      </c>
      <c r="J131" s="156">
        <f t="shared" si="4"/>
        <v>0</v>
      </c>
      <c r="K131" s="146"/>
    </row>
    <row r="132" spans="1:11" s="147" customFormat="1" ht="14.25" customHeight="1" x14ac:dyDescent="0.2">
      <c r="A132" s="153">
        <v>1399</v>
      </c>
      <c r="B132" s="154" t="s">
        <v>1420</v>
      </c>
      <c r="C132" s="155">
        <v>0</v>
      </c>
      <c r="D132" s="155">
        <v>0</v>
      </c>
      <c r="E132" s="155">
        <v>0</v>
      </c>
      <c r="F132" s="155">
        <v>0</v>
      </c>
      <c r="G132" s="155">
        <v>0</v>
      </c>
      <c r="H132" s="155">
        <v>0</v>
      </c>
      <c r="I132" s="155">
        <v>0</v>
      </c>
      <c r="J132" s="156">
        <f t="shared" si="4"/>
        <v>0</v>
      </c>
      <c r="K132" s="146"/>
    </row>
    <row r="133" spans="1:11" s="147" customFormat="1" ht="14.25" customHeight="1" x14ac:dyDescent="0.2">
      <c r="A133" s="157"/>
      <c r="B133" s="158" t="s">
        <v>1421</v>
      </c>
      <c r="C133" s="160">
        <f>SUM(C110:C132)</f>
        <v>0</v>
      </c>
      <c r="D133" s="160">
        <f t="shared" ref="D133:I133" si="5">SUM(D110:D132)</f>
        <v>0</v>
      </c>
      <c r="E133" s="160">
        <f t="shared" si="5"/>
        <v>0</v>
      </c>
      <c r="F133" s="160">
        <f t="shared" si="5"/>
        <v>0</v>
      </c>
      <c r="G133" s="160">
        <f t="shared" si="5"/>
        <v>0</v>
      </c>
      <c r="H133" s="160">
        <f t="shared" si="5"/>
        <v>0</v>
      </c>
      <c r="I133" s="160">
        <f t="shared" si="5"/>
        <v>0</v>
      </c>
      <c r="J133" s="156">
        <f>SUM(J110:J132)</f>
        <v>0</v>
      </c>
      <c r="K133" s="146"/>
    </row>
    <row r="134" spans="1:11" s="147" customFormat="1" ht="14.25" customHeight="1" x14ac:dyDescent="0.2">
      <c r="A134" s="161">
        <v>1500</v>
      </c>
      <c r="B134" s="162" t="s">
        <v>1301</v>
      </c>
      <c r="C134" s="162"/>
      <c r="D134" s="162"/>
      <c r="E134" s="162"/>
      <c r="F134" s="162"/>
      <c r="G134" s="162"/>
      <c r="H134" s="162"/>
      <c r="I134" s="162"/>
      <c r="J134" s="163"/>
      <c r="K134" s="146"/>
    </row>
    <row r="135" spans="1:11" s="147" customFormat="1" ht="14.25" customHeight="1" x14ac:dyDescent="0.2">
      <c r="A135" s="153">
        <v>1504</v>
      </c>
      <c r="B135" s="154" t="s">
        <v>1302</v>
      </c>
      <c r="C135" s="155">
        <v>0</v>
      </c>
      <c r="D135" s="155">
        <v>0</v>
      </c>
      <c r="E135" s="155">
        <v>0</v>
      </c>
      <c r="F135" s="155">
        <v>0</v>
      </c>
      <c r="G135" s="155">
        <v>0</v>
      </c>
      <c r="H135" s="155">
        <v>0</v>
      </c>
      <c r="I135" s="155">
        <v>0</v>
      </c>
      <c r="J135" s="156">
        <f t="shared" ref="J135:J146" si="6">C135+D135-E135+F135-G135+H135-I135</f>
        <v>0</v>
      </c>
      <c r="K135" s="146"/>
    </row>
    <row r="136" spans="1:11" s="147" customFormat="1" ht="14.25" customHeight="1" x14ac:dyDescent="0.2">
      <c r="A136" s="153">
        <v>1508</v>
      </c>
      <c r="B136" s="154" t="s">
        <v>1303</v>
      </c>
      <c r="C136" s="155">
        <v>0</v>
      </c>
      <c r="D136" s="155">
        <v>0</v>
      </c>
      <c r="E136" s="155">
        <v>0</v>
      </c>
      <c r="F136" s="155">
        <v>0</v>
      </c>
      <c r="G136" s="155">
        <v>0</v>
      </c>
      <c r="H136" s="155">
        <v>0</v>
      </c>
      <c r="I136" s="155">
        <v>0</v>
      </c>
      <c r="J136" s="156">
        <f t="shared" si="6"/>
        <v>0</v>
      </c>
      <c r="K136" s="146"/>
    </row>
    <row r="137" spans="1:11" s="147" customFormat="1" ht="14.25" customHeight="1" x14ac:dyDescent="0.2">
      <c r="A137" s="153">
        <v>1512</v>
      </c>
      <c r="B137" s="154" t="s">
        <v>1422</v>
      </c>
      <c r="C137" s="155">
        <v>0</v>
      </c>
      <c r="D137" s="155">
        <v>0</v>
      </c>
      <c r="E137" s="155">
        <v>0</v>
      </c>
      <c r="F137" s="155">
        <v>0</v>
      </c>
      <c r="G137" s="155">
        <v>0</v>
      </c>
      <c r="H137" s="155">
        <v>0</v>
      </c>
      <c r="I137" s="155">
        <v>0</v>
      </c>
      <c r="J137" s="156">
        <f t="shared" si="6"/>
        <v>0</v>
      </c>
      <c r="K137" s="146"/>
    </row>
    <row r="138" spans="1:11" s="147" customFormat="1" ht="14.25" customHeight="1" x14ac:dyDescent="0.2">
      <c r="A138" s="153">
        <v>1516</v>
      </c>
      <c r="B138" s="154" t="s">
        <v>1423</v>
      </c>
      <c r="C138" s="155">
        <v>0</v>
      </c>
      <c r="D138" s="155">
        <v>0</v>
      </c>
      <c r="E138" s="155">
        <v>0</v>
      </c>
      <c r="F138" s="155">
        <v>0</v>
      </c>
      <c r="G138" s="155">
        <v>0</v>
      </c>
      <c r="H138" s="155">
        <v>0</v>
      </c>
      <c r="I138" s="155">
        <v>0</v>
      </c>
      <c r="J138" s="156">
        <f t="shared" si="6"/>
        <v>0</v>
      </c>
      <c r="K138" s="146"/>
    </row>
    <row r="139" spans="1:11" s="147" customFormat="1" ht="14.25" customHeight="1" x14ac:dyDescent="0.2">
      <c r="A139" s="153">
        <v>1520</v>
      </c>
      <c r="B139" s="154" t="s">
        <v>1424</v>
      </c>
      <c r="C139" s="155">
        <v>0</v>
      </c>
      <c r="D139" s="155">
        <v>0</v>
      </c>
      <c r="E139" s="155">
        <v>0</v>
      </c>
      <c r="F139" s="155">
        <v>0</v>
      </c>
      <c r="G139" s="155">
        <v>0</v>
      </c>
      <c r="H139" s="155">
        <v>0</v>
      </c>
      <c r="I139" s="155">
        <v>0</v>
      </c>
      <c r="J139" s="156">
        <f t="shared" si="6"/>
        <v>0</v>
      </c>
      <c r="K139" s="146"/>
    </row>
    <row r="140" spans="1:11" s="147" customFormat="1" ht="14.25" customHeight="1" x14ac:dyDescent="0.2">
      <c r="A140" s="153">
        <v>1524</v>
      </c>
      <c r="B140" s="154" t="s">
        <v>1425</v>
      </c>
      <c r="C140" s="155">
        <v>0</v>
      </c>
      <c r="D140" s="155">
        <v>0</v>
      </c>
      <c r="E140" s="155">
        <v>0</v>
      </c>
      <c r="F140" s="155">
        <v>0</v>
      </c>
      <c r="G140" s="155">
        <v>0</v>
      </c>
      <c r="H140" s="155">
        <v>0</v>
      </c>
      <c r="I140" s="155">
        <v>0</v>
      </c>
      <c r="J140" s="156">
        <f t="shared" si="6"/>
        <v>0</v>
      </c>
      <c r="K140" s="146"/>
    </row>
    <row r="141" spans="1:11" s="147" customFormat="1" ht="14.25" customHeight="1" x14ac:dyDescent="0.2">
      <c r="A141" s="153">
        <v>1528</v>
      </c>
      <c r="B141" s="154" t="s">
        <v>1426</v>
      </c>
      <c r="C141" s="155">
        <v>0</v>
      </c>
      <c r="D141" s="155">
        <v>0</v>
      </c>
      <c r="E141" s="155">
        <v>0</v>
      </c>
      <c r="F141" s="155">
        <v>0</v>
      </c>
      <c r="G141" s="155">
        <v>0</v>
      </c>
      <c r="H141" s="155">
        <v>0</v>
      </c>
      <c r="I141" s="155">
        <v>0</v>
      </c>
      <c r="J141" s="156">
        <f t="shared" si="6"/>
        <v>0</v>
      </c>
      <c r="K141" s="146"/>
    </row>
    <row r="142" spans="1:11" s="147" customFormat="1" ht="14.25" customHeight="1" x14ac:dyDescent="0.2">
      <c r="A142" s="153">
        <v>1530</v>
      </c>
      <c r="B142" s="154" t="s">
        <v>1427</v>
      </c>
      <c r="C142" s="155">
        <v>0</v>
      </c>
      <c r="D142" s="155">
        <v>0</v>
      </c>
      <c r="E142" s="155">
        <v>0</v>
      </c>
      <c r="F142" s="155">
        <v>0</v>
      </c>
      <c r="G142" s="155">
        <v>0</v>
      </c>
      <c r="H142" s="155">
        <v>0</v>
      </c>
      <c r="I142" s="155">
        <v>0</v>
      </c>
      <c r="J142" s="156">
        <f t="shared" si="6"/>
        <v>0</v>
      </c>
      <c r="K142" s="146"/>
    </row>
    <row r="143" spans="1:11" s="147" customFormat="1" ht="14.25" customHeight="1" x14ac:dyDescent="0.2">
      <c r="A143" s="153">
        <v>1584</v>
      </c>
      <c r="B143" s="154" t="s">
        <v>1428</v>
      </c>
      <c r="C143" s="155">
        <v>0</v>
      </c>
      <c r="D143" s="155">
        <v>0</v>
      </c>
      <c r="E143" s="155">
        <v>0</v>
      </c>
      <c r="F143" s="155">
        <v>0</v>
      </c>
      <c r="G143" s="155">
        <v>0</v>
      </c>
      <c r="H143" s="155">
        <v>0</v>
      </c>
      <c r="I143" s="155">
        <v>0</v>
      </c>
      <c r="J143" s="156">
        <f t="shared" si="6"/>
        <v>0</v>
      </c>
      <c r="K143" s="146"/>
    </row>
    <row r="144" spans="1:11" s="147" customFormat="1" ht="14.25" customHeight="1" x14ac:dyDescent="0.2">
      <c r="A144" s="153">
        <v>1592</v>
      </c>
      <c r="B144" s="154" t="s">
        <v>1429</v>
      </c>
      <c r="C144" s="155">
        <v>0</v>
      </c>
      <c r="D144" s="155">
        <v>0</v>
      </c>
      <c r="E144" s="155">
        <v>0</v>
      </c>
      <c r="F144" s="155">
        <v>0</v>
      </c>
      <c r="G144" s="155">
        <v>0</v>
      </c>
      <c r="H144" s="155">
        <v>0</v>
      </c>
      <c r="I144" s="155">
        <v>0</v>
      </c>
      <c r="J144" s="156">
        <f t="shared" si="6"/>
        <v>0</v>
      </c>
      <c r="K144" s="146"/>
    </row>
    <row r="145" spans="1:11" s="147" customFormat="1" ht="14.25" customHeight="1" x14ac:dyDescent="0.2">
      <c r="A145" s="153">
        <v>1596</v>
      </c>
      <c r="B145" s="154" t="s">
        <v>1304</v>
      </c>
      <c r="C145" s="155">
        <v>0</v>
      </c>
      <c r="D145" s="155">
        <v>0</v>
      </c>
      <c r="E145" s="155">
        <v>0</v>
      </c>
      <c r="F145" s="155">
        <v>0</v>
      </c>
      <c r="G145" s="155">
        <v>0</v>
      </c>
      <c r="H145" s="155">
        <v>0</v>
      </c>
      <c r="I145" s="155">
        <v>0</v>
      </c>
      <c r="J145" s="156">
        <f t="shared" si="6"/>
        <v>0</v>
      </c>
      <c r="K145" s="146"/>
    </row>
    <row r="146" spans="1:11" s="147" customFormat="1" ht="14.25" customHeight="1" x14ac:dyDescent="0.2">
      <c r="A146" s="153">
        <v>1599</v>
      </c>
      <c r="B146" s="154" t="s">
        <v>1430</v>
      </c>
      <c r="C146" s="155">
        <v>0</v>
      </c>
      <c r="D146" s="155">
        <v>0</v>
      </c>
      <c r="E146" s="155">
        <v>0</v>
      </c>
      <c r="F146" s="155">
        <v>0</v>
      </c>
      <c r="G146" s="155">
        <v>0</v>
      </c>
      <c r="H146" s="155">
        <v>0</v>
      </c>
      <c r="I146" s="155">
        <v>0</v>
      </c>
      <c r="J146" s="156">
        <f t="shared" si="6"/>
        <v>0</v>
      </c>
      <c r="K146" s="146"/>
    </row>
    <row r="147" spans="1:11" s="147" customFormat="1" x14ac:dyDescent="0.2">
      <c r="A147" s="157"/>
      <c r="B147" s="158" t="s">
        <v>1216</v>
      </c>
      <c r="C147" s="159">
        <f>SUM(C135:C146)</f>
        <v>0</v>
      </c>
      <c r="D147" s="159">
        <f t="shared" ref="D147:I147" si="7">SUM(D135:D146)</f>
        <v>0</v>
      </c>
      <c r="E147" s="159">
        <f t="shared" si="7"/>
        <v>0</v>
      </c>
      <c r="F147" s="159">
        <f t="shared" si="7"/>
        <v>0</v>
      </c>
      <c r="G147" s="159">
        <f t="shared" si="7"/>
        <v>0</v>
      </c>
      <c r="H147" s="159">
        <f t="shared" si="7"/>
        <v>0</v>
      </c>
      <c r="I147" s="159">
        <f t="shared" si="7"/>
        <v>0</v>
      </c>
      <c r="J147" s="156">
        <f>SUM(J135:J146)</f>
        <v>0</v>
      </c>
      <c r="K147" s="146"/>
    </row>
    <row r="148" spans="1:11" s="147" customFormat="1" x14ac:dyDescent="0.2">
      <c r="A148" s="161">
        <v>1600</v>
      </c>
      <c r="B148" s="162" t="s">
        <v>1431</v>
      </c>
      <c r="C148" s="164"/>
      <c r="D148" s="164"/>
      <c r="E148" s="164"/>
      <c r="F148" s="164"/>
      <c r="G148" s="164"/>
      <c r="H148" s="164"/>
      <c r="I148" s="164"/>
      <c r="J148" s="165"/>
      <c r="K148" s="146"/>
    </row>
    <row r="149" spans="1:11" s="147" customFormat="1" x14ac:dyDescent="0.2">
      <c r="A149" s="153">
        <v>1605</v>
      </c>
      <c r="B149" s="154" t="s">
        <v>1432</v>
      </c>
      <c r="C149" s="155">
        <v>0</v>
      </c>
      <c r="D149" s="155">
        <v>0</v>
      </c>
      <c r="E149" s="155">
        <v>0</v>
      </c>
      <c r="F149" s="155">
        <v>0</v>
      </c>
      <c r="G149" s="155">
        <v>0</v>
      </c>
      <c r="H149" s="155">
        <v>0</v>
      </c>
      <c r="I149" s="155">
        <v>0</v>
      </c>
      <c r="J149" s="156">
        <f>C149+D149-E149+F149-G149+H149-I149</f>
        <v>0</v>
      </c>
      <c r="K149" s="146"/>
    </row>
    <row r="150" spans="1:11" s="147" customFormat="1" x14ac:dyDescent="0.2">
      <c r="A150" s="153">
        <v>1610</v>
      </c>
      <c r="B150" s="154" t="s">
        <v>1433</v>
      </c>
      <c r="C150" s="155">
        <v>0</v>
      </c>
      <c r="D150" s="155">
        <v>0</v>
      </c>
      <c r="E150" s="155">
        <v>0</v>
      </c>
      <c r="F150" s="155">
        <v>0</v>
      </c>
      <c r="G150" s="155">
        <v>0</v>
      </c>
      <c r="H150" s="155">
        <v>0</v>
      </c>
      <c r="I150" s="155">
        <v>0</v>
      </c>
      <c r="J150" s="156">
        <f>C150+D150-E150+F150-G150+H150-I150</f>
        <v>0</v>
      </c>
      <c r="K150" s="146"/>
    </row>
    <row r="151" spans="1:11" s="147" customFormat="1" x14ac:dyDescent="0.2">
      <c r="A151" s="153">
        <v>1698</v>
      </c>
      <c r="B151" s="154" t="s">
        <v>1434</v>
      </c>
      <c r="C151" s="155">
        <v>0</v>
      </c>
      <c r="D151" s="155">
        <v>0</v>
      </c>
      <c r="E151" s="155">
        <v>0</v>
      </c>
      <c r="F151" s="155">
        <v>0</v>
      </c>
      <c r="G151" s="155">
        <v>0</v>
      </c>
      <c r="H151" s="155">
        <v>0</v>
      </c>
      <c r="I151" s="155">
        <v>0</v>
      </c>
      <c r="J151" s="156">
        <f>C151+D151-E151+F151-G151+H151-I151</f>
        <v>0</v>
      </c>
      <c r="K151" s="146"/>
    </row>
    <row r="152" spans="1:11" s="147" customFormat="1" x14ac:dyDescent="0.2">
      <c r="A152" s="153">
        <v>1699</v>
      </c>
      <c r="B152" s="154" t="s">
        <v>1435</v>
      </c>
      <c r="C152" s="155">
        <v>0</v>
      </c>
      <c r="D152" s="155">
        <v>0</v>
      </c>
      <c r="E152" s="155">
        <v>0</v>
      </c>
      <c r="F152" s="155">
        <v>0</v>
      </c>
      <c r="G152" s="155">
        <v>0</v>
      </c>
      <c r="H152" s="155">
        <v>0</v>
      </c>
      <c r="I152" s="155">
        <v>0</v>
      </c>
      <c r="J152" s="156">
        <f>C152+D152-E152+F152-G152+H152-I152</f>
        <v>0</v>
      </c>
      <c r="K152" s="146"/>
    </row>
    <row r="153" spans="1:11" s="147" customFormat="1" x14ac:dyDescent="0.2">
      <c r="A153" s="157"/>
      <c r="B153" s="158" t="s">
        <v>1436</v>
      </c>
      <c r="C153" s="159">
        <f t="shared" ref="C153:I153" si="8">SUM(C149:C152)</f>
        <v>0</v>
      </c>
      <c r="D153" s="159">
        <f t="shared" si="8"/>
        <v>0</v>
      </c>
      <c r="E153" s="159">
        <f t="shared" si="8"/>
        <v>0</v>
      </c>
      <c r="F153" s="159">
        <f t="shared" si="8"/>
        <v>0</v>
      </c>
      <c r="G153" s="159">
        <f t="shared" si="8"/>
        <v>0</v>
      </c>
      <c r="H153" s="159">
        <f t="shared" si="8"/>
        <v>0</v>
      </c>
      <c r="I153" s="159">
        <f t="shared" si="8"/>
        <v>0</v>
      </c>
      <c r="J153" s="156">
        <f>SUM(J149:J152)</f>
        <v>0</v>
      </c>
      <c r="K153" s="146"/>
    </row>
    <row r="154" spans="1:11" s="147" customFormat="1" x14ac:dyDescent="0.2">
      <c r="A154" s="161">
        <v>1700</v>
      </c>
      <c r="B154" s="162" t="s">
        <v>1437</v>
      </c>
      <c r="C154" s="164"/>
      <c r="D154" s="164"/>
      <c r="E154" s="164"/>
      <c r="F154" s="164"/>
      <c r="G154" s="164"/>
      <c r="H154" s="164"/>
      <c r="I154" s="164"/>
      <c r="J154" s="165"/>
      <c r="K154" s="146"/>
    </row>
    <row r="155" spans="1:11" s="147" customFormat="1" x14ac:dyDescent="0.2">
      <c r="A155" s="153">
        <v>1705</v>
      </c>
      <c r="B155" s="154" t="s">
        <v>1438</v>
      </c>
      <c r="C155" s="155">
        <v>0</v>
      </c>
      <c r="D155" s="155">
        <v>0</v>
      </c>
      <c r="E155" s="155">
        <v>0</v>
      </c>
      <c r="F155" s="155">
        <v>0</v>
      </c>
      <c r="G155" s="155">
        <v>0</v>
      </c>
      <c r="H155" s="155">
        <v>0</v>
      </c>
      <c r="I155" s="155">
        <v>0</v>
      </c>
      <c r="J155" s="156">
        <f>C155+D155-E155+F155-G155+H155-I155</f>
        <v>0</v>
      </c>
      <c r="K155" s="146"/>
    </row>
    <row r="156" spans="1:11" s="147" customFormat="1" x14ac:dyDescent="0.2">
      <c r="A156" s="153">
        <v>1710</v>
      </c>
      <c r="B156" s="154" t="s">
        <v>1306</v>
      </c>
      <c r="C156" s="155">
        <v>0</v>
      </c>
      <c r="D156" s="155">
        <v>0</v>
      </c>
      <c r="E156" s="155">
        <v>0</v>
      </c>
      <c r="F156" s="155">
        <v>0</v>
      </c>
      <c r="G156" s="155">
        <v>0</v>
      </c>
      <c r="H156" s="155">
        <v>0</v>
      </c>
      <c r="I156" s="155">
        <v>0</v>
      </c>
      <c r="J156" s="156">
        <f>C156+D156-E156+F156-G156+H156-I156</f>
        <v>0</v>
      </c>
      <c r="K156" s="146"/>
    </row>
    <row r="157" spans="1:11" s="147" customFormat="1" x14ac:dyDescent="0.2">
      <c r="A157" s="153">
        <v>1720</v>
      </c>
      <c r="B157" s="154" t="s">
        <v>1439</v>
      </c>
      <c r="C157" s="155">
        <v>0</v>
      </c>
      <c r="D157" s="155">
        <v>0</v>
      </c>
      <c r="E157" s="155">
        <v>0</v>
      </c>
      <c r="F157" s="155">
        <v>0</v>
      </c>
      <c r="G157" s="155">
        <v>0</v>
      </c>
      <c r="H157" s="155">
        <v>0</v>
      </c>
      <c r="I157" s="155">
        <v>0</v>
      </c>
      <c r="J157" s="156">
        <f>C157+D157-E157+F157-G157+H157-I157</f>
        <v>0</v>
      </c>
      <c r="K157" s="146"/>
    </row>
    <row r="158" spans="1:11" s="147" customFormat="1" x14ac:dyDescent="0.2">
      <c r="A158" s="157"/>
      <c r="B158" s="158" t="s">
        <v>1440</v>
      </c>
      <c r="C158" s="159">
        <f>SUM(C155:C157)</f>
        <v>0</v>
      </c>
      <c r="D158" s="159">
        <f t="shared" ref="D158:I158" si="9">SUM(D155:D157)</f>
        <v>0</v>
      </c>
      <c r="E158" s="159">
        <f t="shared" si="9"/>
        <v>0</v>
      </c>
      <c r="F158" s="159">
        <f t="shared" si="9"/>
        <v>0</v>
      </c>
      <c r="G158" s="159">
        <f t="shared" si="9"/>
        <v>0</v>
      </c>
      <c r="H158" s="159">
        <f t="shared" si="9"/>
        <v>0</v>
      </c>
      <c r="I158" s="159">
        <f t="shared" si="9"/>
        <v>0</v>
      </c>
      <c r="J158" s="156">
        <f>SUM(J155:J157)</f>
        <v>0</v>
      </c>
      <c r="K158" s="146"/>
    </row>
    <row r="159" spans="1:11" s="147" customFormat="1" x14ac:dyDescent="0.2">
      <c r="A159" s="161">
        <v>1800</v>
      </c>
      <c r="B159" s="162" t="s">
        <v>1305</v>
      </c>
      <c r="C159" s="164"/>
      <c r="D159" s="164"/>
      <c r="E159" s="164"/>
      <c r="F159" s="164"/>
      <c r="G159" s="164"/>
      <c r="H159" s="164"/>
      <c r="I159" s="164"/>
      <c r="J159" s="165"/>
      <c r="K159" s="146"/>
    </row>
    <row r="160" spans="1:11" s="147" customFormat="1" x14ac:dyDescent="0.2">
      <c r="A160" s="153">
        <v>1805</v>
      </c>
      <c r="B160" s="154" t="s">
        <v>1308</v>
      </c>
      <c r="C160" s="155">
        <v>0</v>
      </c>
      <c r="D160" s="155">
        <v>0</v>
      </c>
      <c r="E160" s="155">
        <v>0</v>
      </c>
      <c r="F160" s="155">
        <v>0</v>
      </c>
      <c r="G160" s="155">
        <v>0</v>
      </c>
      <c r="H160" s="155">
        <v>0</v>
      </c>
      <c r="I160" s="155">
        <v>0</v>
      </c>
      <c r="J160" s="156">
        <f>C160+D160-E160+F160-G160+H160-I160</f>
        <v>0</v>
      </c>
      <c r="K160" s="146"/>
    </row>
    <row r="161" spans="1:11" s="147" customFormat="1" x14ac:dyDescent="0.2">
      <c r="A161" s="153">
        <v>1810</v>
      </c>
      <c r="B161" s="154" t="s">
        <v>1441</v>
      </c>
      <c r="C161" s="155">
        <v>0</v>
      </c>
      <c r="D161" s="155">
        <v>0</v>
      </c>
      <c r="E161" s="155">
        <v>0</v>
      </c>
      <c r="F161" s="155">
        <v>0</v>
      </c>
      <c r="G161" s="155">
        <v>0</v>
      </c>
      <c r="H161" s="155">
        <v>0</v>
      </c>
      <c r="I161" s="155">
        <v>0</v>
      </c>
      <c r="J161" s="156">
        <f>C161+D161-E161+F161-G161+H161-I161</f>
        <v>0</v>
      </c>
      <c r="K161" s="146"/>
    </row>
    <row r="162" spans="1:11" s="147" customFormat="1" x14ac:dyDescent="0.2">
      <c r="A162" s="153">
        <v>1895</v>
      </c>
      <c r="B162" s="154" t="s">
        <v>1309</v>
      </c>
      <c r="C162" s="155">
        <v>0</v>
      </c>
      <c r="D162" s="155">
        <v>0</v>
      </c>
      <c r="E162" s="155">
        <v>0</v>
      </c>
      <c r="F162" s="155">
        <v>0</v>
      </c>
      <c r="G162" s="155">
        <v>0</v>
      </c>
      <c r="H162" s="155">
        <v>0</v>
      </c>
      <c r="I162" s="155">
        <v>0</v>
      </c>
      <c r="J162" s="156">
        <f>C162+D162-E162+F162-G162+H162-I162</f>
        <v>0</v>
      </c>
      <c r="K162" s="146"/>
    </row>
    <row r="163" spans="1:11" s="147" customFormat="1" x14ac:dyDescent="0.2">
      <c r="A163" s="153">
        <v>1899</v>
      </c>
      <c r="B163" s="154" t="s">
        <v>1442</v>
      </c>
      <c r="C163" s="155">
        <v>0</v>
      </c>
      <c r="D163" s="155">
        <v>0</v>
      </c>
      <c r="E163" s="155">
        <v>0</v>
      </c>
      <c r="F163" s="155">
        <v>0</v>
      </c>
      <c r="G163" s="155">
        <v>0</v>
      </c>
      <c r="H163" s="155">
        <v>0</v>
      </c>
      <c r="I163" s="155">
        <v>0</v>
      </c>
      <c r="J163" s="156">
        <f>C163+D163-E163+F163-G163+H163-I163</f>
        <v>0</v>
      </c>
      <c r="K163" s="146"/>
    </row>
    <row r="164" spans="1:11" s="147" customFormat="1" x14ac:dyDescent="0.2">
      <c r="A164" s="157"/>
      <c r="B164" s="158" t="s">
        <v>1443</v>
      </c>
      <c r="C164" s="159">
        <f>SUM(C160:C163)</f>
        <v>0</v>
      </c>
      <c r="D164" s="159">
        <f t="shared" ref="D164:I164" si="10">SUM(D160:D163)</f>
        <v>0</v>
      </c>
      <c r="E164" s="159">
        <f t="shared" si="10"/>
        <v>0</v>
      </c>
      <c r="F164" s="159">
        <f t="shared" si="10"/>
        <v>0</v>
      </c>
      <c r="G164" s="159">
        <f t="shared" si="10"/>
        <v>0</v>
      </c>
      <c r="H164" s="159">
        <f t="shared" si="10"/>
        <v>0</v>
      </c>
      <c r="I164" s="159">
        <f t="shared" si="10"/>
        <v>0</v>
      </c>
      <c r="J164" s="156">
        <f>SUM(J160:J163)</f>
        <v>0</v>
      </c>
      <c r="K164" s="146"/>
    </row>
    <row r="165" spans="1:11" s="147" customFormat="1" x14ac:dyDescent="0.2">
      <c r="A165" s="161">
        <v>1900</v>
      </c>
      <c r="B165" s="162" t="s">
        <v>1310</v>
      </c>
      <c r="C165" s="164"/>
      <c r="D165" s="164"/>
      <c r="E165" s="164"/>
      <c r="F165" s="164"/>
      <c r="G165" s="164"/>
      <c r="H165" s="164"/>
      <c r="I165" s="164"/>
      <c r="J165" s="165"/>
      <c r="K165" s="146"/>
    </row>
    <row r="166" spans="1:11" s="147" customFormat="1" x14ac:dyDescent="0.2">
      <c r="A166" s="153">
        <v>1905</v>
      </c>
      <c r="B166" s="154" t="s">
        <v>1444</v>
      </c>
      <c r="C166" s="155">
        <v>0</v>
      </c>
      <c r="D166" s="155">
        <v>0</v>
      </c>
      <c r="E166" s="155">
        <v>0</v>
      </c>
      <c r="F166" s="155">
        <v>0</v>
      </c>
      <c r="G166" s="155">
        <v>0</v>
      </c>
      <c r="H166" s="155">
        <v>0</v>
      </c>
      <c r="I166" s="155">
        <v>0</v>
      </c>
      <c r="J166" s="156">
        <f>C166+D166-E166+F166-G166+H166-I166</f>
        <v>0</v>
      </c>
      <c r="K166" s="146"/>
    </row>
    <row r="167" spans="1:11" s="147" customFormat="1" x14ac:dyDescent="0.2">
      <c r="A167" s="153">
        <v>1910</v>
      </c>
      <c r="B167" s="154" t="s">
        <v>1301</v>
      </c>
      <c r="C167" s="155">
        <v>0</v>
      </c>
      <c r="D167" s="155">
        <v>0</v>
      </c>
      <c r="E167" s="155">
        <v>0</v>
      </c>
      <c r="F167" s="155">
        <v>0</v>
      </c>
      <c r="G167" s="155">
        <v>0</v>
      </c>
      <c r="H167" s="155">
        <v>0</v>
      </c>
      <c r="I167" s="155">
        <v>0</v>
      </c>
      <c r="J167" s="156">
        <f>C167+D167-E167+F167-G167+H167-I167</f>
        <v>0</v>
      </c>
      <c r="K167" s="146"/>
    </row>
    <row r="168" spans="1:11" s="147" customFormat="1" x14ac:dyDescent="0.2">
      <c r="A168" s="153">
        <v>1995</v>
      </c>
      <c r="B168" s="154" t="s">
        <v>1305</v>
      </c>
      <c r="C168" s="155">
        <v>0</v>
      </c>
      <c r="D168" s="155">
        <v>0</v>
      </c>
      <c r="E168" s="155">
        <v>0</v>
      </c>
      <c r="F168" s="155">
        <v>0</v>
      </c>
      <c r="G168" s="155">
        <v>0</v>
      </c>
      <c r="H168" s="155">
        <v>0</v>
      </c>
      <c r="I168" s="155">
        <v>0</v>
      </c>
      <c r="J168" s="156">
        <f>C168+D168-E168+F168-G168+H168-I168</f>
        <v>0</v>
      </c>
      <c r="K168" s="146"/>
    </row>
    <row r="169" spans="1:11" s="147" customFormat="1" x14ac:dyDescent="0.2">
      <c r="A169" s="153">
        <v>1996</v>
      </c>
      <c r="B169" s="154" t="s">
        <v>1445</v>
      </c>
      <c r="C169" s="155">
        <v>0</v>
      </c>
      <c r="D169" s="155">
        <v>0</v>
      </c>
      <c r="E169" s="155">
        <v>0</v>
      </c>
      <c r="F169" s="155">
        <v>0</v>
      </c>
      <c r="G169" s="155">
        <v>0</v>
      </c>
      <c r="H169" s="155">
        <v>0</v>
      </c>
      <c r="I169" s="155">
        <v>0</v>
      </c>
      <c r="J169" s="156">
        <f>C169+D169-E169+F169-G169+H169-I169</f>
        <v>0</v>
      </c>
      <c r="K169" s="146"/>
    </row>
    <row r="170" spans="1:11" s="147" customFormat="1" x14ac:dyDescent="0.2">
      <c r="A170" s="157"/>
      <c r="B170" s="158" t="s">
        <v>1446</v>
      </c>
      <c r="C170" s="159">
        <f>SUM(C166:C169)</f>
        <v>0</v>
      </c>
      <c r="D170" s="159">
        <f t="shared" ref="D170:I170" si="11">SUM(D166:D169)</f>
        <v>0</v>
      </c>
      <c r="E170" s="159">
        <f t="shared" si="11"/>
        <v>0</v>
      </c>
      <c r="F170" s="159">
        <f t="shared" si="11"/>
        <v>0</v>
      </c>
      <c r="G170" s="159">
        <f t="shared" si="11"/>
        <v>0</v>
      </c>
      <c r="H170" s="159">
        <f t="shared" si="11"/>
        <v>0</v>
      </c>
      <c r="I170" s="159">
        <f t="shared" si="11"/>
        <v>0</v>
      </c>
      <c r="J170" s="156">
        <f>SUM(J166:J169)</f>
        <v>0</v>
      </c>
      <c r="K170" s="146"/>
    </row>
    <row r="171" spans="1:11" s="147" customFormat="1" x14ac:dyDescent="0.2">
      <c r="A171" s="157"/>
      <c r="B171" s="158" t="s">
        <v>1178</v>
      </c>
      <c r="C171" s="159">
        <f t="shared" ref="C171:I171" si="12">+C10+C108+C133+C147+C153+C158+C164+C170</f>
        <v>0</v>
      </c>
      <c r="D171" s="159">
        <f t="shared" si="12"/>
        <v>0</v>
      </c>
      <c r="E171" s="159">
        <f t="shared" si="12"/>
        <v>0</v>
      </c>
      <c r="F171" s="159">
        <f t="shared" si="12"/>
        <v>0</v>
      </c>
      <c r="G171" s="159">
        <f t="shared" si="12"/>
        <v>0</v>
      </c>
      <c r="H171" s="159">
        <f t="shared" si="12"/>
        <v>0</v>
      </c>
      <c r="I171" s="159">
        <f t="shared" si="12"/>
        <v>0</v>
      </c>
      <c r="J171" s="156">
        <f>+J170+J164+J158+J153+J147+J133+J108+J10</f>
        <v>0</v>
      </c>
      <c r="K171" s="146"/>
    </row>
    <row r="172" spans="1:11" s="147" customFormat="1" x14ac:dyDescent="0.2">
      <c r="A172" s="161">
        <v>2000</v>
      </c>
      <c r="B172" s="162" t="s">
        <v>1311</v>
      </c>
      <c r="C172" s="164"/>
      <c r="D172" s="164"/>
      <c r="E172" s="164"/>
      <c r="F172" s="164"/>
      <c r="G172" s="164"/>
      <c r="H172" s="164"/>
      <c r="I172" s="164"/>
      <c r="J172" s="165"/>
      <c r="K172" s="146"/>
    </row>
    <row r="173" spans="1:11" s="147" customFormat="1" x14ac:dyDescent="0.2">
      <c r="A173" s="161">
        <v>2100</v>
      </c>
      <c r="B173" s="162" t="s">
        <v>1447</v>
      </c>
      <c r="C173" s="164"/>
      <c r="D173" s="164"/>
      <c r="E173" s="164"/>
      <c r="F173" s="164"/>
      <c r="G173" s="164"/>
      <c r="H173" s="164"/>
      <c r="I173" s="164"/>
      <c r="J173" s="165"/>
      <c r="K173" s="146"/>
    </row>
    <row r="174" spans="1:11" s="147" customFormat="1" x14ac:dyDescent="0.2">
      <c r="A174" s="153">
        <v>2105</v>
      </c>
      <c r="B174" s="154" t="s">
        <v>1448</v>
      </c>
      <c r="C174" s="155">
        <v>0</v>
      </c>
      <c r="D174" s="155">
        <v>0</v>
      </c>
      <c r="E174" s="155">
        <v>0</v>
      </c>
      <c r="F174" s="155">
        <v>0</v>
      </c>
      <c r="G174" s="155">
        <v>0</v>
      </c>
      <c r="H174" s="155">
        <v>0</v>
      </c>
      <c r="I174" s="155">
        <v>0</v>
      </c>
      <c r="J174" s="156">
        <f t="shared" ref="J174:J200" si="13">+C174-D174+E174-F174+G174-H174+I174</f>
        <v>0</v>
      </c>
      <c r="K174" s="146"/>
    </row>
    <row r="175" spans="1:11" s="147" customFormat="1" x14ac:dyDescent="0.2">
      <c r="A175" s="153">
        <v>2110</v>
      </c>
      <c r="B175" s="154" t="s">
        <v>1449</v>
      </c>
      <c r="C175" s="155">
        <v>0</v>
      </c>
      <c r="D175" s="155">
        <v>0</v>
      </c>
      <c r="E175" s="155">
        <v>0</v>
      </c>
      <c r="F175" s="155">
        <v>0</v>
      </c>
      <c r="G175" s="155">
        <v>0</v>
      </c>
      <c r="H175" s="155">
        <v>0</v>
      </c>
      <c r="I175" s="155">
        <v>0</v>
      </c>
      <c r="J175" s="156">
        <f t="shared" si="13"/>
        <v>0</v>
      </c>
      <c r="K175" s="146"/>
    </row>
    <row r="176" spans="1:11" s="147" customFormat="1" x14ac:dyDescent="0.2">
      <c r="A176" s="153">
        <v>2115</v>
      </c>
      <c r="B176" s="154" t="s">
        <v>1450</v>
      </c>
      <c r="C176" s="155">
        <v>0</v>
      </c>
      <c r="D176" s="155">
        <v>0</v>
      </c>
      <c r="E176" s="155">
        <v>0</v>
      </c>
      <c r="F176" s="155">
        <v>0</v>
      </c>
      <c r="G176" s="155">
        <v>0</v>
      </c>
      <c r="H176" s="155">
        <v>0</v>
      </c>
      <c r="I176" s="155">
        <v>0</v>
      </c>
      <c r="J176" s="156">
        <f t="shared" si="13"/>
        <v>0</v>
      </c>
      <c r="K176" s="146"/>
    </row>
    <row r="177" spans="1:11" s="147" customFormat="1" x14ac:dyDescent="0.2">
      <c r="A177" s="153">
        <v>2121</v>
      </c>
      <c r="B177" s="154" t="s">
        <v>1365</v>
      </c>
      <c r="C177" s="155">
        <v>0</v>
      </c>
      <c r="D177" s="155">
        <v>0</v>
      </c>
      <c r="E177" s="155">
        <v>0</v>
      </c>
      <c r="F177" s="155">
        <v>0</v>
      </c>
      <c r="G177" s="155">
        <v>0</v>
      </c>
      <c r="H177" s="155">
        <v>0</v>
      </c>
      <c r="I177" s="155">
        <v>0</v>
      </c>
      <c r="J177" s="156">
        <f t="shared" si="13"/>
        <v>0</v>
      </c>
      <c r="K177" s="146"/>
    </row>
    <row r="178" spans="1:11" s="147" customFormat="1" x14ac:dyDescent="0.2">
      <c r="A178" s="153">
        <v>2122</v>
      </c>
      <c r="B178" s="154" t="s">
        <v>1365</v>
      </c>
      <c r="C178" s="155">
        <v>0</v>
      </c>
      <c r="D178" s="155">
        <v>0</v>
      </c>
      <c r="E178" s="155">
        <v>0</v>
      </c>
      <c r="F178" s="155">
        <v>0</v>
      </c>
      <c r="G178" s="155">
        <v>0</v>
      </c>
      <c r="H178" s="155">
        <v>0</v>
      </c>
      <c r="I178" s="155">
        <v>0</v>
      </c>
      <c r="J178" s="156">
        <f t="shared" si="13"/>
        <v>0</v>
      </c>
      <c r="K178" s="146"/>
    </row>
    <row r="179" spans="1:11" s="147" customFormat="1" x14ac:dyDescent="0.2">
      <c r="A179" s="153">
        <v>2123</v>
      </c>
      <c r="B179" s="154" t="s">
        <v>1451</v>
      </c>
      <c r="C179" s="155">
        <v>0</v>
      </c>
      <c r="D179" s="155">
        <v>0</v>
      </c>
      <c r="E179" s="155">
        <v>0</v>
      </c>
      <c r="F179" s="155">
        <v>0</v>
      </c>
      <c r="G179" s="155">
        <v>0</v>
      </c>
      <c r="H179" s="155">
        <v>0</v>
      </c>
      <c r="I179" s="155">
        <v>0</v>
      </c>
      <c r="J179" s="156">
        <f t="shared" si="13"/>
        <v>0</v>
      </c>
      <c r="K179" s="146"/>
    </row>
    <row r="180" spans="1:11" s="147" customFormat="1" x14ac:dyDescent="0.2">
      <c r="A180" s="153">
        <v>2124</v>
      </c>
      <c r="B180" s="154" t="s">
        <v>1451</v>
      </c>
      <c r="C180" s="155">
        <v>0</v>
      </c>
      <c r="D180" s="155">
        <v>0</v>
      </c>
      <c r="E180" s="155">
        <v>0</v>
      </c>
      <c r="F180" s="155">
        <v>0</v>
      </c>
      <c r="G180" s="155">
        <v>0</v>
      </c>
      <c r="H180" s="155">
        <v>0</v>
      </c>
      <c r="I180" s="155">
        <v>0</v>
      </c>
      <c r="J180" s="156">
        <f t="shared" si="13"/>
        <v>0</v>
      </c>
      <c r="K180" s="146"/>
    </row>
    <row r="181" spans="1:11" s="147" customFormat="1" x14ac:dyDescent="0.2">
      <c r="A181" s="153">
        <v>2125</v>
      </c>
      <c r="B181" s="154" t="s">
        <v>1452</v>
      </c>
      <c r="C181" s="155">
        <v>0</v>
      </c>
      <c r="D181" s="155">
        <v>0</v>
      </c>
      <c r="E181" s="155">
        <v>0</v>
      </c>
      <c r="F181" s="155">
        <v>0</v>
      </c>
      <c r="G181" s="155">
        <v>0</v>
      </c>
      <c r="H181" s="155">
        <v>0</v>
      </c>
      <c r="I181" s="155">
        <v>0</v>
      </c>
      <c r="J181" s="156">
        <f t="shared" si="13"/>
        <v>0</v>
      </c>
      <c r="K181" s="146"/>
    </row>
    <row r="182" spans="1:11" s="147" customFormat="1" x14ac:dyDescent="0.2">
      <c r="A182" s="153">
        <v>2126</v>
      </c>
      <c r="B182" s="154" t="s">
        <v>1453</v>
      </c>
      <c r="C182" s="155">
        <v>0</v>
      </c>
      <c r="D182" s="155">
        <v>0</v>
      </c>
      <c r="E182" s="155">
        <v>0</v>
      </c>
      <c r="F182" s="155">
        <v>0</v>
      </c>
      <c r="G182" s="155">
        <v>0</v>
      </c>
      <c r="H182" s="155">
        <v>0</v>
      </c>
      <c r="I182" s="155">
        <v>0</v>
      </c>
      <c r="J182" s="156">
        <f t="shared" si="13"/>
        <v>0</v>
      </c>
      <c r="K182" s="146"/>
    </row>
    <row r="183" spans="1:11" s="147" customFormat="1" x14ac:dyDescent="0.2">
      <c r="A183" s="153">
        <v>2127</v>
      </c>
      <c r="B183" s="154" t="s">
        <v>1453</v>
      </c>
      <c r="C183" s="155">
        <v>0</v>
      </c>
      <c r="D183" s="155">
        <v>0</v>
      </c>
      <c r="E183" s="155">
        <v>0</v>
      </c>
      <c r="F183" s="155">
        <v>0</v>
      </c>
      <c r="G183" s="155">
        <v>0</v>
      </c>
      <c r="H183" s="155">
        <v>0</v>
      </c>
      <c r="I183" s="155">
        <v>0</v>
      </c>
      <c r="J183" s="156">
        <f t="shared" si="13"/>
        <v>0</v>
      </c>
      <c r="K183" s="146"/>
    </row>
    <row r="184" spans="1:11" s="147" customFormat="1" x14ac:dyDescent="0.2">
      <c r="A184" s="153">
        <v>2128</v>
      </c>
      <c r="B184" s="154" t="s">
        <v>1454</v>
      </c>
      <c r="C184" s="155">
        <v>0</v>
      </c>
      <c r="D184" s="155">
        <v>0</v>
      </c>
      <c r="E184" s="155">
        <v>0</v>
      </c>
      <c r="F184" s="155">
        <v>0</v>
      </c>
      <c r="G184" s="155">
        <v>0</v>
      </c>
      <c r="H184" s="155">
        <v>0</v>
      </c>
      <c r="I184" s="155">
        <v>0</v>
      </c>
      <c r="J184" s="156">
        <f t="shared" si="13"/>
        <v>0</v>
      </c>
      <c r="K184" s="146"/>
    </row>
    <row r="185" spans="1:11" s="147" customFormat="1" x14ac:dyDescent="0.2">
      <c r="A185" s="153">
        <v>2129</v>
      </c>
      <c r="B185" s="154" t="s">
        <v>1455</v>
      </c>
      <c r="C185" s="155">
        <v>0</v>
      </c>
      <c r="D185" s="155">
        <v>0</v>
      </c>
      <c r="E185" s="155">
        <v>0</v>
      </c>
      <c r="F185" s="155">
        <v>0</v>
      </c>
      <c r="G185" s="155">
        <v>0</v>
      </c>
      <c r="H185" s="155">
        <v>0</v>
      </c>
      <c r="I185" s="155">
        <v>0</v>
      </c>
      <c r="J185" s="156">
        <f t="shared" si="13"/>
        <v>0</v>
      </c>
      <c r="K185" s="146"/>
    </row>
    <row r="186" spans="1:11" s="147" customFormat="1" x14ac:dyDescent="0.2">
      <c r="A186" s="153">
        <v>2131</v>
      </c>
      <c r="B186" s="154" t="s">
        <v>1365</v>
      </c>
      <c r="C186" s="155">
        <v>0</v>
      </c>
      <c r="D186" s="155">
        <v>0</v>
      </c>
      <c r="E186" s="155">
        <v>0</v>
      </c>
      <c r="F186" s="155">
        <v>0</v>
      </c>
      <c r="G186" s="155">
        <v>0</v>
      </c>
      <c r="H186" s="155">
        <v>0</v>
      </c>
      <c r="I186" s="155">
        <v>0</v>
      </c>
      <c r="J186" s="156">
        <f t="shared" si="13"/>
        <v>0</v>
      </c>
      <c r="K186" s="146"/>
    </row>
    <row r="187" spans="1:11" s="147" customFormat="1" x14ac:dyDescent="0.2">
      <c r="A187" s="153">
        <v>2133</v>
      </c>
      <c r="B187" s="154" t="s">
        <v>1451</v>
      </c>
      <c r="C187" s="155">
        <v>0</v>
      </c>
      <c r="D187" s="155">
        <v>0</v>
      </c>
      <c r="E187" s="155">
        <v>0</v>
      </c>
      <c r="F187" s="155">
        <v>0</v>
      </c>
      <c r="G187" s="155">
        <v>0</v>
      </c>
      <c r="H187" s="155">
        <v>0</v>
      </c>
      <c r="I187" s="155">
        <v>0</v>
      </c>
      <c r="J187" s="156">
        <f t="shared" si="13"/>
        <v>0</v>
      </c>
      <c r="K187" s="146"/>
    </row>
    <row r="188" spans="1:11" s="147" customFormat="1" x14ac:dyDescent="0.2">
      <c r="A188" s="153">
        <v>2134</v>
      </c>
      <c r="B188" s="154" t="s">
        <v>1451</v>
      </c>
      <c r="C188" s="155">
        <v>0</v>
      </c>
      <c r="D188" s="155">
        <v>0</v>
      </c>
      <c r="E188" s="155">
        <v>0</v>
      </c>
      <c r="F188" s="155">
        <v>0</v>
      </c>
      <c r="G188" s="155">
        <v>0</v>
      </c>
      <c r="H188" s="155">
        <v>0</v>
      </c>
      <c r="I188" s="155">
        <v>0</v>
      </c>
      <c r="J188" s="156">
        <f t="shared" si="13"/>
        <v>0</v>
      </c>
      <c r="K188" s="146"/>
    </row>
    <row r="189" spans="1:11" s="147" customFormat="1" x14ac:dyDescent="0.2">
      <c r="A189" s="153">
        <v>2135</v>
      </c>
      <c r="B189" s="154" t="s">
        <v>1452</v>
      </c>
      <c r="C189" s="155">
        <v>0</v>
      </c>
      <c r="D189" s="155">
        <v>0</v>
      </c>
      <c r="E189" s="155">
        <v>0</v>
      </c>
      <c r="F189" s="155">
        <v>0</v>
      </c>
      <c r="G189" s="155">
        <v>0</v>
      </c>
      <c r="H189" s="155">
        <v>0</v>
      </c>
      <c r="I189" s="155">
        <v>0</v>
      </c>
      <c r="J189" s="156">
        <f t="shared" si="13"/>
        <v>0</v>
      </c>
      <c r="K189" s="146"/>
    </row>
    <row r="190" spans="1:11" s="147" customFormat="1" x14ac:dyDescent="0.2">
      <c r="A190" s="153">
        <v>2138</v>
      </c>
      <c r="B190" s="154" t="s">
        <v>1454</v>
      </c>
      <c r="C190" s="155">
        <v>0</v>
      </c>
      <c r="D190" s="155">
        <v>0</v>
      </c>
      <c r="E190" s="155">
        <v>0</v>
      </c>
      <c r="F190" s="155">
        <v>0</v>
      </c>
      <c r="G190" s="155">
        <v>0</v>
      </c>
      <c r="H190" s="155">
        <v>0</v>
      </c>
      <c r="I190" s="155">
        <v>0</v>
      </c>
      <c r="J190" s="156">
        <f t="shared" si="13"/>
        <v>0</v>
      </c>
      <c r="K190" s="146"/>
    </row>
    <row r="191" spans="1:11" s="147" customFormat="1" x14ac:dyDescent="0.2">
      <c r="A191" s="153">
        <v>2139</v>
      </c>
      <c r="B191" s="154" t="s">
        <v>1456</v>
      </c>
      <c r="C191" s="155">
        <v>0</v>
      </c>
      <c r="D191" s="155">
        <v>0</v>
      </c>
      <c r="E191" s="155">
        <v>0</v>
      </c>
      <c r="F191" s="155">
        <v>0</v>
      </c>
      <c r="G191" s="155">
        <v>0</v>
      </c>
      <c r="H191" s="155">
        <v>0</v>
      </c>
      <c r="I191" s="155">
        <v>0</v>
      </c>
      <c r="J191" s="156">
        <f t="shared" si="13"/>
        <v>0</v>
      </c>
      <c r="K191" s="146"/>
    </row>
    <row r="192" spans="1:11" s="147" customFormat="1" x14ac:dyDescent="0.2">
      <c r="A192" s="153">
        <v>2141</v>
      </c>
      <c r="B192" s="154" t="s">
        <v>1457</v>
      </c>
      <c r="C192" s="155">
        <v>0</v>
      </c>
      <c r="D192" s="155">
        <v>0</v>
      </c>
      <c r="E192" s="155">
        <v>0</v>
      </c>
      <c r="F192" s="155">
        <v>0</v>
      </c>
      <c r="G192" s="155">
        <v>0</v>
      </c>
      <c r="H192" s="155">
        <v>0</v>
      </c>
      <c r="I192" s="155">
        <v>0</v>
      </c>
      <c r="J192" s="156">
        <f t="shared" si="13"/>
        <v>0</v>
      </c>
      <c r="K192" s="146"/>
    </row>
    <row r="193" spans="1:11" s="147" customFormat="1" x14ac:dyDescent="0.2">
      <c r="A193" s="153">
        <v>2146</v>
      </c>
      <c r="B193" s="154" t="s">
        <v>1458</v>
      </c>
      <c r="C193" s="155">
        <v>0</v>
      </c>
      <c r="D193" s="155">
        <v>0</v>
      </c>
      <c r="E193" s="155">
        <v>0</v>
      </c>
      <c r="F193" s="155">
        <v>0</v>
      </c>
      <c r="G193" s="155">
        <v>0</v>
      </c>
      <c r="H193" s="155">
        <v>0</v>
      </c>
      <c r="I193" s="155">
        <v>0</v>
      </c>
      <c r="J193" s="156">
        <f t="shared" si="13"/>
        <v>0</v>
      </c>
      <c r="K193" s="146"/>
    </row>
    <row r="194" spans="1:11" s="147" customFormat="1" x14ac:dyDescent="0.2">
      <c r="A194" s="153">
        <v>2147</v>
      </c>
      <c r="B194" s="154" t="s">
        <v>1459</v>
      </c>
      <c r="C194" s="155">
        <v>0</v>
      </c>
      <c r="D194" s="155">
        <v>0</v>
      </c>
      <c r="E194" s="155">
        <v>0</v>
      </c>
      <c r="F194" s="155">
        <v>0</v>
      </c>
      <c r="G194" s="155">
        <v>0</v>
      </c>
      <c r="H194" s="155">
        <v>0</v>
      </c>
      <c r="I194" s="155">
        <v>0</v>
      </c>
      <c r="J194" s="156">
        <f t="shared" si="13"/>
        <v>0</v>
      </c>
      <c r="K194" s="146"/>
    </row>
    <row r="195" spans="1:11" s="147" customFormat="1" x14ac:dyDescent="0.2">
      <c r="A195" s="153">
        <v>2148</v>
      </c>
      <c r="B195" s="154" t="s">
        <v>1454</v>
      </c>
      <c r="C195" s="155">
        <v>0</v>
      </c>
      <c r="D195" s="155">
        <v>0</v>
      </c>
      <c r="E195" s="155">
        <v>0</v>
      </c>
      <c r="F195" s="155">
        <v>0</v>
      </c>
      <c r="G195" s="155">
        <v>0</v>
      </c>
      <c r="H195" s="155">
        <v>0</v>
      </c>
      <c r="I195" s="155">
        <v>0</v>
      </c>
      <c r="J195" s="156">
        <f t="shared" si="13"/>
        <v>0</v>
      </c>
      <c r="K195" s="146"/>
    </row>
    <row r="196" spans="1:11" s="147" customFormat="1" x14ac:dyDescent="0.2">
      <c r="A196" s="153">
        <v>2149</v>
      </c>
      <c r="B196" s="154" t="s">
        <v>1386</v>
      </c>
      <c r="C196" s="155">
        <v>0</v>
      </c>
      <c r="D196" s="155">
        <v>0</v>
      </c>
      <c r="E196" s="155">
        <v>0</v>
      </c>
      <c r="F196" s="155">
        <v>0</v>
      </c>
      <c r="G196" s="155">
        <v>0</v>
      </c>
      <c r="H196" s="155">
        <v>0</v>
      </c>
      <c r="I196" s="155">
        <v>0</v>
      </c>
      <c r="J196" s="156">
        <f t="shared" si="13"/>
        <v>0</v>
      </c>
      <c r="K196" s="146"/>
    </row>
    <row r="197" spans="1:11" s="147" customFormat="1" x14ac:dyDescent="0.2">
      <c r="A197" s="153">
        <v>2150</v>
      </c>
      <c r="B197" s="154" t="s">
        <v>1460</v>
      </c>
      <c r="C197" s="155">
        <v>0</v>
      </c>
      <c r="D197" s="155">
        <v>0</v>
      </c>
      <c r="E197" s="155">
        <v>0</v>
      </c>
      <c r="F197" s="155">
        <v>0</v>
      </c>
      <c r="G197" s="155">
        <v>0</v>
      </c>
      <c r="H197" s="155">
        <v>0</v>
      </c>
      <c r="I197" s="155">
        <v>0</v>
      </c>
      <c r="J197" s="156">
        <f t="shared" si="13"/>
        <v>0</v>
      </c>
      <c r="K197" s="146"/>
    </row>
    <row r="198" spans="1:11" s="147" customFormat="1" x14ac:dyDescent="0.2">
      <c r="A198" s="153">
        <v>2154</v>
      </c>
      <c r="B198" s="154" t="s">
        <v>1452</v>
      </c>
      <c r="C198" s="155">
        <v>0</v>
      </c>
      <c r="D198" s="155">
        <v>0</v>
      </c>
      <c r="E198" s="155">
        <v>0</v>
      </c>
      <c r="F198" s="155">
        <v>0</v>
      </c>
      <c r="G198" s="155">
        <v>0</v>
      </c>
      <c r="H198" s="155">
        <v>0</v>
      </c>
      <c r="I198" s="155">
        <v>0</v>
      </c>
      <c r="J198" s="156">
        <f t="shared" si="13"/>
        <v>0</v>
      </c>
      <c r="K198" s="146"/>
    </row>
    <row r="199" spans="1:11" s="147" customFormat="1" x14ac:dyDescent="0.2">
      <c r="A199" s="153">
        <v>2155</v>
      </c>
      <c r="B199" s="154" t="s">
        <v>1461</v>
      </c>
      <c r="C199" s="155">
        <v>0</v>
      </c>
      <c r="D199" s="155">
        <v>0</v>
      </c>
      <c r="E199" s="155">
        <v>0</v>
      </c>
      <c r="F199" s="155">
        <v>0</v>
      </c>
      <c r="G199" s="155">
        <v>0</v>
      </c>
      <c r="H199" s="155">
        <v>0</v>
      </c>
      <c r="I199" s="155">
        <v>0</v>
      </c>
      <c r="J199" s="156">
        <f t="shared" si="13"/>
        <v>0</v>
      </c>
      <c r="K199" s="146"/>
    </row>
    <row r="200" spans="1:11" s="147" customFormat="1" x14ac:dyDescent="0.2">
      <c r="A200" s="153">
        <v>2195</v>
      </c>
      <c r="B200" s="154" t="s">
        <v>1313</v>
      </c>
      <c r="C200" s="155">
        <v>0</v>
      </c>
      <c r="D200" s="155">
        <v>0</v>
      </c>
      <c r="E200" s="155">
        <v>0</v>
      </c>
      <c r="F200" s="155">
        <v>0</v>
      </c>
      <c r="G200" s="155">
        <v>0</v>
      </c>
      <c r="H200" s="155">
        <v>0</v>
      </c>
      <c r="I200" s="155">
        <v>0</v>
      </c>
      <c r="J200" s="156">
        <f t="shared" si="13"/>
        <v>0</v>
      </c>
      <c r="K200" s="146"/>
    </row>
    <row r="201" spans="1:11" s="147" customFormat="1" x14ac:dyDescent="0.2">
      <c r="A201" s="157"/>
      <c r="B201" s="158" t="s">
        <v>1462</v>
      </c>
      <c r="C201" s="159">
        <f>SUM(C174:C200)</f>
        <v>0</v>
      </c>
      <c r="D201" s="159">
        <f t="shared" ref="D201:I201" si="14">SUM(D174:D200)</f>
        <v>0</v>
      </c>
      <c r="E201" s="159">
        <f t="shared" si="14"/>
        <v>0</v>
      </c>
      <c r="F201" s="159">
        <f t="shared" si="14"/>
        <v>0</v>
      </c>
      <c r="G201" s="159">
        <f t="shared" si="14"/>
        <v>0</v>
      </c>
      <c r="H201" s="159">
        <f t="shared" si="14"/>
        <v>0</v>
      </c>
      <c r="I201" s="159">
        <f t="shared" si="14"/>
        <v>0</v>
      </c>
      <c r="J201" s="156">
        <f>SUM(J174:J200)</f>
        <v>0</v>
      </c>
      <c r="K201" s="146"/>
    </row>
    <row r="202" spans="1:11" s="147" customFormat="1" x14ac:dyDescent="0.2">
      <c r="A202" s="161">
        <v>2200</v>
      </c>
      <c r="B202" s="162" t="s">
        <v>1312</v>
      </c>
      <c r="C202" s="164"/>
      <c r="D202" s="164"/>
      <c r="E202" s="164"/>
      <c r="F202" s="164"/>
      <c r="G202" s="164"/>
      <c r="H202" s="164"/>
      <c r="I202" s="164"/>
      <c r="J202" s="165"/>
      <c r="K202" s="146"/>
    </row>
    <row r="203" spans="1:11" s="147" customFormat="1" x14ac:dyDescent="0.2">
      <c r="A203" s="153">
        <v>2215</v>
      </c>
      <c r="B203" s="154" t="s">
        <v>1379</v>
      </c>
      <c r="C203" s="155">
        <v>0</v>
      </c>
      <c r="D203" s="155">
        <v>0</v>
      </c>
      <c r="E203" s="155">
        <v>0</v>
      </c>
      <c r="F203" s="155">
        <v>0</v>
      </c>
      <c r="G203" s="155">
        <v>0</v>
      </c>
      <c r="H203" s="155">
        <v>0</v>
      </c>
      <c r="I203" s="155">
        <v>0</v>
      </c>
      <c r="J203" s="156">
        <f t="shared" ref="J203:J210" si="15">+C203-D203+E203-F203+G203-H203+I203</f>
        <v>0</v>
      </c>
      <c r="K203" s="146"/>
    </row>
    <row r="204" spans="1:11" s="147" customFormat="1" x14ac:dyDescent="0.2">
      <c r="A204" s="153">
        <v>2216</v>
      </c>
      <c r="B204" s="154" t="s">
        <v>1373</v>
      </c>
      <c r="C204" s="155">
        <v>0</v>
      </c>
      <c r="D204" s="155">
        <v>0</v>
      </c>
      <c r="E204" s="155">
        <v>0</v>
      </c>
      <c r="F204" s="155">
        <v>0</v>
      </c>
      <c r="G204" s="155">
        <v>0</v>
      </c>
      <c r="H204" s="155">
        <v>0</v>
      </c>
      <c r="I204" s="155">
        <v>0</v>
      </c>
      <c r="J204" s="156">
        <f t="shared" si="15"/>
        <v>0</v>
      </c>
      <c r="K204" s="146"/>
    </row>
    <row r="205" spans="1:11" s="147" customFormat="1" x14ac:dyDescent="0.2">
      <c r="A205" s="153">
        <v>2217</v>
      </c>
      <c r="B205" s="154" t="s">
        <v>1378</v>
      </c>
      <c r="C205" s="155">
        <v>0</v>
      </c>
      <c r="D205" s="155">
        <v>0</v>
      </c>
      <c r="E205" s="155">
        <v>0</v>
      </c>
      <c r="F205" s="155">
        <v>0</v>
      </c>
      <c r="G205" s="155">
        <v>0</v>
      </c>
      <c r="H205" s="155">
        <v>0</v>
      </c>
      <c r="I205" s="155">
        <v>0</v>
      </c>
      <c r="J205" s="156">
        <f t="shared" si="15"/>
        <v>0</v>
      </c>
      <c r="K205" s="146"/>
    </row>
    <row r="206" spans="1:11" s="147" customFormat="1" x14ac:dyDescent="0.2">
      <c r="A206" s="153">
        <v>2218</v>
      </c>
      <c r="B206" s="154" t="s">
        <v>1387</v>
      </c>
      <c r="C206" s="155">
        <v>0</v>
      </c>
      <c r="D206" s="155">
        <v>0</v>
      </c>
      <c r="E206" s="155">
        <v>0</v>
      </c>
      <c r="F206" s="155">
        <v>0</v>
      </c>
      <c r="G206" s="155">
        <v>0</v>
      </c>
      <c r="H206" s="155">
        <v>0</v>
      </c>
      <c r="I206" s="155">
        <v>0</v>
      </c>
      <c r="J206" s="156">
        <f t="shared" si="15"/>
        <v>0</v>
      </c>
      <c r="K206" s="146"/>
    </row>
    <row r="207" spans="1:11" s="147" customFormat="1" x14ac:dyDescent="0.2">
      <c r="A207" s="153">
        <v>2265</v>
      </c>
      <c r="B207" s="154" t="s">
        <v>1297</v>
      </c>
      <c r="C207" s="155">
        <v>0</v>
      </c>
      <c r="D207" s="155">
        <v>0</v>
      </c>
      <c r="E207" s="155">
        <v>0</v>
      </c>
      <c r="F207" s="155">
        <v>0</v>
      </c>
      <c r="G207" s="155">
        <v>0</v>
      </c>
      <c r="H207" s="155">
        <v>0</v>
      </c>
      <c r="I207" s="155">
        <v>0</v>
      </c>
      <c r="J207" s="156">
        <f t="shared" si="15"/>
        <v>0</v>
      </c>
      <c r="K207" s="146"/>
    </row>
    <row r="208" spans="1:11" s="147" customFormat="1" x14ac:dyDescent="0.2">
      <c r="A208" s="153">
        <v>2266</v>
      </c>
      <c r="B208" s="154" t="s">
        <v>1298</v>
      </c>
      <c r="C208" s="155">
        <v>0</v>
      </c>
      <c r="D208" s="155">
        <v>0</v>
      </c>
      <c r="E208" s="155">
        <v>0</v>
      </c>
      <c r="F208" s="155">
        <v>0</v>
      </c>
      <c r="G208" s="155">
        <v>0</v>
      </c>
      <c r="H208" s="155">
        <v>0</v>
      </c>
      <c r="I208" s="155">
        <v>0</v>
      </c>
      <c r="J208" s="156">
        <f t="shared" si="15"/>
        <v>0</v>
      </c>
      <c r="K208" s="146"/>
    </row>
    <row r="209" spans="1:11" s="147" customFormat="1" x14ac:dyDescent="0.2">
      <c r="A209" s="153">
        <v>2267</v>
      </c>
      <c r="B209" s="154" t="s">
        <v>1299</v>
      </c>
      <c r="C209" s="155">
        <v>0</v>
      </c>
      <c r="D209" s="155">
        <v>0</v>
      </c>
      <c r="E209" s="155">
        <v>0</v>
      </c>
      <c r="F209" s="155">
        <v>0</v>
      </c>
      <c r="G209" s="155">
        <v>0</v>
      </c>
      <c r="H209" s="155">
        <v>0</v>
      </c>
      <c r="I209" s="155">
        <v>0</v>
      </c>
      <c r="J209" s="156">
        <f t="shared" si="15"/>
        <v>0</v>
      </c>
      <c r="K209" s="146"/>
    </row>
    <row r="210" spans="1:11" s="147" customFormat="1" x14ac:dyDescent="0.2">
      <c r="A210" s="153">
        <v>2268</v>
      </c>
      <c r="B210" s="154" t="s">
        <v>1300</v>
      </c>
      <c r="C210" s="155">
        <v>0</v>
      </c>
      <c r="D210" s="155">
        <v>0</v>
      </c>
      <c r="E210" s="155">
        <v>0</v>
      </c>
      <c r="F210" s="155">
        <v>0</v>
      </c>
      <c r="G210" s="155">
        <v>0</v>
      </c>
      <c r="H210" s="155">
        <v>0</v>
      </c>
      <c r="I210" s="155">
        <v>0</v>
      </c>
      <c r="J210" s="156">
        <f t="shared" si="15"/>
        <v>0</v>
      </c>
      <c r="K210" s="146"/>
    </row>
    <row r="211" spans="1:11" s="147" customFormat="1" x14ac:dyDescent="0.2">
      <c r="A211" s="157"/>
      <c r="B211" s="158" t="s">
        <v>1217</v>
      </c>
      <c r="C211" s="159">
        <f>SUM(C203:C210)</f>
        <v>0</v>
      </c>
      <c r="D211" s="159">
        <f t="shared" ref="D211:I211" si="16">SUM(D203:D210)</f>
        <v>0</v>
      </c>
      <c r="E211" s="159">
        <f t="shared" si="16"/>
        <v>0</v>
      </c>
      <c r="F211" s="159">
        <f t="shared" si="16"/>
        <v>0</v>
      </c>
      <c r="G211" s="159">
        <f t="shared" si="16"/>
        <v>0</v>
      </c>
      <c r="H211" s="159">
        <f t="shared" si="16"/>
        <v>0</v>
      </c>
      <c r="I211" s="159">
        <f t="shared" si="16"/>
        <v>0</v>
      </c>
      <c r="J211" s="156">
        <f>SUM(J203:J210)</f>
        <v>0</v>
      </c>
      <c r="K211" s="146"/>
    </row>
    <row r="212" spans="1:11" s="147" customFormat="1" x14ac:dyDescent="0.2">
      <c r="A212" s="161">
        <v>2300</v>
      </c>
      <c r="B212" s="162" t="s">
        <v>1314</v>
      </c>
      <c r="C212" s="164"/>
      <c r="D212" s="164"/>
      <c r="E212" s="164"/>
      <c r="F212" s="164"/>
      <c r="G212" s="164"/>
      <c r="H212" s="164"/>
      <c r="I212" s="164"/>
      <c r="J212" s="165"/>
      <c r="K212" s="146"/>
    </row>
    <row r="213" spans="1:11" s="147" customFormat="1" x14ac:dyDescent="0.2">
      <c r="A213" s="153">
        <v>2302</v>
      </c>
      <c r="B213" s="154" t="s">
        <v>1296</v>
      </c>
      <c r="C213" s="155">
        <v>0</v>
      </c>
      <c r="D213" s="155">
        <v>0</v>
      </c>
      <c r="E213" s="155">
        <v>0</v>
      </c>
      <c r="F213" s="155">
        <v>0</v>
      </c>
      <c r="G213" s="155">
        <v>0</v>
      </c>
      <c r="H213" s="155">
        <v>0</v>
      </c>
      <c r="I213" s="155">
        <v>0</v>
      </c>
      <c r="J213" s="156">
        <f t="shared" ref="J213:J228" si="17">+C213-D213+E213-F213+G213-H213+I213</f>
        <v>0</v>
      </c>
      <c r="K213" s="146"/>
    </row>
    <row r="214" spans="1:11" s="147" customFormat="1" x14ac:dyDescent="0.2">
      <c r="A214" s="153">
        <v>2305</v>
      </c>
      <c r="B214" s="154" t="s">
        <v>1463</v>
      </c>
      <c r="C214" s="155">
        <v>0</v>
      </c>
      <c r="D214" s="155">
        <v>0</v>
      </c>
      <c r="E214" s="155">
        <v>0</v>
      </c>
      <c r="F214" s="155">
        <v>0</v>
      </c>
      <c r="G214" s="155">
        <v>0</v>
      </c>
      <c r="H214" s="155">
        <v>0</v>
      </c>
      <c r="I214" s="155">
        <v>0</v>
      </c>
      <c r="J214" s="156">
        <f t="shared" si="17"/>
        <v>0</v>
      </c>
      <c r="K214" s="146"/>
    </row>
    <row r="215" spans="1:11" s="147" customFormat="1" x14ac:dyDescent="0.2">
      <c r="A215" s="153">
        <v>2306</v>
      </c>
      <c r="B215" s="154" t="s">
        <v>1464</v>
      </c>
      <c r="C215" s="155">
        <v>0</v>
      </c>
      <c r="D215" s="155">
        <v>0</v>
      </c>
      <c r="E215" s="155">
        <v>0</v>
      </c>
      <c r="F215" s="155">
        <v>0</v>
      </c>
      <c r="G215" s="155">
        <v>0</v>
      </c>
      <c r="H215" s="155">
        <v>0</v>
      </c>
      <c r="I215" s="155">
        <v>0</v>
      </c>
      <c r="J215" s="156">
        <f t="shared" si="17"/>
        <v>0</v>
      </c>
      <c r="K215" s="146"/>
    </row>
    <row r="216" spans="1:11" s="147" customFormat="1" x14ac:dyDescent="0.2">
      <c r="A216" s="153">
        <v>2310</v>
      </c>
      <c r="B216" s="154" t="s">
        <v>1465</v>
      </c>
      <c r="C216" s="155">
        <v>0</v>
      </c>
      <c r="D216" s="155">
        <v>0</v>
      </c>
      <c r="E216" s="155">
        <v>0</v>
      </c>
      <c r="F216" s="155">
        <v>0</v>
      </c>
      <c r="G216" s="155">
        <v>0</v>
      </c>
      <c r="H216" s="155">
        <v>0</v>
      </c>
      <c r="I216" s="155">
        <v>0</v>
      </c>
      <c r="J216" s="156">
        <f t="shared" si="17"/>
        <v>0</v>
      </c>
      <c r="K216" s="146"/>
    </row>
    <row r="217" spans="1:11" s="147" customFormat="1" x14ac:dyDescent="0.2">
      <c r="A217" s="153">
        <v>2315</v>
      </c>
      <c r="B217" s="154" t="s">
        <v>1466</v>
      </c>
      <c r="C217" s="155">
        <v>0</v>
      </c>
      <c r="D217" s="155">
        <v>0</v>
      </c>
      <c r="E217" s="155">
        <v>0</v>
      </c>
      <c r="F217" s="155">
        <v>0</v>
      </c>
      <c r="G217" s="155">
        <v>0</v>
      </c>
      <c r="H217" s="155">
        <v>0</v>
      </c>
      <c r="I217" s="155">
        <v>0</v>
      </c>
      <c r="J217" s="156">
        <f t="shared" si="17"/>
        <v>0</v>
      </c>
      <c r="K217" s="146"/>
    </row>
    <row r="218" spans="1:11" s="147" customFormat="1" x14ac:dyDescent="0.2">
      <c r="A218" s="153">
        <v>2316</v>
      </c>
      <c r="B218" s="154" t="s">
        <v>1467</v>
      </c>
      <c r="C218" s="155">
        <v>0</v>
      </c>
      <c r="D218" s="155">
        <v>0</v>
      </c>
      <c r="E218" s="155">
        <v>0</v>
      </c>
      <c r="F218" s="155">
        <v>0</v>
      </c>
      <c r="G218" s="155">
        <v>0</v>
      </c>
      <c r="H218" s="155">
        <v>0</v>
      </c>
      <c r="I218" s="155">
        <v>0</v>
      </c>
      <c r="J218" s="156">
        <f t="shared" si="17"/>
        <v>0</v>
      </c>
      <c r="K218" s="146"/>
    </row>
    <row r="219" spans="1:11" s="147" customFormat="1" x14ac:dyDescent="0.2">
      <c r="A219" s="153">
        <v>2320</v>
      </c>
      <c r="B219" s="154" t="s">
        <v>1468</v>
      </c>
      <c r="C219" s="155">
        <v>0</v>
      </c>
      <c r="D219" s="155">
        <v>0</v>
      </c>
      <c r="E219" s="155">
        <v>0</v>
      </c>
      <c r="F219" s="155">
        <v>0</v>
      </c>
      <c r="G219" s="155">
        <v>0</v>
      </c>
      <c r="H219" s="155">
        <v>0</v>
      </c>
      <c r="I219" s="155">
        <v>0</v>
      </c>
      <c r="J219" s="156">
        <f t="shared" si="17"/>
        <v>0</v>
      </c>
      <c r="K219" s="146"/>
    </row>
    <row r="220" spans="1:11" s="147" customFormat="1" x14ac:dyDescent="0.2">
      <c r="A220" s="153">
        <v>2325</v>
      </c>
      <c r="B220" s="154" t="s">
        <v>1469</v>
      </c>
      <c r="C220" s="155">
        <v>0</v>
      </c>
      <c r="D220" s="155">
        <v>0</v>
      </c>
      <c r="E220" s="155">
        <v>0</v>
      </c>
      <c r="F220" s="155">
        <v>0</v>
      </c>
      <c r="G220" s="155">
        <v>0</v>
      </c>
      <c r="H220" s="155">
        <v>0</v>
      </c>
      <c r="I220" s="155">
        <v>0</v>
      </c>
      <c r="J220" s="156">
        <f t="shared" si="17"/>
        <v>0</v>
      </c>
      <c r="K220" s="146"/>
    </row>
    <row r="221" spans="1:11" s="147" customFormat="1" x14ac:dyDescent="0.2">
      <c r="A221" s="153">
        <v>2330</v>
      </c>
      <c r="B221" s="154" t="s">
        <v>1470</v>
      </c>
      <c r="C221" s="155">
        <v>0</v>
      </c>
      <c r="D221" s="155">
        <v>0</v>
      </c>
      <c r="E221" s="155">
        <v>0</v>
      </c>
      <c r="F221" s="155">
        <v>0</v>
      </c>
      <c r="G221" s="155">
        <v>0</v>
      </c>
      <c r="H221" s="155">
        <v>0</v>
      </c>
      <c r="I221" s="155">
        <v>0</v>
      </c>
      <c r="J221" s="156">
        <f t="shared" si="17"/>
        <v>0</v>
      </c>
      <c r="K221" s="146"/>
    </row>
    <row r="222" spans="1:11" s="147" customFormat="1" x14ac:dyDescent="0.2">
      <c r="A222" s="153">
        <v>2335</v>
      </c>
      <c r="B222" s="154" t="s">
        <v>1471</v>
      </c>
      <c r="C222" s="155">
        <v>0</v>
      </c>
      <c r="D222" s="155">
        <v>0</v>
      </c>
      <c r="E222" s="155">
        <v>0</v>
      </c>
      <c r="F222" s="155">
        <v>0</v>
      </c>
      <c r="G222" s="155">
        <v>0</v>
      </c>
      <c r="H222" s="155">
        <v>0</v>
      </c>
      <c r="I222" s="155">
        <v>0</v>
      </c>
      <c r="J222" s="156">
        <f t="shared" si="17"/>
        <v>0</v>
      </c>
      <c r="K222" s="146"/>
    </row>
    <row r="223" spans="1:11" s="147" customFormat="1" x14ac:dyDescent="0.2">
      <c r="A223" s="153">
        <v>2340</v>
      </c>
      <c r="B223" s="154" t="s">
        <v>1472</v>
      </c>
      <c r="C223" s="155">
        <v>0</v>
      </c>
      <c r="D223" s="155">
        <v>0</v>
      </c>
      <c r="E223" s="155">
        <v>0</v>
      </c>
      <c r="F223" s="155">
        <v>0</v>
      </c>
      <c r="G223" s="155">
        <v>0</v>
      </c>
      <c r="H223" s="155">
        <v>0</v>
      </c>
      <c r="I223" s="155">
        <v>0</v>
      </c>
      <c r="J223" s="156">
        <f t="shared" si="17"/>
        <v>0</v>
      </c>
      <c r="K223" s="146"/>
    </row>
    <row r="224" spans="1:11" s="147" customFormat="1" x14ac:dyDescent="0.2">
      <c r="A224" s="153">
        <v>2341</v>
      </c>
      <c r="B224" s="154" t="s">
        <v>1473</v>
      </c>
      <c r="C224" s="155">
        <v>0</v>
      </c>
      <c r="D224" s="155">
        <v>0</v>
      </c>
      <c r="E224" s="155">
        <v>0</v>
      </c>
      <c r="F224" s="155">
        <v>0</v>
      </c>
      <c r="G224" s="155">
        <v>0</v>
      </c>
      <c r="H224" s="155">
        <v>0</v>
      </c>
      <c r="I224" s="155">
        <v>0</v>
      </c>
      <c r="J224" s="156">
        <f t="shared" si="17"/>
        <v>0</v>
      </c>
      <c r="K224" s="146"/>
    </row>
    <row r="225" spans="1:11" s="147" customFormat="1" x14ac:dyDescent="0.2">
      <c r="A225" s="153">
        <v>2342</v>
      </c>
      <c r="B225" s="154" t="s">
        <v>1474</v>
      </c>
      <c r="C225" s="155">
        <v>0</v>
      </c>
      <c r="D225" s="155">
        <v>0</v>
      </c>
      <c r="E225" s="155">
        <v>0</v>
      </c>
      <c r="F225" s="155">
        <v>0</v>
      </c>
      <c r="G225" s="155">
        <v>0</v>
      </c>
      <c r="H225" s="155">
        <v>0</v>
      </c>
      <c r="I225" s="155">
        <v>0</v>
      </c>
      <c r="J225" s="156">
        <f t="shared" si="17"/>
        <v>0</v>
      </c>
      <c r="K225" s="146"/>
    </row>
    <row r="226" spans="1:11" s="147" customFormat="1" x14ac:dyDescent="0.2">
      <c r="A226" s="153">
        <v>2345</v>
      </c>
      <c r="B226" s="154" t="s">
        <v>1475</v>
      </c>
      <c r="C226" s="155">
        <v>0</v>
      </c>
      <c r="D226" s="155">
        <v>0</v>
      </c>
      <c r="E226" s="155">
        <v>0</v>
      </c>
      <c r="F226" s="155">
        <v>0</v>
      </c>
      <c r="G226" s="155">
        <v>0</v>
      </c>
      <c r="H226" s="155">
        <v>0</v>
      </c>
      <c r="I226" s="155">
        <v>0</v>
      </c>
      <c r="J226" s="156">
        <f t="shared" si="17"/>
        <v>0</v>
      </c>
      <c r="K226" s="146"/>
    </row>
    <row r="227" spans="1:11" s="147" customFormat="1" x14ac:dyDescent="0.2">
      <c r="A227" s="153">
        <v>2350</v>
      </c>
      <c r="B227" s="154" t="s">
        <v>1476</v>
      </c>
      <c r="C227" s="155">
        <v>0</v>
      </c>
      <c r="D227" s="155">
        <v>0</v>
      </c>
      <c r="E227" s="155">
        <v>0</v>
      </c>
      <c r="F227" s="155">
        <v>0</v>
      </c>
      <c r="G227" s="155">
        <v>0</v>
      </c>
      <c r="H227" s="155">
        <v>0</v>
      </c>
      <c r="I227" s="155">
        <v>0</v>
      </c>
      <c r="J227" s="156">
        <f t="shared" si="17"/>
        <v>0</v>
      </c>
      <c r="K227" s="146"/>
    </row>
    <row r="228" spans="1:11" s="147" customFormat="1" x14ac:dyDescent="0.2">
      <c r="A228" s="153">
        <v>2360</v>
      </c>
      <c r="B228" s="154" t="s">
        <v>1476</v>
      </c>
      <c r="C228" s="155">
        <v>0</v>
      </c>
      <c r="D228" s="155">
        <v>0</v>
      </c>
      <c r="E228" s="155">
        <v>0</v>
      </c>
      <c r="F228" s="155">
        <v>0</v>
      </c>
      <c r="G228" s="155">
        <v>0</v>
      </c>
      <c r="H228" s="155">
        <v>0</v>
      </c>
      <c r="I228" s="155">
        <v>0</v>
      </c>
      <c r="J228" s="156">
        <f t="shared" si="17"/>
        <v>0</v>
      </c>
      <c r="K228" s="146"/>
    </row>
    <row r="229" spans="1:11" s="147" customFormat="1" x14ac:dyDescent="0.2">
      <c r="A229" s="157"/>
      <c r="B229" s="158" t="s">
        <v>1218</v>
      </c>
      <c r="C229" s="159">
        <f>SUM(C213:C228)</f>
        <v>0</v>
      </c>
      <c r="D229" s="159">
        <f t="shared" ref="D229:I229" si="18">SUM(D213:D228)</f>
        <v>0</v>
      </c>
      <c r="E229" s="159">
        <f t="shared" si="18"/>
        <v>0</v>
      </c>
      <c r="F229" s="159">
        <f t="shared" si="18"/>
        <v>0</v>
      </c>
      <c r="G229" s="159">
        <f t="shared" si="18"/>
        <v>0</v>
      </c>
      <c r="H229" s="159">
        <f t="shared" si="18"/>
        <v>0</v>
      </c>
      <c r="I229" s="159">
        <f t="shared" si="18"/>
        <v>0</v>
      </c>
      <c r="J229" s="156">
        <f>SUM(J213:J228)</f>
        <v>0</v>
      </c>
      <c r="K229" s="146"/>
    </row>
    <row r="230" spans="1:11" s="147" customFormat="1" x14ac:dyDescent="0.2">
      <c r="A230" s="161">
        <v>2400</v>
      </c>
      <c r="B230" s="162" t="s">
        <v>1477</v>
      </c>
      <c r="C230" s="164"/>
      <c r="D230" s="164"/>
      <c r="E230" s="164"/>
      <c r="F230" s="164"/>
      <c r="G230" s="164"/>
      <c r="H230" s="164"/>
      <c r="I230" s="164"/>
      <c r="J230" s="165"/>
      <c r="K230" s="146"/>
    </row>
    <row r="231" spans="1:11" s="147" customFormat="1" x14ac:dyDescent="0.2">
      <c r="A231" s="153">
        <v>2404</v>
      </c>
      <c r="B231" s="154" t="s">
        <v>1478</v>
      </c>
      <c r="C231" s="155">
        <v>0</v>
      </c>
      <c r="D231" s="155">
        <v>0</v>
      </c>
      <c r="E231" s="155">
        <v>0</v>
      </c>
      <c r="F231" s="155">
        <v>0</v>
      </c>
      <c r="G231" s="155">
        <v>0</v>
      </c>
      <c r="H231" s="155">
        <v>0</v>
      </c>
      <c r="I231" s="155">
        <v>0</v>
      </c>
      <c r="J231" s="156">
        <f t="shared" ref="J231:J237" si="19">+C231-D231+E231-F231+G231-H231+I231</f>
        <v>0</v>
      </c>
      <c r="K231" s="146"/>
    </row>
    <row r="232" spans="1:11" s="147" customFormat="1" x14ac:dyDescent="0.2">
      <c r="A232" s="153">
        <v>2408</v>
      </c>
      <c r="B232" s="154" t="s">
        <v>1479</v>
      </c>
      <c r="C232" s="155">
        <v>0</v>
      </c>
      <c r="D232" s="155">
        <v>0</v>
      </c>
      <c r="E232" s="155">
        <v>0</v>
      </c>
      <c r="F232" s="155">
        <v>0</v>
      </c>
      <c r="G232" s="155">
        <v>0</v>
      </c>
      <c r="H232" s="155">
        <v>0</v>
      </c>
      <c r="I232" s="155">
        <v>0</v>
      </c>
      <c r="J232" s="156">
        <f t="shared" si="19"/>
        <v>0</v>
      </c>
      <c r="K232" s="146"/>
    </row>
    <row r="233" spans="1:11" s="147" customFormat="1" x14ac:dyDescent="0.2">
      <c r="A233" s="153">
        <v>2412</v>
      </c>
      <c r="B233" s="154" t="s">
        <v>1480</v>
      </c>
      <c r="C233" s="155">
        <v>0</v>
      </c>
      <c r="D233" s="155">
        <v>0</v>
      </c>
      <c r="E233" s="155">
        <v>0</v>
      </c>
      <c r="F233" s="155">
        <v>0</v>
      </c>
      <c r="G233" s="155">
        <v>0</v>
      </c>
      <c r="H233" s="155">
        <v>0</v>
      </c>
      <c r="I233" s="155">
        <v>0</v>
      </c>
      <c r="J233" s="156">
        <f t="shared" si="19"/>
        <v>0</v>
      </c>
      <c r="K233" s="146"/>
    </row>
    <row r="234" spans="1:11" s="147" customFormat="1" x14ac:dyDescent="0.2">
      <c r="A234" s="153">
        <v>2416</v>
      </c>
      <c r="B234" s="154" t="s">
        <v>1481</v>
      </c>
      <c r="C234" s="155">
        <v>0</v>
      </c>
      <c r="D234" s="155">
        <v>0</v>
      </c>
      <c r="E234" s="155">
        <v>0</v>
      </c>
      <c r="F234" s="155">
        <v>0</v>
      </c>
      <c r="G234" s="155">
        <v>0</v>
      </c>
      <c r="H234" s="155">
        <v>0</v>
      </c>
      <c r="I234" s="155">
        <v>0</v>
      </c>
      <c r="J234" s="156">
        <f t="shared" si="19"/>
        <v>0</v>
      </c>
      <c r="K234" s="146"/>
    </row>
    <row r="235" spans="1:11" s="147" customFormat="1" x14ac:dyDescent="0.2">
      <c r="A235" s="153">
        <v>2424</v>
      </c>
      <c r="B235" s="154" t="s">
        <v>1482</v>
      </c>
      <c r="C235" s="155">
        <v>0</v>
      </c>
      <c r="D235" s="155">
        <v>0</v>
      </c>
      <c r="E235" s="155">
        <v>0</v>
      </c>
      <c r="F235" s="155">
        <v>0</v>
      </c>
      <c r="G235" s="155">
        <v>0</v>
      </c>
      <c r="H235" s="155">
        <v>0</v>
      </c>
      <c r="I235" s="155">
        <v>0</v>
      </c>
      <c r="J235" s="156">
        <f t="shared" si="19"/>
        <v>0</v>
      </c>
      <c r="K235" s="146"/>
    </row>
    <row r="236" spans="1:11" s="147" customFormat="1" x14ac:dyDescent="0.2">
      <c r="A236" s="153">
        <v>2436</v>
      </c>
      <c r="B236" s="154" t="s">
        <v>1483</v>
      </c>
      <c r="C236" s="155">
        <v>0</v>
      </c>
      <c r="D236" s="155">
        <v>0</v>
      </c>
      <c r="E236" s="155">
        <v>0</v>
      </c>
      <c r="F236" s="155">
        <v>0</v>
      </c>
      <c r="G236" s="155">
        <v>0</v>
      </c>
      <c r="H236" s="155">
        <v>0</v>
      </c>
      <c r="I236" s="155">
        <v>0</v>
      </c>
      <c r="J236" s="156">
        <f t="shared" si="19"/>
        <v>0</v>
      </c>
      <c r="K236" s="146"/>
    </row>
    <row r="237" spans="1:11" s="147" customFormat="1" x14ac:dyDescent="0.2">
      <c r="A237" s="153">
        <v>2495</v>
      </c>
      <c r="B237" s="154" t="s">
        <v>1484</v>
      </c>
      <c r="C237" s="155">
        <v>0</v>
      </c>
      <c r="D237" s="155">
        <v>0</v>
      </c>
      <c r="E237" s="155">
        <v>0</v>
      </c>
      <c r="F237" s="155">
        <v>0</v>
      </c>
      <c r="G237" s="155">
        <v>0</v>
      </c>
      <c r="H237" s="155">
        <v>0</v>
      </c>
      <c r="I237" s="155">
        <v>0</v>
      </c>
      <c r="J237" s="156">
        <f t="shared" si="19"/>
        <v>0</v>
      </c>
      <c r="K237" s="146"/>
    </row>
    <row r="238" spans="1:11" s="147" customFormat="1" x14ac:dyDescent="0.2">
      <c r="A238" s="157"/>
      <c r="B238" s="158" t="s">
        <v>1485</v>
      </c>
      <c r="C238" s="159">
        <f>SUM(C231:C237)</f>
        <v>0</v>
      </c>
      <c r="D238" s="159">
        <f t="shared" ref="D238:I238" si="20">SUM(D231:D237)</f>
        <v>0</v>
      </c>
      <c r="E238" s="159">
        <f t="shared" si="20"/>
        <v>0</v>
      </c>
      <c r="F238" s="159">
        <f t="shared" si="20"/>
        <v>0</v>
      </c>
      <c r="G238" s="159">
        <f t="shared" si="20"/>
        <v>0</v>
      </c>
      <c r="H238" s="159">
        <f t="shared" si="20"/>
        <v>0</v>
      </c>
      <c r="I238" s="159">
        <f t="shared" si="20"/>
        <v>0</v>
      </c>
      <c r="J238" s="156">
        <f>SUM(J231:J237)</f>
        <v>0</v>
      </c>
      <c r="K238" s="146"/>
    </row>
    <row r="239" spans="1:11" s="147" customFormat="1" x14ac:dyDescent="0.2">
      <c r="A239" s="161">
        <v>2500</v>
      </c>
      <c r="B239" s="162" t="s">
        <v>1486</v>
      </c>
      <c r="C239" s="164"/>
      <c r="D239" s="164"/>
      <c r="E239" s="164"/>
      <c r="F239" s="164"/>
      <c r="G239" s="164"/>
      <c r="H239" s="164"/>
      <c r="I239" s="164"/>
      <c r="J239" s="165"/>
      <c r="K239" s="146"/>
    </row>
    <row r="240" spans="1:11" s="147" customFormat="1" x14ac:dyDescent="0.2">
      <c r="A240" s="153">
        <v>2505</v>
      </c>
      <c r="B240" s="154" t="s">
        <v>1487</v>
      </c>
      <c r="C240" s="155">
        <v>0</v>
      </c>
      <c r="D240" s="155">
        <v>0</v>
      </c>
      <c r="E240" s="155">
        <v>0</v>
      </c>
      <c r="F240" s="155">
        <v>0</v>
      </c>
      <c r="G240" s="155">
        <v>0</v>
      </c>
      <c r="H240" s="155">
        <v>0</v>
      </c>
      <c r="I240" s="155">
        <v>0</v>
      </c>
      <c r="J240" s="156">
        <f t="shared" ref="J240:J246" si="21">+C240-D240+E240-F240+G240-H240+I240</f>
        <v>0</v>
      </c>
      <c r="K240" s="146"/>
    </row>
    <row r="241" spans="1:11" s="147" customFormat="1" x14ac:dyDescent="0.2">
      <c r="A241" s="153">
        <v>2510</v>
      </c>
      <c r="B241" s="154" t="s">
        <v>1488</v>
      </c>
      <c r="C241" s="155">
        <v>0</v>
      </c>
      <c r="D241" s="155">
        <v>0</v>
      </c>
      <c r="E241" s="155">
        <v>0</v>
      </c>
      <c r="F241" s="155">
        <v>0</v>
      </c>
      <c r="G241" s="155">
        <v>0</v>
      </c>
      <c r="H241" s="155">
        <v>0</v>
      </c>
      <c r="I241" s="155">
        <v>0</v>
      </c>
      <c r="J241" s="156">
        <f t="shared" si="21"/>
        <v>0</v>
      </c>
      <c r="K241" s="146"/>
    </row>
    <row r="242" spans="1:11" s="147" customFormat="1" x14ac:dyDescent="0.2">
      <c r="A242" s="153">
        <v>2515</v>
      </c>
      <c r="B242" s="154" t="s">
        <v>1489</v>
      </c>
      <c r="C242" s="155">
        <v>0</v>
      </c>
      <c r="D242" s="155">
        <v>0</v>
      </c>
      <c r="E242" s="155">
        <v>0</v>
      </c>
      <c r="F242" s="155">
        <v>0</v>
      </c>
      <c r="G242" s="155">
        <v>0</v>
      </c>
      <c r="H242" s="155">
        <v>0</v>
      </c>
      <c r="I242" s="155">
        <v>0</v>
      </c>
      <c r="J242" s="156">
        <f t="shared" si="21"/>
        <v>0</v>
      </c>
      <c r="K242" s="146"/>
    </row>
    <row r="243" spans="1:11" s="147" customFormat="1" x14ac:dyDescent="0.2">
      <c r="A243" s="153">
        <v>2520</v>
      </c>
      <c r="B243" s="154" t="s">
        <v>1490</v>
      </c>
      <c r="C243" s="155">
        <v>0</v>
      </c>
      <c r="D243" s="155">
        <v>0</v>
      </c>
      <c r="E243" s="155">
        <v>0</v>
      </c>
      <c r="F243" s="155">
        <v>0</v>
      </c>
      <c r="G243" s="155">
        <v>0</v>
      </c>
      <c r="H243" s="155">
        <v>0</v>
      </c>
      <c r="I243" s="155">
        <v>0</v>
      </c>
      <c r="J243" s="156">
        <f t="shared" si="21"/>
        <v>0</v>
      </c>
      <c r="K243" s="146"/>
    </row>
    <row r="244" spans="1:11" s="147" customFormat="1" x14ac:dyDescent="0.2">
      <c r="A244" s="153">
        <v>2525</v>
      </c>
      <c r="B244" s="154" t="s">
        <v>1491</v>
      </c>
      <c r="C244" s="155">
        <v>0</v>
      </c>
      <c r="D244" s="155">
        <v>0</v>
      </c>
      <c r="E244" s="155">
        <v>0</v>
      </c>
      <c r="F244" s="155">
        <v>0</v>
      </c>
      <c r="G244" s="155">
        <v>0</v>
      </c>
      <c r="H244" s="155">
        <v>0</v>
      </c>
      <c r="I244" s="155">
        <v>0</v>
      </c>
      <c r="J244" s="156">
        <f t="shared" si="21"/>
        <v>0</v>
      </c>
      <c r="K244" s="146"/>
    </row>
    <row r="245" spans="1:11" s="147" customFormat="1" x14ac:dyDescent="0.2">
      <c r="A245" s="153">
        <v>2530</v>
      </c>
      <c r="B245" s="154" t="s">
        <v>1492</v>
      </c>
      <c r="C245" s="155">
        <v>0</v>
      </c>
      <c r="D245" s="155">
        <v>0</v>
      </c>
      <c r="E245" s="155">
        <v>0</v>
      </c>
      <c r="F245" s="155">
        <v>0</v>
      </c>
      <c r="G245" s="155">
        <v>0</v>
      </c>
      <c r="H245" s="155">
        <v>0</v>
      </c>
      <c r="I245" s="155">
        <v>0</v>
      </c>
      <c r="J245" s="156">
        <f t="shared" si="21"/>
        <v>0</v>
      </c>
      <c r="K245" s="146"/>
    </row>
    <row r="246" spans="1:11" s="147" customFormat="1" x14ac:dyDescent="0.2">
      <c r="A246" s="153">
        <v>2535</v>
      </c>
      <c r="B246" s="154" t="s">
        <v>1493</v>
      </c>
      <c r="C246" s="155">
        <v>0</v>
      </c>
      <c r="D246" s="155">
        <v>0</v>
      </c>
      <c r="E246" s="155">
        <v>0</v>
      </c>
      <c r="F246" s="155">
        <v>0</v>
      </c>
      <c r="G246" s="155">
        <v>0</v>
      </c>
      <c r="H246" s="155">
        <v>0</v>
      </c>
      <c r="I246" s="155">
        <v>0</v>
      </c>
      <c r="J246" s="156">
        <f t="shared" si="21"/>
        <v>0</v>
      </c>
      <c r="K246" s="146"/>
    </row>
    <row r="247" spans="1:11" s="147" customFormat="1" x14ac:dyDescent="0.2">
      <c r="A247" s="157"/>
      <c r="B247" s="158" t="s">
        <v>1494</v>
      </c>
      <c r="C247" s="159">
        <f>SUM(C240:C246)</f>
        <v>0</v>
      </c>
      <c r="D247" s="159">
        <f t="shared" ref="D247:I247" si="22">SUM(D240:D246)</f>
        <v>0</v>
      </c>
      <c r="E247" s="159">
        <f t="shared" si="22"/>
        <v>0</v>
      </c>
      <c r="F247" s="159">
        <f t="shared" si="22"/>
        <v>0</v>
      </c>
      <c r="G247" s="159">
        <f t="shared" si="22"/>
        <v>0</v>
      </c>
      <c r="H247" s="159">
        <f t="shared" si="22"/>
        <v>0</v>
      </c>
      <c r="I247" s="159">
        <f t="shared" si="22"/>
        <v>0</v>
      </c>
      <c r="J247" s="156">
        <f>SUM(J240:J246)</f>
        <v>0</v>
      </c>
      <c r="K247" s="146"/>
    </row>
    <row r="248" spans="1:11" s="147" customFormat="1" x14ac:dyDescent="0.2">
      <c r="A248" s="161">
        <v>2600</v>
      </c>
      <c r="B248" s="162" t="s">
        <v>1495</v>
      </c>
      <c r="C248" s="164"/>
      <c r="D248" s="164"/>
      <c r="E248" s="164"/>
      <c r="F248" s="164"/>
      <c r="G248" s="164"/>
      <c r="H248" s="164"/>
      <c r="I248" s="164"/>
      <c r="J248" s="165"/>
      <c r="K248" s="146"/>
    </row>
    <row r="249" spans="1:11" s="147" customFormat="1" x14ac:dyDescent="0.2">
      <c r="A249" s="153">
        <v>2605</v>
      </c>
      <c r="B249" s="154" t="s">
        <v>1496</v>
      </c>
      <c r="C249" s="155">
        <v>0</v>
      </c>
      <c r="D249" s="155">
        <v>0</v>
      </c>
      <c r="E249" s="155">
        <v>0</v>
      </c>
      <c r="F249" s="155">
        <v>0</v>
      </c>
      <c r="G249" s="155">
        <v>0</v>
      </c>
      <c r="H249" s="155">
        <v>0</v>
      </c>
      <c r="I249" s="155">
        <v>0</v>
      </c>
      <c r="J249" s="156">
        <f t="shared" ref="J249:J256" si="23">+C249-D249+E249-F249+G249-H249+I249</f>
        <v>0</v>
      </c>
      <c r="K249" s="146"/>
    </row>
    <row r="250" spans="1:11" s="147" customFormat="1" x14ac:dyDescent="0.2">
      <c r="A250" s="153">
        <v>2610</v>
      </c>
      <c r="B250" s="154" t="s">
        <v>1497</v>
      </c>
      <c r="C250" s="155">
        <v>0</v>
      </c>
      <c r="D250" s="155">
        <v>0</v>
      </c>
      <c r="E250" s="155">
        <v>0</v>
      </c>
      <c r="F250" s="155">
        <v>0</v>
      </c>
      <c r="G250" s="155">
        <v>0</v>
      </c>
      <c r="H250" s="155">
        <v>0</v>
      </c>
      <c r="I250" s="155">
        <v>0</v>
      </c>
      <c r="J250" s="156">
        <f t="shared" si="23"/>
        <v>0</v>
      </c>
      <c r="K250" s="146"/>
    </row>
    <row r="251" spans="1:11" s="147" customFormat="1" x14ac:dyDescent="0.2">
      <c r="A251" s="153">
        <v>2615</v>
      </c>
      <c r="B251" s="154" t="s">
        <v>1498</v>
      </c>
      <c r="C251" s="155">
        <v>0</v>
      </c>
      <c r="D251" s="155">
        <v>0</v>
      </c>
      <c r="E251" s="155">
        <v>0</v>
      </c>
      <c r="F251" s="155">
        <v>0</v>
      </c>
      <c r="G251" s="155">
        <v>0</v>
      </c>
      <c r="H251" s="155">
        <v>0</v>
      </c>
      <c r="I251" s="155">
        <v>0</v>
      </c>
      <c r="J251" s="156">
        <f t="shared" si="23"/>
        <v>0</v>
      </c>
      <c r="K251" s="146"/>
    </row>
    <row r="252" spans="1:11" s="147" customFormat="1" x14ac:dyDescent="0.2">
      <c r="A252" s="153">
        <v>2620</v>
      </c>
      <c r="B252" s="154" t="s">
        <v>1321</v>
      </c>
      <c r="C252" s="155">
        <v>0</v>
      </c>
      <c r="D252" s="155">
        <v>0</v>
      </c>
      <c r="E252" s="155">
        <v>0</v>
      </c>
      <c r="F252" s="155">
        <v>0</v>
      </c>
      <c r="G252" s="155">
        <v>0</v>
      </c>
      <c r="H252" s="155">
        <v>0</v>
      </c>
      <c r="I252" s="155">
        <v>0</v>
      </c>
      <c r="J252" s="156">
        <f t="shared" si="23"/>
        <v>0</v>
      </c>
      <c r="K252" s="146"/>
    </row>
    <row r="253" spans="1:11" s="147" customFormat="1" x14ac:dyDescent="0.2">
      <c r="A253" s="153">
        <v>2630</v>
      </c>
      <c r="B253" s="154" t="s">
        <v>1499</v>
      </c>
      <c r="C253" s="155">
        <v>0</v>
      </c>
      <c r="D253" s="155">
        <v>0</v>
      </c>
      <c r="E253" s="155">
        <v>0</v>
      </c>
      <c r="F253" s="155">
        <v>0</v>
      </c>
      <c r="G253" s="155">
        <v>0</v>
      </c>
      <c r="H253" s="155">
        <v>0</v>
      </c>
      <c r="I253" s="155">
        <v>0</v>
      </c>
      <c r="J253" s="156">
        <f t="shared" si="23"/>
        <v>0</v>
      </c>
      <c r="K253" s="146"/>
    </row>
    <row r="254" spans="1:11" s="147" customFormat="1" x14ac:dyDescent="0.2">
      <c r="A254" s="153">
        <v>2635</v>
      </c>
      <c r="B254" s="154" t="s">
        <v>1500</v>
      </c>
      <c r="C254" s="155">
        <v>0</v>
      </c>
      <c r="D254" s="155">
        <v>0</v>
      </c>
      <c r="E254" s="155">
        <v>0</v>
      </c>
      <c r="F254" s="155">
        <v>0</v>
      </c>
      <c r="G254" s="155">
        <v>0</v>
      </c>
      <c r="H254" s="155">
        <v>0</v>
      </c>
      <c r="I254" s="155">
        <v>0</v>
      </c>
      <c r="J254" s="156">
        <f t="shared" si="23"/>
        <v>0</v>
      </c>
      <c r="K254" s="146"/>
    </row>
    <row r="255" spans="1:11" s="147" customFormat="1" x14ac:dyDescent="0.2">
      <c r="A255" s="153">
        <v>2640</v>
      </c>
      <c r="B255" s="154" t="s">
        <v>1501</v>
      </c>
      <c r="C255" s="155">
        <v>0</v>
      </c>
      <c r="D255" s="155">
        <v>0</v>
      </c>
      <c r="E255" s="155">
        <v>0</v>
      </c>
      <c r="F255" s="155">
        <v>0</v>
      </c>
      <c r="G255" s="155">
        <v>0</v>
      </c>
      <c r="H255" s="155">
        <v>0</v>
      </c>
      <c r="I255" s="155">
        <v>0</v>
      </c>
      <c r="J255" s="156">
        <f t="shared" si="23"/>
        <v>0</v>
      </c>
      <c r="K255" s="146"/>
    </row>
    <row r="256" spans="1:11" s="147" customFormat="1" x14ac:dyDescent="0.2">
      <c r="A256" s="153">
        <v>2695</v>
      </c>
      <c r="B256" s="154" t="s">
        <v>1502</v>
      </c>
      <c r="C256" s="155">
        <v>0</v>
      </c>
      <c r="D256" s="155">
        <v>0</v>
      </c>
      <c r="E256" s="155">
        <v>0</v>
      </c>
      <c r="F256" s="155">
        <v>0</v>
      </c>
      <c r="G256" s="155">
        <v>0</v>
      </c>
      <c r="H256" s="155">
        <v>0</v>
      </c>
      <c r="I256" s="155">
        <v>0</v>
      </c>
      <c r="J256" s="156">
        <f t="shared" si="23"/>
        <v>0</v>
      </c>
      <c r="K256" s="146"/>
    </row>
    <row r="257" spans="1:11" s="147" customFormat="1" x14ac:dyDescent="0.2">
      <c r="A257" s="157"/>
      <c r="B257" s="158" t="s">
        <v>1220</v>
      </c>
      <c r="C257" s="159">
        <f>SUM(C249:C256)</f>
        <v>0</v>
      </c>
      <c r="D257" s="159">
        <f t="shared" ref="D257:I257" si="24">SUM(D249:D256)</f>
        <v>0</v>
      </c>
      <c r="E257" s="159">
        <f t="shared" si="24"/>
        <v>0</v>
      </c>
      <c r="F257" s="159">
        <f t="shared" si="24"/>
        <v>0</v>
      </c>
      <c r="G257" s="159">
        <f t="shared" si="24"/>
        <v>0</v>
      </c>
      <c r="H257" s="159">
        <f t="shared" si="24"/>
        <v>0</v>
      </c>
      <c r="I257" s="159">
        <f t="shared" si="24"/>
        <v>0</v>
      </c>
      <c r="J257" s="156">
        <f>SUM(J249:J256)</f>
        <v>0</v>
      </c>
      <c r="K257" s="146"/>
    </row>
    <row r="258" spans="1:11" s="147" customFormat="1" x14ac:dyDescent="0.2">
      <c r="A258" s="161">
        <v>2700</v>
      </c>
      <c r="B258" s="162" t="s">
        <v>1437</v>
      </c>
      <c r="C258" s="164"/>
      <c r="D258" s="164"/>
      <c r="E258" s="164"/>
      <c r="F258" s="164"/>
      <c r="G258" s="164"/>
      <c r="H258" s="164"/>
      <c r="I258" s="164"/>
      <c r="J258" s="165"/>
      <c r="K258" s="146"/>
    </row>
    <row r="259" spans="1:11" s="147" customFormat="1" x14ac:dyDescent="0.2">
      <c r="A259" s="153">
        <v>2705</v>
      </c>
      <c r="B259" s="154" t="s">
        <v>1503</v>
      </c>
      <c r="C259" s="155">
        <v>0</v>
      </c>
      <c r="D259" s="155">
        <v>0</v>
      </c>
      <c r="E259" s="155">
        <v>0</v>
      </c>
      <c r="F259" s="155">
        <v>0</v>
      </c>
      <c r="G259" s="155">
        <v>0</v>
      </c>
      <c r="H259" s="155">
        <v>0</v>
      </c>
      <c r="I259" s="155">
        <v>0</v>
      </c>
      <c r="J259" s="156">
        <f>+C259-D259+E259-F259+G259-H259+I259</f>
        <v>0</v>
      </c>
      <c r="K259" s="146"/>
    </row>
    <row r="260" spans="1:11" s="147" customFormat="1" x14ac:dyDescent="0.2">
      <c r="A260" s="153">
        <v>2710</v>
      </c>
      <c r="B260" s="154" t="s">
        <v>1504</v>
      </c>
      <c r="C260" s="155">
        <v>0</v>
      </c>
      <c r="D260" s="155">
        <v>0</v>
      </c>
      <c r="E260" s="155">
        <v>0</v>
      </c>
      <c r="F260" s="155">
        <v>0</v>
      </c>
      <c r="G260" s="155">
        <v>0</v>
      </c>
      <c r="H260" s="155">
        <v>0</v>
      </c>
      <c r="I260" s="155">
        <v>0</v>
      </c>
      <c r="J260" s="156">
        <f>+C260-D260+E260-F260+G260-H260+I260</f>
        <v>0</v>
      </c>
      <c r="K260" s="146"/>
    </row>
    <row r="261" spans="1:11" s="147" customFormat="1" x14ac:dyDescent="0.2">
      <c r="A261" s="153">
        <v>2715</v>
      </c>
      <c r="B261" s="154" t="s">
        <v>1505</v>
      </c>
      <c r="C261" s="155">
        <v>0</v>
      </c>
      <c r="D261" s="155">
        <v>0</v>
      </c>
      <c r="E261" s="155">
        <v>0</v>
      </c>
      <c r="F261" s="155">
        <v>0</v>
      </c>
      <c r="G261" s="155">
        <v>0</v>
      </c>
      <c r="H261" s="155">
        <v>0</v>
      </c>
      <c r="I261" s="155">
        <v>0</v>
      </c>
      <c r="J261" s="156">
        <f>+C261-D261+E261-F261+G261-H261+I261</f>
        <v>0</v>
      </c>
      <c r="K261" s="146"/>
    </row>
    <row r="262" spans="1:11" s="147" customFormat="1" x14ac:dyDescent="0.2">
      <c r="A262" s="153">
        <v>2720</v>
      </c>
      <c r="B262" s="154" t="s">
        <v>1320</v>
      </c>
      <c r="C262" s="155">
        <v>0</v>
      </c>
      <c r="D262" s="155">
        <v>0</v>
      </c>
      <c r="E262" s="155">
        <v>0</v>
      </c>
      <c r="F262" s="155">
        <v>0</v>
      </c>
      <c r="G262" s="155">
        <v>0</v>
      </c>
      <c r="H262" s="155">
        <v>0</v>
      </c>
      <c r="I262" s="155">
        <v>0</v>
      </c>
      <c r="J262" s="156">
        <f>+C262-D262+E262-F262+G262-H262+I262</f>
        <v>0</v>
      </c>
      <c r="K262" s="146"/>
    </row>
    <row r="263" spans="1:11" s="147" customFormat="1" x14ac:dyDescent="0.2">
      <c r="A263" s="157"/>
      <c r="B263" s="158" t="s">
        <v>1440</v>
      </c>
      <c r="C263" s="159">
        <f>SUM(C259:C262)</f>
        <v>0</v>
      </c>
      <c r="D263" s="159">
        <f t="shared" ref="D263:I263" si="25">SUM(D259:D262)</f>
        <v>0</v>
      </c>
      <c r="E263" s="159">
        <f t="shared" si="25"/>
        <v>0</v>
      </c>
      <c r="F263" s="159">
        <f t="shared" si="25"/>
        <v>0</v>
      </c>
      <c r="G263" s="159">
        <f t="shared" si="25"/>
        <v>0</v>
      </c>
      <c r="H263" s="159">
        <f t="shared" si="25"/>
        <v>0</v>
      </c>
      <c r="I263" s="159">
        <f t="shared" si="25"/>
        <v>0</v>
      </c>
      <c r="J263" s="156">
        <f>SUM(J259:J262)</f>
        <v>0</v>
      </c>
      <c r="K263" s="146"/>
    </row>
    <row r="264" spans="1:11" s="147" customFormat="1" x14ac:dyDescent="0.2">
      <c r="A264" s="161">
        <v>2800</v>
      </c>
      <c r="B264" s="162" t="s">
        <v>1319</v>
      </c>
      <c r="C264" s="164"/>
      <c r="D264" s="164"/>
      <c r="E264" s="164"/>
      <c r="F264" s="164"/>
      <c r="G264" s="164"/>
      <c r="H264" s="164"/>
      <c r="I264" s="164"/>
      <c r="J264" s="165"/>
      <c r="K264" s="146"/>
    </row>
    <row r="265" spans="1:11" s="147" customFormat="1" x14ac:dyDescent="0.2">
      <c r="A265" s="153">
        <v>2805</v>
      </c>
      <c r="B265" s="154" t="s">
        <v>1506</v>
      </c>
      <c r="C265" s="155">
        <v>0</v>
      </c>
      <c r="D265" s="155">
        <v>0</v>
      </c>
      <c r="E265" s="155">
        <v>0</v>
      </c>
      <c r="F265" s="155">
        <v>0</v>
      </c>
      <c r="G265" s="155">
        <v>0</v>
      </c>
      <c r="H265" s="155">
        <v>0</v>
      </c>
      <c r="I265" s="155">
        <v>0</v>
      </c>
      <c r="J265" s="156">
        <f t="shared" ref="J265:J271" si="26">+C265-D265+E265-F265+G265-H265+I265</f>
        <v>0</v>
      </c>
      <c r="K265" s="146"/>
    </row>
    <row r="266" spans="1:11" s="147" customFormat="1" x14ac:dyDescent="0.2">
      <c r="A266" s="153">
        <v>2810</v>
      </c>
      <c r="B266" s="154" t="s">
        <v>1507</v>
      </c>
      <c r="C266" s="155">
        <v>0</v>
      </c>
      <c r="D266" s="155">
        <v>0</v>
      </c>
      <c r="E266" s="155">
        <v>0</v>
      </c>
      <c r="F266" s="155">
        <v>0</v>
      </c>
      <c r="G266" s="155">
        <v>0</v>
      </c>
      <c r="H266" s="155">
        <v>0</v>
      </c>
      <c r="I266" s="155">
        <v>0</v>
      </c>
      <c r="J266" s="156">
        <f t="shared" si="26"/>
        <v>0</v>
      </c>
      <c r="K266" s="146"/>
    </row>
    <row r="267" spans="1:11" s="147" customFormat="1" x14ac:dyDescent="0.2">
      <c r="A267" s="153">
        <v>2815</v>
      </c>
      <c r="B267" s="154" t="s">
        <v>1508</v>
      </c>
      <c r="C267" s="155">
        <v>0</v>
      </c>
      <c r="D267" s="155">
        <v>0</v>
      </c>
      <c r="E267" s="155">
        <v>0</v>
      </c>
      <c r="F267" s="155">
        <v>0</v>
      </c>
      <c r="G267" s="155">
        <v>0</v>
      </c>
      <c r="H267" s="155">
        <v>0</v>
      </c>
      <c r="I267" s="155">
        <v>0</v>
      </c>
      <c r="J267" s="156">
        <f t="shared" si="26"/>
        <v>0</v>
      </c>
      <c r="K267" s="146"/>
    </row>
    <row r="268" spans="1:11" s="147" customFormat="1" x14ac:dyDescent="0.2">
      <c r="A268" s="153">
        <v>2820</v>
      </c>
      <c r="B268" s="154" t="s">
        <v>1509</v>
      </c>
      <c r="C268" s="155">
        <v>0</v>
      </c>
      <c r="D268" s="155">
        <v>0</v>
      </c>
      <c r="E268" s="155">
        <v>0</v>
      </c>
      <c r="F268" s="155">
        <v>0</v>
      </c>
      <c r="G268" s="155">
        <v>0</v>
      </c>
      <c r="H268" s="155">
        <v>0</v>
      </c>
      <c r="I268" s="155">
        <v>0</v>
      </c>
      <c r="J268" s="156">
        <f t="shared" si="26"/>
        <v>0</v>
      </c>
      <c r="K268" s="146"/>
    </row>
    <row r="269" spans="1:11" s="147" customFormat="1" x14ac:dyDescent="0.2">
      <c r="A269" s="153">
        <v>2835</v>
      </c>
      <c r="B269" s="154" t="s">
        <v>1510</v>
      </c>
      <c r="C269" s="155">
        <v>0</v>
      </c>
      <c r="D269" s="155">
        <v>0</v>
      </c>
      <c r="E269" s="155">
        <v>0</v>
      </c>
      <c r="F269" s="155">
        <v>0</v>
      </c>
      <c r="G269" s="155">
        <v>0</v>
      </c>
      <c r="H269" s="155">
        <v>0</v>
      </c>
      <c r="I269" s="155">
        <v>0</v>
      </c>
      <c r="J269" s="156">
        <f t="shared" si="26"/>
        <v>0</v>
      </c>
      <c r="K269" s="146"/>
    </row>
    <row r="270" spans="1:11" s="147" customFormat="1" x14ac:dyDescent="0.2">
      <c r="A270" s="153">
        <v>2875</v>
      </c>
      <c r="B270" s="154" t="s">
        <v>1322</v>
      </c>
      <c r="C270" s="155">
        <v>0</v>
      </c>
      <c r="D270" s="155">
        <v>0</v>
      </c>
      <c r="E270" s="155">
        <v>0</v>
      </c>
      <c r="F270" s="155">
        <v>0</v>
      </c>
      <c r="G270" s="155">
        <v>0</v>
      </c>
      <c r="H270" s="155">
        <v>0</v>
      </c>
      <c r="I270" s="155">
        <v>0</v>
      </c>
      <c r="J270" s="156">
        <f t="shared" si="26"/>
        <v>0</v>
      </c>
      <c r="K270" s="146"/>
    </row>
    <row r="271" spans="1:11" s="147" customFormat="1" x14ac:dyDescent="0.2">
      <c r="A271" s="153">
        <v>2895</v>
      </c>
      <c r="B271" s="154" t="s">
        <v>1309</v>
      </c>
      <c r="C271" s="155">
        <v>0</v>
      </c>
      <c r="D271" s="155">
        <v>0</v>
      </c>
      <c r="E271" s="155">
        <v>0</v>
      </c>
      <c r="F271" s="155">
        <v>0</v>
      </c>
      <c r="G271" s="155">
        <v>0</v>
      </c>
      <c r="H271" s="155">
        <v>0</v>
      </c>
      <c r="I271" s="155">
        <v>0</v>
      </c>
      <c r="J271" s="156">
        <f t="shared" si="26"/>
        <v>0</v>
      </c>
      <c r="K271" s="146"/>
    </row>
    <row r="272" spans="1:11" s="147" customFormat="1" x14ac:dyDescent="0.2">
      <c r="A272" s="157"/>
      <c r="B272" s="158" t="s">
        <v>1219</v>
      </c>
      <c r="C272" s="159">
        <f>SUM(C265:C271)</f>
        <v>0</v>
      </c>
      <c r="D272" s="159">
        <f t="shared" ref="D272:I272" si="27">SUM(D265:D271)</f>
        <v>0</v>
      </c>
      <c r="E272" s="159">
        <f t="shared" si="27"/>
        <v>0</v>
      </c>
      <c r="F272" s="159">
        <f t="shared" si="27"/>
        <v>0</v>
      </c>
      <c r="G272" s="159">
        <f t="shared" si="27"/>
        <v>0</v>
      </c>
      <c r="H272" s="159">
        <f t="shared" si="27"/>
        <v>0</v>
      </c>
      <c r="I272" s="159">
        <f t="shared" si="27"/>
        <v>0</v>
      </c>
      <c r="J272" s="156">
        <f>SUM(J265:J271)</f>
        <v>0</v>
      </c>
      <c r="K272" s="146"/>
    </row>
    <row r="273" spans="1:11" s="147" customFormat="1" x14ac:dyDescent="0.2">
      <c r="A273" s="161">
        <v>2900</v>
      </c>
      <c r="B273" s="162" t="s">
        <v>1511</v>
      </c>
      <c r="C273" s="164"/>
      <c r="D273" s="164"/>
      <c r="E273" s="164"/>
      <c r="F273" s="164"/>
      <c r="G273" s="164"/>
      <c r="H273" s="164"/>
      <c r="I273" s="164"/>
      <c r="J273" s="165"/>
      <c r="K273" s="146"/>
    </row>
    <row r="274" spans="1:11" s="147" customFormat="1" x14ac:dyDescent="0.2">
      <c r="A274" s="153">
        <v>2910</v>
      </c>
      <c r="B274" s="154" t="s">
        <v>1512</v>
      </c>
      <c r="C274" s="155">
        <v>0</v>
      </c>
      <c r="D274" s="155">
        <v>0</v>
      </c>
      <c r="E274" s="155">
        <v>0</v>
      </c>
      <c r="F274" s="155">
        <v>0</v>
      </c>
      <c r="G274" s="155">
        <v>0</v>
      </c>
      <c r="H274" s="155">
        <v>0</v>
      </c>
      <c r="I274" s="155">
        <v>0</v>
      </c>
      <c r="J274" s="156">
        <f t="shared" ref="J274:J279" si="28">+C274-D274+E274-F274+G274-H274+I274</f>
        <v>0</v>
      </c>
      <c r="K274" s="146"/>
    </row>
    <row r="275" spans="1:11" s="147" customFormat="1" x14ac:dyDescent="0.2">
      <c r="A275" s="153">
        <v>2920</v>
      </c>
      <c r="B275" s="154" t="s">
        <v>1513</v>
      </c>
      <c r="C275" s="155">
        <v>0</v>
      </c>
      <c r="D275" s="155">
        <v>0</v>
      </c>
      <c r="E275" s="155">
        <v>0</v>
      </c>
      <c r="F275" s="155">
        <v>0</v>
      </c>
      <c r="G275" s="155">
        <v>0</v>
      </c>
      <c r="H275" s="155">
        <v>0</v>
      </c>
      <c r="I275" s="155">
        <v>0</v>
      </c>
      <c r="J275" s="156">
        <f t="shared" si="28"/>
        <v>0</v>
      </c>
      <c r="K275" s="146"/>
    </row>
    <row r="276" spans="1:11" s="147" customFormat="1" x14ac:dyDescent="0.2">
      <c r="A276" s="153">
        <v>2925</v>
      </c>
      <c r="B276" s="154" t="s">
        <v>1514</v>
      </c>
      <c r="C276" s="155">
        <v>0</v>
      </c>
      <c r="D276" s="155">
        <v>0</v>
      </c>
      <c r="E276" s="155">
        <v>0</v>
      </c>
      <c r="F276" s="155">
        <v>0</v>
      </c>
      <c r="G276" s="155">
        <v>0</v>
      </c>
      <c r="H276" s="155">
        <v>0</v>
      </c>
      <c r="I276" s="155">
        <v>0</v>
      </c>
      <c r="J276" s="156">
        <f t="shared" si="28"/>
        <v>0</v>
      </c>
      <c r="K276" s="146"/>
    </row>
    <row r="277" spans="1:11" s="147" customFormat="1" x14ac:dyDescent="0.2">
      <c r="A277" s="153">
        <v>2926</v>
      </c>
      <c r="B277" s="154" t="s">
        <v>1515</v>
      </c>
      <c r="C277" s="155">
        <v>0</v>
      </c>
      <c r="D277" s="155">
        <v>0</v>
      </c>
      <c r="E277" s="155">
        <v>0</v>
      </c>
      <c r="F277" s="155">
        <v>0</v>
      </c>
      <c r="G277" s="155">
        <v>0</v>
      </c>
      <c r="H277" s="155">
        <v>0</v>
      </c>
      <c r="I277" s="155">
        <v>0</v>
      </c>
      <c r="J277" s="156">
        <f t="shared" si="28"/>
        <v>0</v>
      </c>
      <c r="K277" s="146"/>
    </row>
    <row r="278" spans="1:11" s="147" customFormat="1" x14ac:dyDescent="0.2">
      <c r="A278" s="153">
        <v>2995</v>
      </c>
      <c r="B278" s="154" t="s">
        <v>1516</v>
      </c>
      <c r="C278" s="155">
        <v>0</v>
      </c>
      <c r="D278" s="155">
        <v>0</v>
      </c>
      <c r="E278" s="155">
        <v>0</v>
      </c>
      <c r="F278" s="155">
        <v>0</v>
      </c>
      <c r="G278" s="155">
        <v>0</v>
      </c>
      <c r="H278" s="155">
        <v>0</v>
      </c>
      <c r="I278" s="155">
        <v>0</v>
      </c>
      <c r="J278" s="156">
        <f t="shared" si="28"/>
        <v>0</v>
      </c>
      <c r="K278" s="146"/>
    </row>
    <row r="279" spans="1:11" s="147" customFormat="1" x14ac:dyDescent="0.2">
      <c r="A279" s="153">
        <v>2998</v>
      </c>
      <c r="B279" s="154" t="s">
        <v>1323</v>
      </c>
      <c r="C279" s="155">
        <v>0</v>
      </c>
      <c r="D279" s="155">
        <v>0</v>
      </c>
      <c r="E279" s="155">
        <v>0</v>
      </c>
      <c r="F279" s="155">
        <v>0</v>
      </c>
      <c r="G279" s="155">
        <v>0</v>
      </c>
      <c r="H279" s="155">
        <v>0</v>
      </c>
      <c r="I279" s="155">
        <v>0</v>
      </c>
      <c r="J279" s="156">
        <f t="shared" si="28"/>
        <v>0</v>
      </c>
      <c r="K279" s="146"/>
    </row>
    <row r="280" spans="1:11" s="147" customFormat="1" x14ac:dyDescent="0.2">
      <c r="A280" s="157"/>
      <c r="B280" s="158" t="s">
        <v>1517</v>
      </c>
      <c r="C280" s="159">
        <f>SUM(C274:C279)</f>
        <v>0</v>
      </c>
      <c r="D280" s="159">
        <f t="shared" ref="D280:I280" si="29">SUM(D274:D279)</f>
        <v>0</v>
      </c>
      <c r="E280" s="159">
        <f t="shared" si="29"/>
        <v>0</v>
      </c>
      <c r="F280" s="159">
        <f t="shared" si="29"/>
        <v>0</v>
      </c>
      <c r="G280" s="159">
        <f t="shared" si="29"/>
        <v>0</v>
      </c>
      <c r="H280" s="159">
        <f t="shared" si="29"/>
        <v>0</v>
      </c>
      <c r="I280" s="159">
        <f t="shared" si="29"/>
        <v>0</v>
      </c>
      <c r="J280" s="156">
        <f>SUM(J274:J279)</f>
        <v>0</v>
      </c>
      <c r="K280" s="146"/>
    </row>
    <row r="281" spans="1:11" s="147" customFormat="1" x14ac:dyDescent="0.2">
      <c r="A281" s="157"/>
      <c r="B281" s="166" t="s">
        <v>1179</v>
      </c>
      <c r="C281" s="167">
        <f>+C201+C211+C229+C238+C247+C257+C263+C272+C280</f>
        <v>0</v>
      </c>
      <c r="D281" s="167">
        <f t="shared" ref="D281:I281" si="30">+D201+D211+D229+D238+D247+D257+D263+D272+D280</f>
        <v>0</v>
      </c>
      <c r="E281" s="167">
        <f t="shared" si="30"/>
        <v>0</v>
      </c>
      <c r="F281" s="167">
        <f t="shared" si="30"/>
        <v>0</v>
      </c>
      <c r="G281" s="167">
        <f t="shared" si="30"/>
        <v>0</v>
      </c>
      <c r="H281" s="167">
        <f t="shared" si="30"/>
        <v>0</v>
      </c>
      <c r="I281" s="167">
        <f t="shared" si="30"/>
        <v>0</v>
      </c>
      <c r="J281" s="156">
        <f>+J280+J272+J263+J257+J247+J238+J229+J211+J201</f>
        <v>0</v>
      </c>
      <c r="K281" s="146"/>
    </row>
    <row r="282" spans="1:11" s="147" customFormat="1" x14ac:dyDescent="0.2">
      <c r="A282" s="161">
        <v>3000</v>
      </c>
      <c r="B282" s="162" t="s">
        <v>1205</v>
      </c>
      <c r="C282" s="164"/>
      <c r="D282" s="164"/>
      <c r="E282" s="164"/>
      <c r="F282" s="164"/>
      <c r="G282" s="164"/>
      <c r="H282" s="164"/>
      <c r="I282" s="164"/>
      <c r="J282" s="165"/>
      <c r="K282" s="146"/>
    </row>
    <row r="283" spans="1:11" s="147" customFormat="1" x14ac:dyDescent="0.2">
      <c r="A283" s="161">
        <v>3100</v>
      </c>
      <c r="B283" s="162" t="s">
        <v>1317</v>
      </c>
      <c r="C283" s="164"/>
      <c r="D283" s="164"/>
      <c r="E283" s="164"/>
      <c r="F283" s="164"/>
      <c r="G283" s="164"/>
      <c r="H283" s="164"/>
      <c r="I283" s="164"/>
      <c r="J283" s="165"/>
      <c r="K283" s="146"/>
    </row>
    <row r="284" spans="1:11" s="147" customFormat="1" x14ac:dyDescent="0.2">
      <c r="A284" s="153">
        <v>3105</v>
      </c>
      <c r="B284" s="154" t="s">
        <v>1324</v>
      </c>
      <c r="C284" s="155">
        <v>0</v>
      </c>
      <c r="D284" s="155">
        <v>0</v>
      </c>
      <c r="E284" s="155">
        <v>0</v>
      </c>
      <c r="F284" s="155">
        <v>0</v>
      </c>
      <c r="G284" s="155">
        <v>0</v>
      </c>
      <c r="H284" s="155">
        <v>0</v>
      </c>
      <c r="I284" s="155">
        <v>0</v>
      </c>
      <c r="J284" s="156">
        <f>+C284-D284+E284-F284+G284-H284+I284</f>
        <v>0</v>
      </c>
      <c r="K284" s="146"/>
    </row>
    <row r="285" spans="1:11" s="147" customFormat="1" x14ac:dyDescent="0.2">
      <c r="A285" s="153">
        <v>3108</v>
      </c>
      <c r="B285" s="154" t="s">
        <v>1518</v>
      </c>
      <c r="C285" s="155">
        <v>0</v>
      </c>
      <c r="D285" s="155">
        <v>0</v>
      </c>
      <c r="E285" s="155">
        <v>0</v>
      </c>
      <c r="F285" s="155">
        <v>0</v>
      </c>
      <c r="G285" s="155">
        <v>0</v>
      </c>
      <c r="H285" s="155">
        <v>0</v>
      </c>
      <c r="I285" s="155">
        <v>0</v>
      </c>
      <c r="J285" s="156">
        <f>+C285-D285+E285-F285+G285-H285+I285</f>
        <v>0</v>
      </c>
      <c r="K285" s="146"/>
    </row>
    <row r="286" spans="1:11" s="147" customFormat="1" x14ac:dyDescent="0.2">
      <c r="A286" s="153">
        <v>3115</v>
      </c>
      <c r="B286" s="154" t="s">
        <v>1325</v>
      </c>
      <c r="C286" s="155">
        <v>0</v>
      </c>
      <c r="D286" s="155">
        <v>0</v>
      </c>
      <c r="E286" s="155">
        <v>0</v>
      </c>
      <c r="F286" s="155">
        <v>0</v>
      </c>
      <c r="G286" s="155">
        <v>0</v>
      </c>
      <c r="H286" s="155">
        <v>0</v>
      </c>
      <c r="I286" s="155">
        <v>0</v>
      </c>
      <c r="J286" s="156">
        <f>+C286-D286+E286-F286+G286-H286+I286</f>
        <v>0</v>
      </c>
      <c r="K286" s="146"/>
    </row>
    <row r="287" spans="1:11" s="147" customFormat="1" x14ac:dyDescent="0.2">
      <c r="A287" s="153">
        <v>3150</v>
      </c>
      <c r="B287" s="154" t="s">
        <v>1519</v>
      </c>
      <c r="C287" s="155">
        <v>0</v>
      </c>
      <c r="D287" s="155">
        <v>0</v>
      </c>
      <c r="E287" s="155">
        <v>0</v>
      </c>
      <c r="F287" s="155">
        <v>0</v>
      </c>
      <c r="G287" s="155">
        <v>0</v>
      </c>
      <c r="H287" s="155">
        <v>0</v>
      </c>
      <c r="I287" s="155">
        <v>0</v>
      </c>
      <c r="J287" s="156">
        <f>+C287-D287+E287-F287+G287-H287+I287</f>
        <v>0</v>
      </c>
      <c r="K287" s="146"/>
    </row>
    <row r="288" spans="1:11" s="147" customFormat="1" x14ac:dyDescent="0.2">
      <c r="A288" s="157"/>
      <c r="B288" s="158" t="s">
        <v>1222</v>
      </c>
      <c r="C288" s="159">
        <f>SUM(C284:C287)</f>
        <v>0</v>
      </c>
      <c r="D288" s="159">
        <f t="shared" ref="D288:I288" si="31">SUM(D284:D287)</f>
        <v>0</v>
      </c>
      <c r="E288" s="159">
        <f t="shared" si="31"/>
        <v>0</v>
      </c>
      <c r="F288" s="159">
        <f t="shared" si="31"/>
        <v>0</v>
      </c>
      <c r="G288" s="159">
        <f t="shared" si="31"/>
        <v>0</v>
      </c>
      <c r="H288" s="159">
        <f t="shared" si="31"/>
        <v>0</v>
      </c>
      <c r="I288" s="159">
        <f t="shared" si="31"/>
        <v>0</v>
      </c>
      <c r="J288" s="156">
        <f>SUM(J284:J287)</f>
        <v>0</v>
      </c>
      <c r="K288" s="146"/>
    </row>
    <row r="289" spans="1:11" s="147" customFormat="1" x14ac:dyDescent="0.2">
      <c r="A289" s="161">
        <v>3200</v>
      </c>
      <c r="B289" s="162" t="s">
        <v>1520</v>
      </c>
      <c r="C289" s="164"/>
      <c r="D289" s="164"/>
      <c r="E289" s="164"/>
      <c r="F289" s="164"/>
      <c r="G289" s="164"/>
      <c r="H289" s="164"/>
      <c r="I289" s="164"/>
      <c r="J289" s="165"/>
      <c r="K289" s="146"/>
    </row>
    <row r="290" spans="1:11" s="147" customFormat="1" x14ac:dyDescent="0.2">
      <c r="A290" s="153">
        <v>3205</v>
      </c>
      <c r="B290" s="154" t="s">
        <v>1521</v>
      </c>
      <c r="C290" s="155">
        <v>0</v>
      </c>
      <c r="D290" s="155">
        <v>0</v>
      </c>
      <c r="E290" s="155">
        <v>0</v>
      </c>
      <c r="F290" s="155">
        <v>0</v>
      </c>
      <c r="G290" s="155">
        <v>0</v>
      </c>
      <c r="H290" s="155">
        <v>0</v>
      </c>
      <c r="I290" s="155">
        <v>0</v>
      </c>
      <c r="J290" s="156">
        <f t="shared" ref="J290:J298" si="32">+C290-D290+E290-F290+G290-H290+I290</f>
        <v>0</v>
      </c>
      <c r="K290" s="146"/>
    </row>
    <row r="291" spans="1:11" s="147" customFormat="1" x14ac:dyDescent="0.2">
      <c r="A291" s="153">
        <v>3210</v>
      </c>
      <c r="B291" s="154" t="s">
        <v>1330</v>
      </c>
      <c r="C291" s="155">
        <v>0</v>
      </c>
      <c r="D291" s="155">
        <v>0</v>
      </c>
      <c r="E291" s="155">
        <v>0</v>
      </c>
      <c r="F291" s="155">
        <v>0</v>
      </c>
      <c r="G291" s="155">
        <v>0</v>
      </c>
      <c r="H291" s="155">
        <v>0</v>
      </c>
      <c r="I291" s="155">
        <v>0</v>
      </c>
      <c r="J291" s="156">
        <f t="shared" si="32"/>
        <v>0</v>
      </c>
      <c r="K291" s="146"/>
    </row>
    <row r="292" spans="1:11" s="147" customFormat="1" x14ac:dyDescent="0.2">
      <c r="A292" s="153">
        <v>3213</v>
      </c>
      <c r="B292" s="154" t="s">
        <v>1522</v>
      </c>
      <c r="C292" s="155">
        <v>0</v>
      </c>
      <c r="D292" s="155">
        <v>0</v>
      </c>
      <c r="E292" s="155">
        <v>0</v>
      </c>
      <c r="F292" s="155">
        <v>0</v>
      </c>
      <c r="G292" s="155">
        <v>0</v>
      </c>
      <c r="H292" s="155">
        <v>0</v>
      </c>
      <c r="I292" s="155">
        <v>0</v>
      </c>
      <c r="J292" s="156">
        <f t="shared" si="32"/>
        <v>0</v>
      </c>
      <c r="K292" s="146"/>
    </row>
    <row r="293" spans="1:11" s="147" customFormat="1" x14ac:dyDescent="0.2">
      <c r="A293" s="153">
        <v>3214</v>
      </c>
      <c r="B293" s="154" t="s">
        <v>1331</v>
      </c>
      <c r="C293" s="155">
        <v>0</v>
      </c>
      <c r="D293" s="155">
        <v>0</v>
      </c>
      <c r="E293" s="155">
        <v>0</v>
      </c>
      <c r="F293" s="155">
        <v>0</v>
      </c>
      <c r="G293" s="155">
        <v>0</v>
      </c>
      <c r="H293" s="155">
        <v>0</v>
      </c>
      <c r="I293" s="155">
        <v>0</v>
      </c>
      <c r="J293" s="156">
        <f t="shared" si="32"/>
        <v>0</v>
      </c>
      <c r="K293" s="146"/>
    </row>
    <row r="294" spans="1:11" s="147" customFormat="1" x14ac:dyDescent="0.2">
      <c r="A294" s="153">
        <v>3215</v>
      </c>
      <c r="B294" s="154" t="s">
        <v>1444</v>
      </c>
      <c r="C294" s="155">
        <v>0</v>
      </c>
      <c r="D294" s="155">
        <v>0</v>
      </c>
      <c r="E294" s="155">
        <v>0</v>
      </c>
      <c r="F294" s="155">
        <v>0</v>
      </c>
      <c r="G294" s="155">
        <v>0</v>
      </c>
      <c r="H294" s="155">
        <v>0</v>
      </c>
      <c r="I294" s="155">
        <v>0</v>
      </c>
      <c r="J294" s="156">
        <f t="shared" si="32"/>
        <v>0</v>
      </c>
      <c r="K294" s="146"/>
    </row>
    <row r="295" spans="1:11" s="147" customFormat="1" x14ac:dyDescent="0.2">
      <c r="A295" s="153">
        <v>3220</v>
      </c>
      <c r="B295" s="154" t="s">
        <v>1523</v>
      </c>
      <c r="C295" s="155">
        <v>0</v>
      </c>
      <c r="D295" s="155">
        <v>0</v>
      </c>
      <c r="E295" s="155">
        <v>0</v>
      </c>
      <c r="F295" s="155">
        <v>0</v>
      </c>
      <c r="G295" s="155">
        <v>0</v>
      </c>
      <c r="H295" s="155">
        <v>0</v>
      </c>
      <c r="I295" s="155">
        <v>0</v>
      </c>
      <c r="J295" s="156">
        <f t="shared" si="32"/>
        <v>0</v>
      </c>
      <c r="K295" s="146"/>
    </row>
    <row r="296" spans="1:11" s="147" customFormat="1" x14ac:dyDescent="0.2">
      <c r="A296" s="153">
        <v>3225</v>
      </c>
      <c r="B296" s="154" t="s">
        <v>1524</v>
      </c>
      <c r="C296" s="155">
        <v>0</v>
      </c>
      <c r="D296" s="155">
        <v>0</v>
      </c>
      <c r="E296" s="155">
        <v>0</v>
      </c>
      <c r="F296" s="155">
        <v>0</v>
      </c>
      <c r="G296" s="155">
        <v>0</v>
      </c>
      <c r="H296" s="155">
        <v>0</v>
      </c>
      <c r="I296" s="155">
        <v>0</v>
      </c>
      <c r="J296" s="156">
        <f t="shared" si="32"/>
        <v>0</v>
      </c>
      <c r="K296" s="146"/>
    </row>
    <row r="297" spans="1:11" s="147" customFormat="1" x14ac:dyDescent="0.2">
      <c r="A297" s="153">
        <v>3230</v>
      </c>
      <c r="B297" s="154" t="s">
        <v>1332</v>
      </c>
      <c r="C297" s="155">
        <v>0</v>
      </c>
      <c r="D297" s="155">
        <v>0</v>
      </c>
      <c r="E297" s="155">
        <v>0</v>
      </c>
      <c r="F297" s="155">
        <v>0</v>
      </c>
      <c r="G297" s="155">
        <v>0</v>
      </c>
      <c r="H297" s="155">
        <v>0</v>
      </c>
      <c r="I297" s="155">
        <v>0</v>
      </c>
      <c r="J297" s="156">
        <f t="shared" si="32"/>
        <v>0</v>
      </c>
      <c r="K297" s="146"/>
    </row>
    <row r="298" spans="1:11" s="147" customFormat="1" x14ac:dyDescent="0.2">
      <c r="A298" s="153">
        <v>3295</v>
      </c>
      <c r="B298" s="154" t="s">
        <v>1525</v>
      </c>
      <c r="C298" s="155">
        <v>0</v>
      </c>
      <c r="D298" s="155">
        <v>0</v>
      </c>
      <c r="E298" s="155">
        <v>0</v>
      </c>
      <c r="F298" s="155">
        <v>0</v>
      </c>
      <c r="G298" s="155">
        <v>0</v>
      </c>
      <c r="H298" s="155">
        <v>0</v>
      </c>
      <c r="I298" s="155">
        <v>0</v>
      </c>
      <c r="J298" s="156">
        <f t="shared" si="32"/>
        <v>0</v>
      </c>
      <c r="K298" s="146"/>
    </row>
    <row r="299" spans="1:11" s="147" customFormat="1" x14ac:dyDescent="0.2">
      <c r="A299" s="157"/>
      <c r="B299" s="158" t="s">
        <v>1526</v>
      </c>
      <c r="C299" s="159">
        <f>SUM(C290:C298)</f>
        <v>0</v>
      </c>
      <c r="D299" s="159">
        <f t="shared" ref="D299:I299" si="33">SUM(D290:D298)</f>
        <v>0</v>
      </c>
      <c r="E299" s="159">
        <f t="shared" si="33"/>
        <v>0</v>
      </c>
      <c r="F299" s="159">
        <f t="shared" si="33"/>
        <v>0</v>
      </c>
      <c r="G299" s="159">
        <f t="shared" si="33"/>
        <v>0</v>
      </c>
      <c r="H299" s="159">
        <f t="shared" si="33"/>
        <v>0</v>
      </c>
      <c r="I299" s="159">
        <f t="shared" si="33"/>
        <v>0</v>
      </c>
      <c r="J299" s="156">
        <f>SUM(J290:J298)</f>
        <v>0</v>
      </c>
      <c r="K299" s="146"/>
    </row>
    <row r="300" spans="1:11" s="147" customFormat="1" x14ac:dyDescent="0.2">
      <c r="A300" s="161">
        <v>3300</v>
      </c>
      <c r="B300" s="162" t="s">
        <v>1318</v>
      </c>
      <c r="C300" s="164"/>
      <c r="D300" s="164"/>
      <c r="E300" s="164"/>
      <c r="F300" s="164"/>
      <c r="G300" s="164"/>
      <c r="H300" s="164"/>
      <c r="I300" s="164"/>
      <c r="J300" s="165"/>
      <c r="K300" s="146"/>
    </row>
    <row r="301" spans="1:11" s="147" customFormat="1" x14ac:dyDescent="0.2">
      <c r="A301" s="153">
        <v>3305</v>
      </c>
      <c r="B301" s="154" t="s">
        <v>1527</v>
      </c>
      <c r="C301" s="155">
        <v>0</v>
      </c>
      <c r="D301" s="155">
        <v>0</v>
      </c>
      <c r="E301" s="155">
        <v>0</v>
      </c>
      <c r="F301" s="155">
        <v>0</v>
      </c>
      <c r="G301" s="155">
        <v>0</v>
      </c>
      <c r="H301" s="155">
        <v>0</v>
      </c>
      <c r="I301" s="155">
        <v>0</v>
      </c>
      <c r="J301" s="156">
        <f>+C301-D301+E301-F301+G301-H301+I301</f>
        <v>0</v>
      </c>
      <c r="K301" s="146"/>
    </row>
    <row r="302" spans="1:11" s="147" customFormat="1" x14ac:dyDescent="0.2">
      <c r="A302" s="153">
        <v>3310</v>
      </c>
      <c r="B302" s="154" t="s">
        <v>1326</v>
      </c>
      <c r="C302" s="155">
        <v>0</v>
      </c>
      <c r="D302" s="155">
        <v>0</v>
      </c>
      <c r="E302" s="155">
        <v>0</v>
      </c>
      <c r="F302" s="155">
        <v>0</v>
      </c>
      <c r="G302" s="155">
        <v>0</v>
      </c>
      <c r="H302" s="155">
        <v>0</v>
      </c>
      <c r="I302" s="155">
        <v>0</v>
      </c>
      <c r="J302" s="156">
        <f>+C302-D302+E302-F302+G302-H302+I302</f>
        <v>0</v>
      </c>
      <c r="K302" s="146"/>
    </row>
    <row r="303" spans="1:11" s="147" customFormat="1" x14ac:dyDescent="0.2">
      <c r="A303" s="153">
        <v>3315</v>
      </c>
      <c r="B303" s="154" t="s">
        <v>1327</v>
      </c>
      <c r="C303" s="155">
        <v>0</v>
      </c>
      <c r="D303" s="155">
        <v>0</v>
      </c>
      <c r="E303" s="155">
        <v>0</v>
      </c>
      <c r="F303" s="155">
        <v>0</v>
      </c>
      <c r="G303" s="155">
        <v>0</v>
      </c>
      <c r="H303" s="155">
        <v>0</v>
      </c>
      <c r="I303" s="155">
        <v>0</v>
      </c>
      <c r="J303" s="156">
        <f>+C303-D303+E303-F303+G303-H303+I303</f>
        <v>0</v>
      </c>
      <c r="K303" s="146"/>
    </row>
    <row r="304" spans="1:11" s="147" customFormat="1" x14ac:dyDescent="0.2">
      <c r="A304" s="153">
        <v>3322</v>
      </c>
      <c r="B304" s="154" t="s">
        <v>1528</v>
      </c>
      <c r="C304" s="155">
        <v>0</v>
      </c>
      <c r="D304" s="155">
        <v>0</v>
      </c>
      <c r="E304" s="155">
        <v>0</v>
      </c>
      <c r="F304" s="155">
        <v>0</v>
      </c>
      <c r="G304" s="155">
        <v>0</v>
      </c>
      <c r="H304" s="155">
        <v>0</v>
      </c>
      <c r="I304" s="155">
        <v>0</v>
      </c>
      <c r="J304" s="156">
        <f>+C304-D304+E304-F304+G304-H304+I304</f>
        <v>0</v>
      </c>
      <c r="K304" s="146"/>
    </row>
    <row r="305" spans="1:11" s="147" customFormat="1" x14ac:dyDescent="0.2">
      <c r="A305" s="157"/>
      <c r="B305" s="158" t="s">
        <v>1221</v>
      </c>
      <c r="C305" s="159">
        <f>SUM(C301:C304)</f>
        <v>0</v>
      </c>
      <c r="D305" s="159">
        <f t="shared" ref="D305:I305" si="34">SUM(D301:D304)</f>
        <v>0</v>
      </c>
      <c r="E305" s="159">
        <f t="shared" si="34"/>
        <v>0</v>
      </c>
      <c r="F305" s="159">
        <f t="shared" si="34"/>
        <v>0</v>
      </c>
      <c r="G305" s="159">
        <f t="shared" si="34"/>
        <v>0</v>
      </c>
      <c r="H305" s="159">
        <f t="shared" si="34"/>
        <v>0</v>
      </c>
      <c r="I305" s="159">
        <f t="shared" si="34"/>
        <v>0</v>
      </c>
      <c r="J305" s="156">
        <f>SUM(J301:J304)</f>
        <v>0</v>
      </c>
      <c r="K305" s="146"/>
    </row>
    <row r="306" spans="1:11" s="147" customFormat="1" x14ac:dyDescent="0.2">
      <c r="A306" s="161">
        <v>3400</v>
      </c>
      <c r="B306" s="162" t="s">
        <v>1333</v>
      </c>
      <c r="C306" s="164"/>
      <c r="D306" s="164"/>
      <c r="E306" s="164"/>
      <c r="F306" s="164"/>
      <c r="G306" s="164"/>
      <c r="H306" s="164"/>
      <c r="I306" s="164"/>
      <c r="J306" s="165"/>
      <c r="K306" s="146"/>
    </row>
    <row r="307" spans="1:11" s="147" customFormat="1" x14ac:dyDescent="0.2">
      <c r="A307" s="153">
        <v>3405</v>
      </c>
      <c r="B307" s="154" t="s">
        <v>1529</v>
      </c>
      <c r="C307" s="155">
        <v>0</v>
      </c>
      <c r="D307" s="155">
        <v>0</v>
      </c>
      <c r="E307" s="155">
        <v>0</v>
      </c>
      <c r="F307" s="155">
        <v>0</v>
      </c>
      <c r="G307" s="155">
        <v>0</v>
      </c>
      <c r="H307" s="155">
        <v>0</v>
      </c>
      <c r="I307" s="155">
        <v>0</v>
      </c>
      <c r="J307" s="156">
        <f>+C307-D307+E307-F307+G307-H307+I307</f>
        <v>0</v>
      </c>
      <c r="K307" s="146"/>
    </row>
    <row r="308" spans="1:11" s="147" customFormat="1" x14ac:dyDescent="0.2">
      <c r="A308" s="153">
        <v>3410</v>
      </c>
      <c r="B308" s="154" t="s">
        <v>1530</v>
      </c>
      <c r="C308" s="155">
        <v>0</v>
      </c>
      <c r="D308" s="155">
        <v>0</v>
      </c>
      <c r="E308" s="155">
        <v>0</v>
      </c>
      <c r="F308" s="155">
        <v>0</v>
      </c>
      <c r="G308" s="155">
        <v>0</v>
      </c>
      <c r="H308" s="155">
        <v>0</v>
      </c>
      <c r="I308" s="155">
        <v>0</v>
      </c>
      <c r="J308" s="156">
        <f>+C308-D308+E308-F308+G308-H308+I308</f>
        <v>0</v>
      </c>
      <c r="K308" s="146"/>
    </row>
    <row r="309" spans="1:11" s="147" customFormat="1" x14ac:dyDescent="0.2">
      <c r="A309" s="153">
        <v>3415</v>
      </c>
      <c r="B309" s="154" t="s">
        <v>1531</v>
      </c>
      <c r="C309" s="155">
        <v>0</v>
      </c>
      <c r="D309" s="155">
        <v>0</v>
      </c>
      <c r="E309" s="155">
        <v>0</v>
      </c>
      <c r="F309" s="155">
        <v>0</v>
      </c>
      <c r="G309" s="155">
        <v>0</v>
      </c>
      <c r="H309" s="155">
        <v>0</v>
      </c>
      <c r="I309" s="155">
        <v>0</v>
      </c>
      <c r="J309" s="156">
        <f>+C309-D309+E309-F309+G309-H309+I309</f>
        <v>0</v>
      </c>
      <c r="K309" s="146"/>
    </row>
    <row r="310" spans="1:11" s="147" customFormat="1" x14ac:dyDescent="0.2">
      <c r="A310" s="153">
        <v>3420</v>
      </c>
      <c r="B310" s="154" t="s">
        <v>1532</v>
      </c>
      <c r="C310" s="155">
        <v>0</v>
      </c>
      <c r="D310" s="155">
        <v>0</v>
      </c>
      <c r="E310" s="155">
        <v>0</v>
      </c>
      <c r="F310" s="155">
        <v>0</v>
      </c>
      <c r="G310" s="155">
        <v>0</v>
      </c>
      <c r="H310" s="155">
        <v>0</v>
      </c>
      <c r="I310" s="155">
        <v>0</v>
      </c>
      <c r="J310" s="156">
        <f>+C310-D310+E310-F310+G310-H310+I310</f>
        <v>0</v>
      </c>
      <c r="K310" s="146"/>
    </row>
    <row r="311" spans="1:11" s="147" customFormat="1" x14ac:dyDescent="0.2">
      <c r="A311" s="157"/>
      <c r="B311" s="158" t="s">
        <v>1533</v>
      </c>
      <c r="C311" s="159">
        <f>SUM(C307:C310)</f>
        <v>0</v>
      </c>
      <c r="D311" s="159">
        <f t="shared" ref="D311:I311" si="35">SUM(D307:D310)</f>
        <v>0</v>
      </c>
      <c r="E311" s="159">
        <f t="shared" si="35"/>
        <v>0</v>
      </c>
      <c r="F311" s="159">
        <f t="shared" si="35"/>
        <v>0</v>
      </c>
      <c r="G311" s="159">
        <f t="shared" si="35"/>
        <v>0</v>
      </c>
      <c r="H311" s="159">
        <f t="shared" si="35"/>
        <v>0</v>
      </c>
      <c r="I311" s="159">
        <f t="shared" si="35"/>
        <v>0</v>
      </c>
      <c r="J311" s="156">
        <f>SUM(J307:J310)</f>
        <v>0</v>
      </c>
      <c r="K311" s="146"/>
    </row>
    <row r="312" spans="1:11" s="169" customFormat="1" x14ac:dyDescent="0.2">
      <c r="A312" s="161">
        <v>3500</v>
      </c>
      <c r="B312" s="162" t="s">
        <v>1534</v>
      </c>
      <c r="C312" s="164"/>
      <c r="D312" s="164"/>
      <c r="E312" s="164"/>
      <c r="F312" s="164"/>
      <c r="G312" s="164"/>
      <c r="H312" s="164"/>
      <c r="I312" s="164"/>
      <c r="J312" s="165"/>
      <c r="K312" s="168"/>
    </row>
    <row r="313" spans="1:11" s="169" customFormat="1" x14ac:dyDescent="0.2">
      <c r="A313" s="153">
        <v>3505</v>
      </c>
      <c r="B313" s="154" t="s">
        <v>1315</v>
      </c>
      <c r="C313" s="155">
        <v>0</v>
      </c>
      <c r="D313" s="155">
        <v>0</v>
      </c>
      <c r="E313" s="155">
        <v>0</v>
      </c>
      <c r="F313" s="155">
        <v>0</v>
      </c>
      <c r="G313" s="155">
        <v>0</v>
      </c>
      <c r="H313" s="155">
        <v>0</v>
      </c>
      <c r="I313" s="155">
        <v>0</v>
      </c>
      <c r="J313" s="156">
        <f>+C313-D313+E313-F313+G313-H313+I313</f>
        <v>0</v>
      </c>
      <c r="K313" s="168"/>
    </row>
    <row r="314" spans="1:11" s="169" customFormat="1" x14ac:dyDescent="0.2">
      <c r="A314" s="153">
        <v>3510</v>
      </c>
      <c r="B314" s="154" t="s">
        <v>1535</v>
      </c>
      <c r="C314" s="155">
        <v>0</v>
      </c>
      <c r="D314" s="155">
        <v>0</v>
      </c>
      <c r="E314" s="155">
        <v>0</v>
      </c>
      <c r="F314" s="155">
        <v>0</v>
      </c>
      <c r="G314" s="155">
        <v>0</v>
      </c>
      <c r="H314" s="155">
        <v>0</v>
      </c>
      <c r="I314" s="155">
        <v>0</v>
      </c>
      <c r="J314" s="156">
        <f>+C314-D314+E314-F314+G314-H314+I314</f>
        <v>0</v>
      </c>
      <c r="K314" s="168"/>
    </row>
    <row r="315" spans="1:11" s="169" customFormat="1" x14ac:dyDescent="0.2">
      <c r="A315" s="153">
        <v>3515</v>
      </c>
      <c r="B315" s="154" t="s">
        <v>1536</v>
      </c>
      <c r="C315" s="155">
        <v>0</v>
      </c>
      <c r="D315" s="155">
        <v>0</v>
      </c>
      <c r="E315" s="155">
        <v>0</v>
      </c>
      <c r="F315" s="155">
        <v>0</v>
      </c>
      <c r="G315" s="155">
        <v>0</v>
      </c>
      <c r="H315" s="155">
        <v>0</v>
      </c>
      <c r="I315" s="155">
        <v>0</v>
      </c>
      <c r="J315" s="156">
        <f>+C315-D315+E315-F315+G315-H315+I315</f>
        <v>0</v>
      </c>
      <c r="K315" s="168"/>
    </row>
    <row r="316" spans="1:11" s="147" customFormat="1" x14ac:dyDescent="0.2">
      <c r="A316" s="157"/>
      <c r="B316" s="158" t="s">
        <v>1537</v>
      </c>
      <c r="C316" s="159">
        <f>SUM(C313:C315)</f>
        <v>0</v>
      </c>
      <c r="D316" s="159">
        <f t="shared" ref="D316:I316" si="36">SUM(D313:D315)</f>
        <v>0</v>
      </c>
      <c r="E316" s="159">
        <f t="shared" si="36"/>
        <v>0</v>
      </c>
      <c r="F316" s="159">
        <f t="shared" si="36"/>
        <v>0</v>
      </c>
      <c r="G316" s="159">
        <f t="shared" si="36"/>
        <v>0</v>
      </c>
      <c r="H316" s="159">
        <f t="shared" si="36"/>
        <v>0</v>
      </c>
      <c r="I316" s="159">
        <f t="shared" si="36"/>
        <v>0</v>
      </c>
      <c r="J316" s="156">
        <f>SUM(J313:J315)</f>
        <v>0</v>
      </c>
      <c r="K316" s="146"/>
    </row>
    <row r="317" spans="1:11" s="147" customFormat="1" x14ac:dyDescent="0.2">
      <c r="A317" s="153">
        <v>3600</v>
      </c>
      <c r="B317" s="154" t="s">
        <v>1335</v>
      </c>
      <c r="C317" s="155">
        <v>0</v>
      </c>
      <c r="D317" s="155">
        <v>0</v>
      </c>
      <c r="E317" s="155">
        <v>0</v>
      </c>
      <c r="F317" s="155">
        <v>0</v>
      </c>
      <c r="G317" s="155">
        <v>0</v>
      </c>
      <c r="H317" s="155">
        <v>0</v>
      </c>
      <c r="I317" s="155">
        <v>0</v>
      </c>
      <c r="J317" s="156">
        <f>+C317-D317+E317-F317+G317-H317+I317</f>
        <v>0</v>
      </c>
      <c r="K317" s="146"/>
    </row>
    <row r="318" spans="1:11" s="147" customFormat="1" x14ac:dyDescent="0.2">
      <c r="A318" s="153">
        <v>3700</v>
      </c>
      <c r="B318" s="154" t="s">
        <v>1334</v>
      </c>
      <c r="C318" s="155">
        <v>0</v>
      </c>
      <c r="D318" s="155">
        <v>0</v>
      </c>
      <c r="E318" s="155">
        <v>0</v>
      </c>
      <c r="F318" s="155">
        <v>0</v>
      </c>
      <c r="G318" s="155">
        <v>0</v>
      </c>
      <c r="H318" s="155">
        <v>0</v>
      </c>
      <c r="I318" s="155">
        <v>0</v>
      </c>
      <c r="J318" s="156">
        <f>+C318-D318+E318-F318+G318-H318+I318</f>
        <v>0</v>
      </c>
      <c r="K318" s="146"/>
    </row>
    <row r="319" spans="1:11" s="147" customFormat="1" x14ac:dyDescent="0.2">
      <c r="A319" s="161">
        <v>3900</v>
      </c>
      <c r="B319" s="162" t="s">
        <v>1316</v>
      </c>
      <c r="C319" s="164"/>
      <c r="D319" s="164"/>
      <c r="E319" s="164"/>
      <c r="F319" s="164"/>
      <c r="G319" s="164"/>
      <c r="H319" s="164"/>
      <c r="I319" s="164"/>
      <c r="J319" s="165"/>
      <c r="K319" s="146"/>
    </row>
    <row r="320" spans="1:11" s="147" customFormat="1" x14ac:dyDescent="0.2">
      <c r="A320" s="170">
        <v>3915</v>
      </c>
      <c r="B320" s="154" t="s">
        <v>1328</v>
      </c>
      <c r="C320" s="155">
        <v>0</v>
      </c>
      <c r="D320" s="155">
        <v>0</v>
      </c>
      <c r="E320" s="155">
        <v>0</v>
      </c>
      <c r="F320" s="155">
        <v>0</v>
      </c>
      <c r="G320" s="155">
        <v>0</v>
      </c>
      <c r="H320" s="155">
        <v>0</v>
      </c>
      <c r="I320" s="155">
        <v>0</v>
      </c>
      <c r="J320" s="156">
        <f>SUM(J317:J319)</f>
        <v>0</v>
      </c>
      <c r="K320" s="146"/>
    </row>
    <row r="321" spans="1:11" s="147" customFormat="1" x14ac:dyDescent="0.2">
      <c r="A321" s="170">
        <v>3930</v>
      </c>
      <c r="B321" s="154" t="s">
        <v>1329</v>
      </c>
      <c r="C321" s="155">
        <v>0</v>
      </c>
      <c r="D321" s="155">
        <v>0</v>
      </c>
      <c r="E321" s="155">
        <v>0</v>
      </c>
      <c r="F321" s="155">
        <v>0</v>
      </c>
      <c r="G321" s="155">
        <v>0</v>
      </c>
      <c r="H321" s="155">
        <v>0</v>
      </c>
      <c r="I321" s="155">
        <v>0</v>
      </c>
      <c r="J321" s="156">
        <f>SUM(J318:J320)</f>
        <v>0</v>
      </c>
      <c r="K321" s="146"/>
    </row>
    <row r="322" spans="1:11" s="147" customFormat="1" x14ac:dyDescent="0.2">
      <c r="A322" s="170">
        <v>3935</v>
      </c>
      <c r="B322" s="154" t="s">
        <v>1538</v>
      </c>
      <c r="C322" s="155">
        <v>0</v>
      </c>
      <c r="D322" s="155">
        <v>0</v>
      </c>
      <c r="E322" s="155">
        <v>0</v>
      </c>
      <c r="F322" s="155">
        <v>0</v>
      </c>
      <c r="G322" s="155">
        <v>0</v>
      </c>
      <c r="H322" s="155">
        <v>0</v>
      </c>
      <c r="I322" s="155">
        <v>0</v>
      </c>
      <c r="J322" s="156">
        <f>SUM(J319:J321)</f>
        <v>0</v>
      </c>
      <c r="K322" s="146"/>
    </row>
    <row r="323" spans="1:11" s="147" customFormat="1" x14ac:dyDescent="0.2">
      <c r="A323" s="157"/>
      <c r="B323" s="158" t="s">
        <v>1223</v>
      </c>
      <c r="C323" s="159">
        <f>SUM(C320:C322)</f>
        <v>0</v>
      </c>
      <c r="D323" s="159">
        <f t="shared" ref="D323:I323" si="37">SUM(D320:D322)</f>
        <v>0</v>
      </c>
      <c r="E323" s="159">
        <f t="shared" si="37"/>
        <v>0</v>
      </c>
      <c r="F323" s="159">
        <f t="shared" si="37"/>
        <v>0</v>
      </c>
      <c r="G323" s="159">
        <f t="shared" si="37"/>
        <v>0</v>
      </c>
      <c r="H323" s="159">
        <f t="shared" si="37"/>
        <v>0</v>
      </c>
      <c r="I323" s="159">
        <f t="shared" si="37"/>
        <v>0</v>
      </c>
      <c r="J323" s="156">
        <f>SUM(J320:J322)</f>
        <v>0</v>
      </c>
      <c r="K323" s="146"/>
    </row>
    <row r="324" spans="1:11" s="147" customFormat="1" x14ac:dyDescent="0.2">
      <c r="A324" s="157"/>
      <c r="B324" s="166" t="s">
        <v>1102</v>
      </c>
      <c r="C324" s="167">
        <f>+C288+C299+C305+C311+C316+C317+C318+C323</f>
        <v>0</v>
      </c>
      <c r="D324" s="167">
        <f t="shared" ref="D324:I324" si="38">+D288+D299+D305+D311+D316+D317+D318+D323</f>
        <v>0</v>
      </c>
      <c r="E324" s="167">
        <f t="shared" si="38"/>
        <v>0</v>
      </c>
      <c r="F324" s="167">
        <f t="shared" si="38"/>
        <v>0</v>
      </c>
      <c r="G324" s="167">
        <f t="shared" si="38"/>
        <v>0</v>
      </c>
      <c r="H324" s="167">
        <f t="shared" si="38"/>
        <v>0</v>
      </c>
      <c r="I324" s="167">
        <f t="shared" si="38"/>
        <v>0</v>
      </c>
      <c r="J324" s="156">
        <f>+J323+J318+J317+J316+J311+J305+J299+J288</f>
        <v>0</v>
      </c>
      <c r="K324" s="146"/>
    </row>
    <row r="325" spans="1:11" s="147" customFormat="1" x14ac:dyDescent="0.2">
      <c r="A325" s="161">
        <v>8000</v>
      </c>
      <c r="B325" s="162" t="s">
        <v>1539</v>
      </c>
      <c r="C325" s="171"/>
      <c r="D325" s="171"/>
      <c r="E325" s="171"/>
      <c r="F325" s="171"/>
      <c r="G325" s="171"/>
      <c r="H325" s="171"/>
      <c r="I325" s="171"/>
      <c r="J325" s="165"/>
      <c r="K325" s="146"/>
    </row>
    <row r="326" spans="1:11" s="147" customFormat="1" x14ac:dyDescent="0.2">
      <c r="A326" s="161">
        <v>8100</v>
      </c>
      <c r="B326" s="162" t="s">
        <v>1540</v>
      </c>
      <c r="C326" s="164"/>
      <c r="D326" s="164"/>
      <c r="E326" s="164"/>
      <c r="F326" s="164"/>
      <c r="G326" s="164"/>
      <c r="H326" s="164"/>
      <c r="I326" s="164"/>
      <c r="J326" s="165"/>
      <c r="K326" s="146"/>
    </row>
    <row r="327" spans="1:11" s="147" customFormat="1" x14ac:dyDescent="0.2">
      <c r="A327" s="153">
        <v>8105</v>
      </c>
      <c r="B327" s="154" t="s">
        <v>1541</v>
      </c>
      <c r="C327" s="155">
        <v>0</v>
      </c>
      <c r="D327" s="155">
        <v>0</v>
      </c>
      <c r="E327" s="155">
        <v>0</v>
      </c>
      <c r="F327" s="155">
        <v>0</v>
      </c>
      <c r="G327" s="155">
        <v>0</v>
      </c>
      <c r="H327" s="155">
        <v>0</v>
      </c>
      <c r="I327" s="155">
        <v>0</v>
      </c>
      <c r="J327" s="156">
        <f t="shared" ref="J327:J338" si="39">C327+D327-E327+F327-G327+H327-I327</f>
        <v>0</v>
      </c>
      <c r="K327" s="146"/>
    </row>
    <row r="328" spans="1:11" s="147" customFormat="1" x14ac:dyDescent="0.2">
      <c r="A328" s="153">
        <v>8107</v>
      </c>
      <c r="B328" s="154" t="s">
        <v>1542</v>
      </c>
      <c r="C328" s="155">
        <v>0</v>
      </c>
      <c r="D328" s="155">
        <v>0</v>
      </c>
      <c r="E328" s="155">
        <v>0</v>
      </c>
      <c r="F328" s="155">
        <v>0</v>
      </c>
      <c r="G328" s="155">
        <v>0</v>
      </c>
      <c r="H328" s="155">
        <v>0</v>
      </c>
      <c r="I328" s="155">
        <v>0</v>
      </c>
      <c r="J328" s="156">
        <f t="shared" si="39"/>
        <v>0</v>
      </c>
      <c r="K328" s="146"/>
    </row>
    <row r="329" spans="1:11" s="147" customFormat="1" x14ac:dyDescent="0.2">
      <c r="A329" s="153">
        <v>8108</v>
      </c>
      <c r="B329" s="154" t="s">
        <v>1543</v>
      </c>
      <c r="C329" s="155">
        <v>0</v>
      </c>
      <c r="D329" s="155">
        <v>0</v>
      </c>
      <c r="E329" s="155">
        <v>0</v>
      </c>
      <c r="F329" s="155">
        <v>0</v>
      </c>
      <c r="G329" s="155">
        <v>0</v>
      </c>
      <c r="H329" s="155">
        <v>0</v>
      </c>
      <c r="I329" s="155">
        <v>0</v>
      </c>
      <c r="J329" s="156">
        <f t="shared" si="39"/>
        <v>0</v>
      </c>
      <c r="K329" s="146"/>
    </row>
    <row r="330" spans="1:11" s="147" customFormat="1" x14ac:dyDescent="0.2">
      <c r="A330" s="153">
        <v>8109</v>
      </c>
      <c r="B330" s="154" t="s">
        <v>1544</v>
      </c>
      <c r="C330" s="155">
        <v>0</v>
      </c>
      <c r="D330" s="155">
        <v>0</v>
      </c>
      <c r="E330" s="155">
        <v>0</v>
      </c>
      <c r="F330" s="155">
        <v>0</v>
      </c>
      <c r="G330" s="155">
        <v>0</v>
      </c>
      <c r="H330" s="155">
        <v>0</v>
      </c>
      <c r="I330" s="155">
        <v>0</v>
      </c>
      <c r="J330" s="156">
        <f t="shared" si="39"/>
        <v>0</v>
      </c>
      <c r="K330" s="146"/>
    </row>
    <row r="331" spans="1:11" s="147" customFormat="1" x14ac:dyDescent="0.2">
      <c r="A331" s="153">
        <v>8110</v>
      </c>
      <c r="B331" s="154" t="s">
        <v>1545</v>
      </c>
      <c r="C331" s="155">
        <v>0</v>
      </c>
      <c r="D331" s="155">
        <v>0</v>
      </c>
      <c r="E331" s="155">
        <v>0</v>
      </c>
      <c r="F331" s="155">
        <v>0</v>
      </c>
      <c r="G331" s="155">
        <v>0</v>
      </c>
      <c r="H331" s="155">
        <v>0</v>
      </c>
      <c r="I331" s="155">
        <v>0</v>
      </c>
      <c r="J331" s="156">
        <f t="shared" si="39"/>
        <v>0</v>
      </c>
      <c r="K331" s="146"/>
    </row>
    <row r="332" spans="1:11" s="147" customFormat="1" x14ac:dyDescent="0.2">
      <c r="A332" s="153">
        <v>8112</v>
      </c>
      <c r="B332" s="154" t="s">
        <v>1546</v>
      </c>
      <c r="C332" s="155">
        <v>0</v>
      </c>
      <c r="D332" s="155">
        <v>0</v>
      </c>
      <c r="E332" s="155">
        <v>0</v>
      </c>
      <c r="F332" s="155">
        <v>0</v>
      </c>
      <c r="G332" s="155">
        <v>0</v>
      </c>
      <c r="H332" s="155">
        <v>0</v>
      </c>
      <c r="I332" s="155">
        <v>0</v>
      </c>
      <c r="J332" s="156">
        <f t="shared" si="39"/>
        <v>0</v>
      </c>
      <c r="K332" s="146"/>
    </row>
    <row r="333" spans="1:11" s="147" customFormat="1" x14ac:dyDescent="0.2">
      <c r="A333" s="153">
        <v>8115</v>
      </c>
      <c r="B333" s="154" t="s">
        <v>1547</v>
      </c>
      <c r="C333" s="155">
        <v>0</v>
      </c>
      <c r="D333" s="155">
        <v>0</v>
      </c>
      <c r="E333" s="155">
        <v>0</v>
      </c>
      <c r="F333" s="155">
        <v>0</v>
      </c>
      <c r="G333" s="155">
        <v>0</v>
      </c>
      <c r="H333" s="155">
        <v>0</v>
      </c>
      <c r="I333" s="155">
        <v>0</v>
      </c>
      <c r="J333" s="156">
        <f t="shared" si="39"/>
        <v>0</v>
      </c>
      <c r="K333" s="146"/>
    </row>
    <row r="334" spans="1:11" s="147" customFormat="1" x14ac:dyDescent="0.2">
      <c r="A334" s="153">
        <v>8120</v>
      </c>
      <c r="B334" s="154" t="s">
        <v>1548</v>
      </c>
      <c r="C334" s="155">
        <v>0</v>
      </c>
      <c r="D334" s="155">
        <v>0</v>
      </c>
      <c r="E334" s="155">
        <v>0</v>
      </c>
      <c r="F334" s="155">
        <v>0</v>
      </c>
      <c r="G334" s="155">
        <v>0</v>
      </c>
      <c r="H334" s="155">
        <v>0</v>
      </c>
      <c r="I334" s="155">
        <v>0</v>
      </c>
      <c r="J334" s="156">
        <f t="shared" si="39"/>
        <v>0</v>
      </c>
      <c r="K334" s="146"/>
    </row>
    <row r="335" spans="1:11" s="147" customFormat="1" x14ac:dyDescent="0.2">
      <c r="A335" s="153">
        <v>8140</v>
      </c>
      <c r="B335" s="154" t="s">
        <v>1549</v>
      </c>
      <c r="C335" s="155">
        <v>0</v>
      </c>
      <c r="D335" s="155">
        <v>0</v>
      </c>
      <c r="E335" s="155">
        <v>0</v>
      </c>
      <c r="F335" s="155">
        <v>0</v>
      </c>
      <c r="G335" s="155">
        <v>0</v>
      </c>
      <c r="H335" s="155">
        <v>0</v>
      </c>
      <c r="I335" s="155">
        <v>0</v>
      </c>
      <c r="J335" s="156">
        <f t="shared" si="39"/>
        <v>0</v>
      </c>
      <c r="K335" s="146"/>
    </row>
    <row r="336" spans="1:11" s="147" customFormat="1" x14ac:dyDescent="0.2">
      <c r="A336" s="153">
        <v>8145</v>
      </c>
      <c r="B336" s="154" t="s">
        <v>1550</v>
      </c>
      <c r="C336" s="155">
        <v>0</v>
      </c>
      <c r="D336" s="155">
        <v>0</v>
      </c>
      <c r="E336" s="155">
        <v>0</v>
      </c>
      <c r="F336" s="155">
        <v>0</v>
      </c>
      <c r="G336" s="155">
        <v>0</v>
      </c>
      <c r="H336" s="155">
        <v>0</v>
      </c>
      <c r="I336" s="155">
        <v>0</v>
      </c>
      <c r="J336" s="156">
        <f t="shared" si="39"/>
        <v>0</v>
      </c>
      <c r="K336" s="146"/>
    </row>
    <row r="337" spans="1:11" s="147" customFormat="1" x14ac:dyDescent="0.2">
      <c r="A337" s="153">
        <v>8155</v>
      </c>
      <c r="B337" s="154" t="s">
        <v>1551</v>
      </c>
      <c r="C337" s="155">
        <v>0</v>
      </c>
      <c r="D337" s="155">
        <v>0</v>
      </c>
      <c r="E337" s="155">
        <v>0</v>
      </c>
      <c r="F337" s="155">
        <v>0</v>
      </c>
      <c r="G337" s="155">
        <v>0</v>
      </c>
      <c r="H337" s="155">
        <v>0</v>
      </c>
      <c r="I337" s="155">
        <v>0</v>
      </c>
      <c r="J337" s="156">
        <f t="shared" si="39"/>
        <v>0</v>
      </c>
      <c r="K337" s="146"/>
    </row>
    <row r="338" spans="1:11" s="147" customFormat="1" x14ac:dyDescent="0.2">
      <c r="A338" s="153">
        <v>8195</v>
      </c>
      <c r="B338" s="154" t="s">
        <v>1294</v>
      </c>
      <c r="C338" s="155">
        <v>0</v>
      </c>
      <c r="D338" s="155">
        <v>0</v>
      </c>
      <c r="E338" s="155">
        <v>0</v>
      </c>
      <c r="F338" s="155">
        <v>0</v>
      </c>
      <c r="G338" s="155">
        <v>0</v>
      </c>
      <c r="H338" s="155">
        <v>0</v>
      </c>
      <c r="I338" s="155">
        <v>0</v>
      </c>
      <c r="J338" s="156">
        <f t="shared" si="39"/>
        <v>0</v>
      </c>
      <c r="K338" s="146"/>
    </row>
    <row r="339" spans="1:11" s="147" customFormat="1" x14ac:dyDescent="0.2">
      <c r="A339" s="157"/>
      <c r="B339" s="158" t="s">
        <v>1552</v>
      </c>
      <c r="C339" s="159">
        <f>SUM(C327:C338)</f>
        <v>0</v>
      </c>
      <c r="D339" s="159">
        <f t="shared" ref="D339:I339" si="40">SUM(D327:D338)</f>
        <v>0</v>
      </c>
      <c r="E339" s="159">
        <f t="shared" si="40"/>
        <v>0</v>
      </c>
      <c r="F339" s="159">
        <f t="shared" si="40"/>
        <v>0</v>
      </c>
      <c r="G339" s="159">
        <f t="shared" si="40"/>
        <v>0</v>
      </c>
      <c r="H339" s="159">
        <f t="shared" si="40"/>
        <v>0</v>
      </c>
      <c r="I339" s="159">
        <f t="shared" si="40"/>
        <v>0</v>
      </c>
      <c r="J339" s="156">
        <f>SUM(J327:J338)</f>
        <v>0</v>
      </c>
      <c r="K339" s="146"/>
    </row>
    <row r="340" spans="1:11" s="147" customFormat="1" x14ac:dyDescent="0.2">
      <c r="A340" s="161">
        <v>8200</v>
      </c>
      <c r="B340" s="162" t="s">
        <v>1553</v>
      </c>
      <c r="C340" s="164"/>
      <c r="D340" s="164"/>
      <c r="E340" s="164"/>
      <c r="F340" s="164"/>
      <c r="G340" s="164"/>
      <c r="H340" s="164"/>
      <c r="I340" s="164"/>
      <c r="J340" s="165"/>
      <c r="K340" s="146"/>
    </row>
    <row r="341" spans="1:11" s="147" customFormat="1" x14ac:dyDescent="0.2">
      <c r="A341" s="153">
        <v>8205</v>
      </c>
      <c r="B341" s="154" t="s">
        <v>1554</v>
      </c>
      <c r="C341" s="155">
        <v>0</v>
      </c>
      <c r="D341" s="155">
        <v>0</v>
      </c>
      <c r="E341" s="155">
        <v>0</v>
      </c>
      <c r="F341" s="155">
        <v>0</v>
      </c>
      <c r="G341" s="155">
        <v>0</v>
      </c>
      <c r="H341" s="155">
        <v>0</v>
      </c>
      <c r="I341" s="155">
        <v>0</v>
      </c>
      <c r="J341" s="156">
        <f t="shared" ref="J341:J353" si="41">C341+D341-E341+F341-G341+H341-I341</f>
        <v>0</v>
      </c>
      <c r="K341" s="146"/>
    </row>
    <row r="342" spans="1:11" s="147" customFormat="1" x14ac:dyDescent="0.2">
      <c r="A342" s="153">
        <v>8207</v>
      </c>
      <c r="B342" s="154" t="s">
        <v>1336</v>
      </c>
      <c r="C342" s="155">
        <v>0</v>
      </c>
      <c r="D342" s="155">
        <v>0</v>
      </c>
      <c r="E342" s="155">
        <v>0</v>
      </c>
      <c r="F342" s="155">
        <v>0</v>
      </c>
      <c r="G342" s="155">
        <v>0</v>
      </c>
      <c r="H342" s="155">
        <v>0</v>
      </c>
      <c r="I342" s="155">
        <v>0</v>
      </c>
      <c r="J342" s="156">
        <f t="shared" si="41"/>
        <v>0</v>
      </c>
      <c r="K342" s="146"/>
    </row>
    <row r="343" spans="1:11" s="147" customFormat="1" x14ac:dyDescent="0.2">
      <c r="A343" s="153">
        <v>8210</v>
      </c>
      <c r="B343" s="154" t="s">
        <v>1555</v>
      </c>
      <c r="C343" s="155">
        <v>0</v>
      </c>
      <c r="D343" s="155">
        <v>0</v>
      </c>
      <c r="E343" s="155">
        <v>0</v>
      </c>
      <c r="F343" s="155">
        <v>0</v>
      </c>
      <c r="G343" s="155">
        <v>0</v>
      </c>
      <c r="H343" s="155">
        <v>0</v>
      </c>
      <c r="I343" s="155">
        <v>0</v>
      </c>
      <c r="J343" s="156">
        <f t="shared" si="41"/>
        <v>0</v>
      </c>
      <c r="K343" s="146"/>
    </row>
    <row r="344" spans="1:11" s="147" customFormat="1" x14ac:dyDescent="0.2">
      <c r="A344" s="153">
        <v>8255</v>
      </c>
      <c r="B344" s="154" t="s">
        <v>1556</v>
      </c>
      <c r="C344" s="155">
        <v>0</v>
      </c>
      <c r="D344" s="155">
        <v>0</v>
      </c>
      <c r="E344" s="155">
        <v>0</v>
      </c>
      <c r="F344" s="155">
        <v>0</v>
      </c>
      <c r="G344" s="155">
        <v>0</v>
      </c>
      <c r="H344" s="155">
        <v>0</v>
      </c>
      <c r="I344" s="155">
        <v>0</v>
      </c>
      <c r="J344" s="156">
        <f t="shared" si="41"/>
        <v>0</v>
      </c>
      <c r="K344" s="146"/>
    </row>
    <row r="345" spans="1:11" s="147" customFormat="1" x14ac:dyDescent="0.2">
      <c r="A345" s="153">
        <v>8256</v>
      </c>
      <c r="B345" s="154" t="s">
        <v>1557</v>
      </c>
      <c r="C345" s="155">
        <v>0</v>
      </c>
      <c r="D345" s="155">
        <v>0</v>
      </c>
      <c r="E345" s="155">
        <v>0</v>
      </c>
      <c r="F345" s="155">
        <v>0</v>
      </c>
      <c r="G345" s="155">
        <v>0</v>
      </c>
      <c r="H345" s="155">
        <v>0</v>
      </c>
      <c r="I345" s="155">
        <v>0</v>
      </c>
      <c r="J345" s="156">
        <f t="shared" si="41"/>
        <v>0</v>
      </c>
      <c r="K345" s="146"/>
    </row>
    <row r="346" spans="1:11" s="147" customFormat="1" x14ac:dyDescent="0.2">
      <c r="A346" s="153">
        <v>8260</v>
      </c>
      <c r="B346" s="154" t="s">
        <v>1558</v>
      </c>
      <c r="C346" s="155">
        <v>0</v>
      </c>
      <c r="D346" s="155">
        <v>0</v>
      </c>
      <c r="E346" s="155">
        <v>0</v>
      </c>
      <c r="F346" s="155">
        <v>0</v>
      </c>
      <c r="G346" s="155">
        <v>0</v>
      </c>
      <c r="H346" s="155">
        <v>0</v>
      </c>
      <c r="I346" s="155">
        <v>0</v>
      </c>
      <c r="J346" s="156">
        <f t="shared" si="41"/>
        <v>0</v>
      </c>
      <c r="K346" s="146"/>
    </row>
    <row r="347" spans="1:11" s="147" customFormat="1" x14ac:dyDescent="0.2">
      <c r="A347" s="153">
        <v>8265</v>
      </c>
      <c r="B347" s="154" t="s">
        <v>1559</v>
      </c>
      <c r="C347" s="155">
        <v>0</v>
      </c>
      <c r="D347" s="155">
        <v>0</v>
      </c>
      <c r="E347" s="155">
        <v>0</v>
      </c>
      <c r="F347" s="155">
        <v>0</v>
      </c>
      <c r="G347" s="155">
        <v>0</v>
      </c>
      <c r="H347" s="155">
        <v>0</v>
      </c>
      <c r="I347" s="155">
        <v>0</v>
      </c>
      <c r="J347" s="156">
        <f t="shared" si="41"/>
        <v>0</v>
      </c>
      <c r="K347" s="146"/>
    </row>
    <row r="348" spans="1:11" s="147" customFormat="1" x14ac:dyDescent="0.2">
      <c r="A348" s="153">
        <v>8270</v>
      </c>
      <c r="B348" s="154" t="s">
        <v>1560</v>
      </c>
      <c r="C348" s="155">
        <v>0</v>
      </c>
      <c r="D348" s="155">
        <v>0</v>
      </c>
      <c r="E348" s="155">
        <v>0</v>
      </c>
      <c r="F348" s="155">
        <v>0</v>
      </c>
      <c r="G348" s="155">
        <v>0</v>
      </c>
      <c r="H348" s="155">
        <v>0</v>
      </c>
      <c r="I348" s="155">
        <v>0</v>
      </c>
      <c r="J348" s="156">
        <f t="shared" si="41"/>
        <v>0</v>
      </c>
      <c r="K348" s="146"/>
    </row>
    <row r="349" spans="1:11" s="147" customFormat="1" x14ac:dyDescent="0.2">
      <c r="A349" s="153">
        <v>8280</v>
      </c>
      <c r="B349" s="154" t="s">
        <v>1561</v>
      </c>
      <c r="C349" s="155">
        <v>0</v>
      </c>
      <c r="D349" s="155">
        <v>0</v>
      </c>
      <c r="E349" s="155">
        <v>0</v>
      </c>
      <c r="F349" s="155">
        <v>0</v>
      </c>
      <c r="G349" s="155">
        <v>0</v>
      </c>
      <c r="H349" s="155">
        <v>0</v>
      </c>
      <c r="I349" s="155">
        <v>0</v>
      </c>
      <c r="J349" s="156">
        <f t="shared" si="41"/>
        <v>0</v>
      </c>
      <c r="K349" s="146"/>
    </row>
    <row r="350" spans="1:11" s="147" customFormat="1" x14ac:dyDescent="0.2">
      <c r="A350" s="153">
        <v>8286</v>
      </c>
      <c r="B350" s="154" t="s">
        <v>1562</v>
      </c>
      <c r="C350" s="155">
        <v>0</v>
      </c>
      <c r="D350" s="155">
        <v>0</v>
      </c>
      <c r="E350" s="155">
        <v>0</v>
      </c>
      <c r="F350" s="155">
        <v>0</v>
      </c>
      <c r="G350" s="155">
        <v>0</v>
      </c>
      <c r="H350" s="155">
        <v>0</v>
      </c>
      <c r="I350" s="155">
        <v>0</v>
      </c>
      <c r="J350" s="156">
        <f t="shared" si="41"/>
        <v>0</v>
      </c>
      <c r="K350" s="146"/>
    </row>
    <row r="351" spans="1:11" s="147" customFormat="1" x14ac:dyDescent="0.2">
      <c r="A351" s="153">
        <v>8290</v>
      </c>
      <c r="B351" s="154" t="s">
        <v>1563</v>
      </c>
      <c r="C351" s="155">
        <v>0</v>
      </c>
      <c r="D351" s="155">
        <v>0</v>
      </c>
      <c r="E351" s="155">
        <v>0</v>
      </c>
      <c r="F351" s="155">
        <v>0</v>
      </c>
      <c r="G351" s="155">
        <v>0</v>
      </c>
      <c r="H351" s="155">
        <v>0</v>
      </c>
      <c r="I351" s="155">
        <v>0</v>
      </c>
      <c r="J351" s="156">
        <f t="shared" si="41"/>
        <v>0</v>
      </c>
      <c r="K351" s="146"/>
    </row>
    <row r="352" spans="1:11" s="147" customFormat="1" x14ac:dyDescent="0.2">
      <c r="A352" s="153">
        <v>8292</v>
      </c>
      <c r="B352" s="154" t="s">
        <v>1564</v>
      </c>
      <c r="C352" s="155">
        <v>0</v>
      </c>
      <c r="D352" s="155">
        <v>0</v>
      </c>
      <c r="E352" s="155">
        <v>0</v>
      </c>
      <c r="F352" s="155">
        <v>0</v>
      </c>
      <c r="G352" s="155">
        <v>0</v>
      </c>
      <c r="H352" s="155">
        <v>0</v>
      </c>
      <c r="I352" s="155">
        <v>0</v>
      </c>
      <c r="J352" s="156">
        <f t="shared" si="41"/>
        <v>0</v>
      </c>
      <c r="K352" s="146"/>
    </row>
    <row r="353" spans="1:11" s="147" customFormat="1" x14ac:dyDescent="0.2">
      <c r="A353" s="153">
        <v>8295</v>
      </c>
      <c r="B353" s="154" t="s">
        <v>1565</v>
      </c>
      <c r="C353" s="155">
        <v>0</v>
      </c>
      <c r="D353" s="155">
        <v>0</v>
      </c>
      <c r="E353" s="155">
        <v>0</v>
      </c>
      <c r="F353" s="155">
        <v>0</v>
      </c>
      <c r="G353" s="155">
        <v>0</v>
      </c>
      <c r="H353" s="155">
        <v>0</v>
      </c>
      <c r="I353" s="155">
        <v>0</v>
      </c>
      <c r="J353" s="156">
        <f t="shared" si="41"/>
        <v>0</v>
      </c>
      <c r="K353" s="146"/>
    </row>
    <row r="354" spans="1:11" s="147" customFormat="1" x14ac:dyDescent="0.2">
      <c r="A354" s="157"/>
      <c r="B354" s="158" t="s">
        <v>1566</v>
      </c>
      <c r="C354" s="159">
        <f t="shared" ref="C354:I354" si="42">SUM(C341:C353)</f>
        <v>0</v>
      </c>
      <c r="D354" s="159">
        <f t="shared" si="42"/>
        <v>0</v>
      </c>
      <c r="E354" s="159">
        <f t="shared" si="42"/>
        <v>0</v>
      </c>
      <c r="F354" s="159">
        <f t="shared" si="42"/>
        <v>0</v>
      </c>
      <c r="G354" s="159">
        <f t="shared" si="42"/>
        <v>0</v>
      </c>
      <c r="H354" s="159">
        <f t="shared" si="42"/>
        <v>0</v>
      </c>
      <c r="I354" s="159">
        <f t="shared" si="42"/>
        <v>0</v>
      </c>
      <c r="J354" s="156">
        <f>SUM(J341:J353)</f>
        <v>0</v>
      </c>
      <c r="K354" s="146"/>
    </row>
    <row r="355" spans="1:11" s="147" customFormat="1" x14ac:dyDescent="0.2">
      <c r="A355" s="161">
        <v>8300</v>
      </c>
      <c r="B355" s="162" t="s">
        <v>1567</v>
      </c>
      <c r="C355" s="164"/>
      <c r="D355" s="164"/>
      <c r="E355" s="164"/>
      <c r="F355" s="164"/>
      <c r="G355" s="164"/>
      <c r="H355" s="164"/>
      <c r="I355" s="164"/>
      <c r="J355" s="165"/>
      <c r="K355" s="146"/>
    </row>
    <row r="356" spans="1:11" s="147" customFormat="1" x14ac:dyDescent="0.2">
      <c r="A356" s="153">
        <v>8305</v>
      </c>
      <c r="B356" s="154" t="s">
        <v>1567</v>
      </c>
      <c r="C356" s="155">
        <v>0</v>
      </c>
      <c r="D356" s="155">
        <v>0</v>
      </c>
      <c r="E356" s="155">
        <v>0</v>
      </c>
      <c r="F356" s="155">
        <v>0</v>
      </c>
      <c r="G356" s="155">
        <v>0</v>
      </c>
      <c r="H356" s="155">
        <v>0</v>
      </c>
      <c r="I356" s="155">
        <v>0</v>
      </c>
      <c r="J356" s="156">
        <f t="shared" ref="J356:J358" si="43">C356+D356-E356+F356-G356+H356-I356</f>
        <v>0</v>
      </c>
      <c r="K356" s="146"/>
    </row>
    <row r="357" spans="1:11" s="147" customFormat="1" x14ac:dyDescent="0.2">
      <c r="A357" s="153">
        <v>8307</v>
      </c>
      <c r="B357" s="154" t="s">
        <v>1568</v>
      </c>
      <c r="C357" s="155">
        <v>0</v>
      </c>
      <c r="D357" s="155">
        <v>0</v>
      </c>
      <c r="E357" s="155">
        <v>0</v>
      </c>
      <c r="F357" s="155">
        <v>0</v>
      </c>
      <c r="G357" s="155">
        <v>0</v>
      </c>
      <c r="H357" s="155">
        <v>0</v>
      </c>
      <c r="I357" s="155">
        <v>0</v>
      </c>
      <c r="J357" s="156">
        <f t="shared" si="43"/>
        <v>0</v>
      </c>
      <c r="K357" s="146"/>
    </row>
    <row r="358" spans="1:11" s="147" customFormat="1" x14ac:dyDescent="0.2">
      <c r="A358" s="153">
        <v>8308</v>
      </c>
      <c r="B358" s="154" t="s">
        <v>1569</v>
      </c>
      <c r="C358" s="155">
        <v>0</v>
      </c>
      <c r="D358" s="155">
        <v>0</v>
      </c>
      <c r="E358" s="155">
        <v>0</v>
      </c>
      <c r="F358" s="155">
        <v>0</v>
      </c>
      <c r="G358" s="155">
        <v>0</v>
      </c>
      <c r="H358" s="155">
        <v>0</v>
      </c>
      <c r="I358" s="155">
        <v>0</v>
      </c>
      <c r="J358" s="156">
        <f t="shared" si="43"/>
        <v>0</v>
      </c>
      <c r="K358" s="146"/>
    </row>
    <row r="359" spans="1:11" s="147" customFormat="1" x14ac:dyDescent="0.2">
      <c r="A359" s="157"/>
      <c r="B359" s="158" t="s">
        <v>1570</v>
      </c>
      <c r="C359" s="159">
        <f t="shared" ref="C359:I359" si="44">SUM(C356:C358)</f>
        <v>0</v>
      </c>
      <c r="D359" s="159">
        <f t="shared" si="44"/>
        <v>0</v>
      </c>
      <c r="E359" s="159">
        <f t="shared" si="44"/>
        <v>0</v>
      </c>
      <c r="F359" s="159">
        <f t="shared" si="44"/>
        <v>0</v>
      </c>
      <c r="G359" s="159">
        <f t="shared" si="44"/>
        <v>0</v>
      </c>
      <c r="H359" s="159">
        <f t="shared" si="44"/>
        <v>0</v>
      </c>
      <c r="I359" s="159">
        <f t="shared" si="44"/>
        <v>0</v>
      </c>
      <c r="J359" s="156">
        <f>SUM(J356:J358)</f>
        <v>0</v>
      </c>
      <c r="K359" s="146"/>
    </row>
    <row r="360" spans="1:11" s="147" customFormat="1" x14ac:dyDescent="0.2">
      <c r="A360" s="161">
        <v>8400</v>
      </c>
      <c r="B360" s="162" t="s">
        <v>1571</v>
      </c>
      <c r="C360" s="171"/>
      <c r="D360" s="171"/>
      <c r="E360" s="171"/>
      <c r="F360" s="171"/>
      <c r="G360" s="171"/>
      <c r="H360" s="171"/>
      <c r="I360" s="171"/>
      <c r="J360" s="165"/>
      <c r="K360" s="146"/>
    </row>
    <row r="361" spans="1:11" s="147" customFormat="1" x14ac:dyDescent="0.2">
      <c r="A361" s="153">
        <v>8405</v>
      </c>
      <c r="B361" s="154" t="s">
        <v>1571</v>
      </c>
      <c r="C361" s="155">
        <v>0</v>
      </c>
      <c r="D361" s="155">
        <v>0</v>
      </c>
      <c r="E361" s="155">
        <v>0</v>
      </c>
      <c r="F361" s="155">
        <v>0</v>
      </c>
      <c r="G361" s="155">
        <v>0</v>
      </c>
      <c r="H361" s="155">
        <v>0</v>
      </c>
      <c r="I361" s="155">
        <v>0</v>
      </c>
      <c r="J361" s="156">
        <f>+C361-D361+E361-F361+G361-H361+I361</f>
        <v>0</v>
      </c>
      <c r="K361" s="146"/>
    </row>
    <row r="362" spans="1:11" s="147" customFormat="1" x14ac:dyDescent="0.2">
      <c r="A362" s="153">
        <v>8407</v>
      </c>
      <c r="B362" s="154" t="s">
        <v>1336</v>
      </c>
      <c r="C362" s="155">
        <v>0</v>
      </c>
      <c r="D362" s="155">
        <v>0</v>
      </c>
      <c r="E362" s="155">
        <v>0</v>
      </c>
      <c r="F362" s="155">
        <v>0</v>
      </c>
      <c r="G362" s="155">
        <v>0</v>
      </c>
      <c r="H362" s="155">
        <v>0</v>
      </c>
      <c r="I362" s="155">
        <v>0</v>
      </c>
      <c r="J362" s="156">
        <f>+C362-D362+E362-F362+G362-H362+I362</f>
        <v>0</v>
      </c>
      <c r="K362" s="146"/>
    </row>
    <row r="363" spans="1:11" s="147" customFormat="1" x14ac:dyDescent="0.2">
      <c r="A363" s="157"/>
      <c r="B363" s="158" t="s">
        <v>1572</v>
      </c>
      <c r="C363" s="159">
        <f t="shared" ref="C363:J363" si="45">SUM(C361:C362)</f>
        <v>0</v>
      </c>
      <c r="D363" s="159">
        <f t="shared" si="45"/>
        <v>0</v>
      </c>
      <c r="E363" s="159">
        <f t="shared" si="45"/>
        <v>0</v>
      </c>
      <c r="F363" s="159">
        <f t="shared" si="45"/>
        <v>0</v>
      </c>
      <c r="G363" s="159">
        <f t="shared" si="45"/>
        <v>0</v>
      </c>
      <c r="H363" s="159">
        <f t="shared" si="45"/>
        <v>0</v>
      </c>
      <c r="I363" s="159">
        <f t="shared" si="45"/>
        <v>0</v>
      </c>
      <c r="J363" s="156">
        <f t="shared" si="45"/>
        <v>0</v>
      </c>
      <c r="K363" s="146"/>
    </row>
    <row r="364" spans="1:11" s="147" customFormat="1" x14ac:dyDescent="0.2">
      <c r="A364" s="161">
        <v>8500</v>
      </c>
      <c r="B364" s="162" t="s">
        <v>1573</v>
      </c>
      <c r="C364" s="164"/>
      <c r="D364" s="164"/>
      <c r="E364" s="164"/>
      <c r="F364" s="164"/>
      <c r="G364" s="164"/>
      <c r="H364" s="164"/>
      <c r="I364" s="164"/>
      <c r="J364" s="165"/>
      <c r="K364" s="146"/>
    </row>
    <row r="365" spans="1:11" s="147" customFormat="1" x14ac:dyDescent="0.2">
      <c r="A365" s="153">
        <v>8605</v>
      </c>
      <c r="B365" s="154" t="s">
        <v>1574</v>
      </c>
      <c r="C365" s="155">
        <v>0</v>
      </c>
      <c r="D365" s="155">
        <v>0</v>
      </c>
      <c r="E365" s="155">
        <v>0</v>
      </c>
      <c r="F365" s="155">
        <v>0</v>
      </c>
      <c r="G365" s="155">
        <v>0</v>
      </c>
      <c r="H365" s="155">
        <v>0</v>
      </c>
      <c r="I365" s="155">
        <v>0</v>
      </c>
      <c r="J365" s="156">
        <f t="shared" ref="J365:J376" si="46">+C365-D365+E365-F365+G365-H365+I365</f>
        <v>0</v>
      </c>
      <c r="K365" s="146"/>
    </row>
    <row r="366" spans="1:11" s="147" customFormat="1" x14ac:dyDescent="0.2">
      <c r="A366" s="153">
        <v>8607</v>
      </c>
      <c r="B366" s="154" t="s">
        <v>1568</v>
      </c>
      <c r="C366" s="155">
        <v>0</v>
      </c>
      <c r="D366" s="155">
        <v>0</v>
      </c>
      <c r="E366" s="155">
        <v>0</v>
      </c>
      <c r="F366" s="155">
        <v>0</v>
      </c>
      <c r="G366" s="155">
        <v>0</v>
      </c>
      <c r="H366" s="155">
        <v>0</v>
      </c>
      <c r="I366" s="155">
        <v>0</v>
      </c>
      <c r="J366" s="156">
        <f t="shared" si="46"/>
        <v>0</v>
      </c>
      <c r="K366" s="146"/>
    </row>
    <row r="367" spans="1:11" s="147" customFormat="1" x14ac:dyDescent="0.2">
      <c r="A367" s="153">
        <v>8608</v>
      </c>
      <c r="B367" s="154" t="s">
        <v>1569</v>
      </c>
      <c r="C367" s="155">
        <v>0</v>
      </c>
      <c r="D367" s="155">
        <v>0</v>
      </c>
      <c r="E367" s="155">
        <v>0</v>
      </c>
      <c r="F367" s="155">
        <v>0</v>
      </c>
      <c r="G367" s="155">
        <v>0</v>
      </c>
      <c r="H367" s="155">
        <v>0</v>
      </c>
      <c r="I367" s="155">
        <v>0</v>
      </c>
      <c r="J367" s="156">
        <f t="shared" si="46"/>
        <v>0</v>
      </c>
      <c r="K367" s="146"/>
    </row>
    <row r="368" spans="1:11" s="147" customFormat="1" x14ac:dyDescent="0.2">
      <c r="A368" s="153">
        <v>8610</v>
      </c>
      <c r="B368" s="154" t="s">
        <v>1575</v>
      </c>
      <c r="C368" s="155">
        <v>0</v>
      </c>
      <c r="D368" s="155">
        <v>0</v>
      </c>
      <c r="E368" s="155">
        <v>0</v>
      </c>
      <c r="F368" s="155">
        <v>0</v>
      </c>
      <c r="G368" s="155">
        <v>0</v>
      </c>
      <c r="H368" s="155">
        <v>0</v>
      </c>
      <c r="I368" s="155">
        <v>0</v>
      </c>
      <c r="J368" s="156">
        <f t="shared" si="46"/>
        <v>0</v>
      </c>
      <c r="K368" s="146"/>
    </row>
    <row r="369" spans="1:11" s="147" customFormat="1" x14ac:dyDescent="0.2">
      <c r="A369" s="153">
        <v>8611</v>
      </c>
      <c r="B369" s="154" t="s">
        <v>1576</v>
      </c>
      <c r="C369" s="155">
        <v>0</v>
      </c>
      <c r="D369" s="155">
        <v>0</v>
      </c>
      <c r="E369" s="155">
        <v>0</v>
      </c>
      <c r="F369" s="155">
        <v>0</v>
      </c>
      <c r="G369" s="155">
        <v>0</v>
      </c>
      <c r="H369" s="155">
        <v>0</v>
      </c>
      <c r="I369" s="155">
        <v>0</v>
      </c>
      <c r="J369" s="156">
        <f t="shared" si="46"/>
        <v>0</v>
      </c>
      <c r="K369" s="146"/>
    </row>
    <row r="370" spans="1:11" s="147" customFormat="1" x14ac:dyDescent="0.2">
      <c r="A370" s="153">
        <v>8615</v>
      </c>
      <c r="B370" s="154" t="s">
        <v>1577</v>
      </c>
      <c r="C370" s="155">
        <v>0</v>
      </c>
      <c r="D370" s="155">
        <v>0</v>
      </c>
      <c r="E370" s="155">
        <v>0</v>
      </c>
      <c r="F370" s="155">
        <v>0</v>
      </c>
      <c r="G370" s="155">
        <v>0</v>
      </c>
      <c r="H370" s="155">
        <v>0</v>
      </c>
      <c r="I370" s="155">
        <v>0</v>
      </c>
      <c r="J370" s="156">
        <f t="shared" si="46"/>
        <v>0</v>
      </c>
      <c r="K370" s="146"/>
    </row>
    <row r="371" spans="1:11" s="147" customFormat="1" x14ac:dyDescent="0.2">
      <c r="A371" s="153">
        <v>8620</v>
      </c>
      <c r="B371" s="154" t="s">
        <v>1548</v>
      </c>
      <c r="C371" s="155">
        <v>0</v>
      </c>
      <c r="D371" s="155">
        <v>0</v>
      </c>
      <c r="E371" s="155">
        <v>0</v>
      </c>
      <c r="F371" s="155">
        <v>0</v>
      </c>
      <c r="G371" s="155">
        <v>0</v>
      </c>
      <c r="H371" s="155">
        <v>0</v>
      </c>
      <c r="I371" s="155">
        <v>0</v>
      </c>
      <c r="J371" s="156">
        <f t="shared" si="46"/>
        <v>0</v>
      </c>
      <c r="K371" s="146"/>
    </row>
    <row r="372" spans="1:11" s="147" customFormat="1" x14ac:dyDescent="0.2">
      <c r="A372" s="153">
        <v>8625</v>
      </c>
      <c r="B372" s="154" t="s">
        <v>1578</v>
      </c>
      <c r="C372" s="155">
        <v>0</v>
      </c>
      <c r="D372" s="155">
        <v>0</v>
      </c>
      <c r="E372" s="155">
        <v>0</v>
      </c>
      <c r="F372" s="155">
        <v>0</v>
      </c>
      <c r="G372" s="155">
        <v>0</v>
      </c>
      <c r="H372" s="155">
        <v>0</v>
      </c>
      <c r="I372" s="155">
        <v>0</v>
      </c>
      <c r="J372" s="156">
        <f t="shared" si="46"/>
        <v>0</v>
      </c>
      <c r="K372" s="146"/>
    </row>
    <row r="373" spans="1:11" s="147" customFormat="1" x14ac:dyDescent="0.2">
      <c r="A373" s="153">
        <v>8645</v>
      </c>
      <c r="B373" s="154" t="s">
        <v>1579</v>
      </c>
      <c r="C373" s="155">
        <v>0</v>
      </c>
      <c r="D373" s="155">
        <v>0</v>
      </c>
      <c r="E373" s="155">
        <v>0</v>
      </c>
      <c r="F373" s="155">
        <v>0</v>
      </c>
      <c r="G373" s="155">
        <v>0</v>
      </c>
      <c r="H373" s="155">
        <v>0</v>
      </c>
      <c r="I373" s="155">
        <v>0</v>
      </c>
      <c r="J373" s="156">
        <f t="shared" si="46"/>
        <v>0</v>
      </c>
      <c r="K373" s="146"/>
    </row>
    <row r="374" spans="1:11" s="147" customFormat="1" x14ac:dyDescent="0.2">
      <c r="A374" s="153">
        <v>8655</v>
      </c>
      <c r="B374" s="154" t="s">
        <v>1580</v>
      </c>
      <c r="C374" s="155">
        <v>0</v>
      </c>
      <c r="D374" s="155">
        <v>0</v>
      </c>
      <c r="E374" s="155">
        <v>0</v>
      </c>
      <c r="F374" s="155">
        <v>0</v>
      </c>
      <c r="G374" s="155">
        <v>0</v>
      </c>
      <c r="H374" s="155">
        <v>0</v>
      </c>
      <c r="I374" s="155">
        <v>0</v>
      </c>
      <c r="J374" s="156">
        <f t="shared" si="46"/>
        <v>0</v>
      </c>
      <c r="K374" s="146"/>
    </row>
    <row r="375" spans="1:11" s="147" customFormat="1" x14ac:dyDescent="0.2">
      <c r="A375" s="153">
        <v>8670</v>
      </c>
      <c r="B375" s="154" t="s">
        <v>1581</v>
      </c>
      <c r="C375" s="155">
        <v>0</v>
      </c>
      <c r="D375" s="155">
        <v>0</v>
      </c>
      <c r="E375" s="155">
        <v>0</v>
      </c>
      <c r="F375" s="155">
        <v>0</v>
      </c>
      <c r="G375" s="155">
        <v>0</v>
      </c>
      <c r="H375" s="155">
        <v>0</v>
      </c>
      <c r="I375" s="155">
        <v>0</v>
      </c>
      <c r="J375" s="156">
        <f t="shared" si="46"/>
        <v>0</v>
      </c>
      <c r="K375" s="146"/>
    </row>
    <row r="376" spans="1:11" s="147" customFormat="1" x14ac:dyDescent="0.2">
      <c r="A376" s="153">
        <v>8695</v>
      </c>
      <c r="B376" s="154" t="s">
        <v>1582</v>
      </c>
      <c r="C376" s="155">
        <v>0</v>
      </c>
      <c r="D376" s="155">
        <v>0</v>
      </c>
      <c r="E376" s="155">
        <v>0</v>
      </c>
      <c r="F376" s="155">
        <v>0</v>
      </c>
      <c r="G376" s="155">
        <v>0</v>
      </c>
      <c r="H376" s="155">
        <v>0</v>
      </c>
      <c r="I376" s="155">
        <v>0</v>
      </c>
      <c r="J376" s="156">
        <f t="shared" si="46"/>
        <v>0</v>
      </c>
      <c r="K376" s="146"/>
    </row>
    <row r="377" spans="1:11" s="147" customFormat="1" x14ac:dyDescent="0.2">
      <c r="A377" s="157"/>
      <c r="B377" s="158" t="s">
        <v>1583</v>
      </c>
      <c r="C377" s="159">
        <f t="shared" ref="C377:I377" si="47">SUM(C365:C376)</f>
        <v>0</v>
      </c>
      <c r="D377" s="159">
        <f t="shared" si="47"/>
        <v>0</v>
      </c>
      <c r="E377" s="159">
        <f t="shared" si="47"/>
        <v>0</v>
      </c>
      <c r="F377" s="159">
        <f t="shared" si="47"/>
        <v>0</v>
      </c>
      <c r="G377" s="159">
        <f t="shared" si="47"/>
        <v>0</v>
      </c>
      <c r="H377" s="159">
        <f t="shared" si="47"/>
        <v>0</v>
      </c>
      <c r="I377" s="159">
        <f t="shared" si="47"/>
        <v>0</v>
      </c>
      <c r="J377" s="156">
        <f>SUM(J365:J376)</f>
        <v>0</v>
      </c>
      <c r="K377" s="146"/>
    </row>
    <row r="378" spans="1:11" s="147" customFormat="1" x14ac:dyDescent="0.2">
      <c r="A378" s="161">
        <v>8700</v>
      </c>
      <c r="B378" s="162" t="s">
        <v>1584</v>
      </c>
      <c r="C378" s="164"/>
      <c r="D378" s="164"/>
      <c r="E378" s="164"/>
      <c r="F378" s="164"/>
      <c r="G378" s="164"/>
      <c r="H378" s="164"/>
      <c r="I378" s="164"/>
      <c r="J378" s="165"/>
      <c r="K378" s="146"/>
    </row>
    <row r="379" spans="1:11" s="147" customFormat="1" x14ac:dyDescent="0.2">
      <c r="A379" s="153">
        <v>8705</v>
      </c>
      <c r="B379" s="154" t="s">
        <v>1585</v>
      </c>
      <c r="C379" s="155">
        <v>0</v>
      </c>
      <c r="D379" s="155">
        <v>0</v>
      </c>
      <c r="E379" s="155">
        <v>0</v>
      </c>
      <c r="F379" s="155">
        <v>0</v>
      </c>
      <c r="G379" s="155">
        <v>0</v>
      </c>
      <c r="H379" s="155">
        <v>0</v>
      </c>
      <c r="I379" s="155">
        <v>0</v>
      </c>
      <c r="J379" s="156">
        <f t="shared" ref="J379:J388" si="48">+C379-D379+E379-F379+G379-H379+I379</f>
        <v>0</v>
      </c>
      <c r="K379" s="146"/>
    </row>
    <row r="380" spans="1:11" s="147" customFormat="1" x14ac:dyDescent="0.2">
      <c r="A380" s="153">
        <v>8707</v>
      </c>
      <c r="B380" s="154" t="s">
        <v>1336</v>
      </c>
      <c r="C380" s="155">
        <v>0</v>
      </c>
      <c r="D380" s="155">
        <v>0</v>
      </c>
      <c r="E380" s="155">
        <v>0</v>
      </c>
      <c r="F380" s="155">
        <v>0</v>
      </c>
      <c r="G380" s="155">
        <v>0</v>
      </c>
      <c r="H380" s="155">
        <v>0</v>
      </c>
      <c r="I380" s="155">
        <v>0</v>
      </c>
      <c r="J380" s="156">
        <f t="shared" si="48"/>
        <v>0</v>
      </c>
      <c r="K380" s="146"/>
    </row>
    <row r="381" spans="1:11" s="147" customFormat="1" x14ac:dyDescent="0.2">
      <c r="A381" s="153">
        <v>8715</v>
      </c>
      <c r="B381" s="154" t="s">
        <v>1586</v>
      </c>
      <c r="C381" s="155">
        <v>0</v>
      </c>
      <c r="D381" s="155">
        <v>0</v>
      </c>
      <c r="E381" s="155">
        <v>0</v>
      </c>
      <c r="F381" s="155">
        <v>0</v>
      </c>
      <c r="G381" s="155">
        <v>0</v>
      </c>
      <c r="H381" s="155">
        <v>0</v>
      </c>
      <c r="I381" s="155">
        <v>0</v>
      </c>
      <c r="J381" s="156">
        <f t="shared" si="48"/>
        <v>0</v>
      </c>
      <c r="K381" s="146"/>
    </row>
    <row r="382" spans="1:11" s="147" customFormat="1" x14ac:dyDescent="0.2">
      <c r="A382" s="153">
        <v>8761</v>
      </c>
      <c r="B382" s="154" t="s">
        <v>1587</v>
      </c>
      <c r="C382" s="155">
        <v>0</v>
      </c>
      <c r="D382" s="155">
        <v>0</v>
      </c>
      <c r="E382" s="155">
        <v>0</v>
      </c>
      <c r="F382" s="155">
        <v>0</v>
      </c>
      <c r="G382" s="155">
        <v>0</v>
      </c>
      <c r="H382" s="155">
        <v>0</v>
      </c>
      <c r="I382" s="155">
        <v>0</v>
      </c>
      <c r="J382" s="156">
        <f t="shared" si="48"/>
        <v>0</v>
      </c>
      <c r="K382" s="146"/>
    </row>
    <row r="383" spans="1:11" s="147" customFormat="1" x14ac:dyDescent="0.2">
      <c r="A383" s="153">
        <v>8780</v>
      </c>
      <c r="B383" s="154" t="s">
        <v>1588</v>
      </c>
      <c r="C383" s="155">
        <v>0</v>
      </c>
      <c r="D383" s="155">
        <v>0</v>
      </c>
      <c r="E383" s="155">
        <v>0</v>
      </c>
      <c r="F383" s="155">
        <v>0</v>
      </c>
      <c r="G383" s="155">
        <v>0</v>
      </c>
      <c r="H383" s="155">
        <v>0</v>
      </c>
      <c r="I383" s="155">
        <v>0</v>
      </c>
      <c r="J383" s="156">
        <f t="shared" si="48"/>
        <v>0</v>
      </c>
      <c r="K383" s="146"/>
    </row>
    <row r="384" spans="1:11" s="147" customFormat="1" x14ac:dyDescent="0.2">
      <c r="A384" s="153">
        <v>8786</v>
      </c>
      <c r="B384" s="154" t="s">
        <v>1589</v>
      </c>
      <c r="C384" s="155">
        <v>0</v>
      </c>
      <c r="D384" s="155">
        <v>0</v>
      </c>
      <c r="E384" s="155">
        <v>0</v>
      </c>
      <c r="F384" s="155">
        <v>0</v>
      </c>
      <c r="G384" s="155">
        <v>0</v>
      </c>
      <c r="H384" s="155">
        <v>0</v>
      </c>
      <c r="I384" s="155">
        <v>0</v>
      </c>
      <c r="J384" s="156">
        <f t="shared" si="48"/>
        <v>0</v>
      </c>
      <c r="K384" s="146"/>
    </row>
    <row r="385" spans="1:11" s="147" customFormat="1" x14ac:dyDescent="0.2">
      <c r="A385" s="153">
        <v>8792</v>
      </c>
      <c r="B385" s="154" t="s">
        <v>1564</v>
      </c>
      <c r="C385" s="155">
        <v>0</v>
      </c>
      <c r="D385" s="155">
        <v>0</v>
      </c>
      <c r="E385" s="155">
        <v>0</v>
      </c>
      <c r="F385" s="155">
        <v>0</v>
      </c>
      <c r="G385" s="155">
        <v>0</v>
      </c>
      <c r="H385" s="155">
        <v>0</v>
      </c>
      <c r="I385" s="155">
        <v>0</v>
      </c>
      <c r="J385" s="156">
        <f t="shared" si="48"/>
        <v>0</v>
      </c>
      <c r="K385" s="146"/>
    </row>
    <row r="386" spans="1:11" s="147" customFormat="1" x14ac:dyDescent="0.2">
      <c r="A386" s="153">
        <v>8794</v>
      </c>
      <c r="B386" s="154" t="s">
        <v>1564</v>
      </c>
      <c r="C386" s="155">
        <v>0</v>
      </c>
      <c r="D386" s="155">
        <v>0</v>
      </c>
      <c r="E386" s="155">
        <v>0</v>
      </c>
      <c r="F386" s="155">
        <v>0</v>
      </c>
      <c r="G386" s="155">
        <v>0</v>
      </c>
      <c r="H386" s="155">
        <v>0</v>
      </c>
      <c r="I386" s="155">
        <v>0</v>
      </c>
      <c r="J386" s="156">
        <f t="shared" si="48"/>
        <v>0</v>
      </c>
      <c r="K386" s="146"/>
    </row>
    <row r="387" spans="1:11" s="147" customFormat="1" x14ac:dyDescent="0.2">
      <c r="A387" s="153">
        <v>8795</v>
      </c>
      <c r="B387" s="154" t="s">
        <v>1337</v>
      </c>
      <c r="C387" s="155">
        <v>0</v>
      </c>
      <c r="D387" s="155">
        <v>0</v>
      </c>
      <c r="E387" s="155">
        <v>0</v>
      </c>
      <c r="F387" s="155">
        <v>0</v>
      </c>
      <c r="G387" s="155">
        <v>0</v>
      </c>
      <c r="H387" s="155">
        <v>0</v>
      </c>
      <c r="I387" s="155">
        <v>0</v>
      </c>
      <c r="J387" s="156">
        <f t="shared" si="48"/>
        <v>0</v>
      </c>
      <c r="K387" s="146"/>
    </row>
    <row r="388" spans="1:11" s="147" customFormat="1" x14ac:dyDescent="0.2">
      <c r="A388" s="153">
        <v>8799</v>
      </c>
      <c r="B388" s="154" t="s">
        <v>1590</v>
      </c>
      <c r="C388" s="155">
        <v>0</v>
      </c>
      <c r="D388" s="155">
        <v>0</v>
      </c>
      <c r="E388" s="155">
        <v>0</v>
      </c>
      <c r="F388" s="155">
        <v>0</v>
      </c>
      <c r="G388" s="155">
        <v>0</v>
      </c>
      <c r="H388" s="155">
        <v>0</v>
      </c>
      <c r="I388" s="155">
        <v>0</v>
      </c>
      <c r="J388" s="156">
        <f t="shared" si="48"/>
        <v>0</v>
      </c>
      <c r="K388" s="146"/>
    </row>
    <row r="389" spans="1:11" s="147" customFormat="1" x14ac:dyDescent="0.2">
      <c r="A389" s="157"/>
      <c r="B389" s="158" t="s">
        <v>1591</v>
      </c>
      <c r="C389" s="159">
        <f t="shared" ref="C389:I389" si="49">SUM(C379:C388)</f>
        <v>0</v>
      </c>
      <c r="D389" s="159">
        <f t="shared" si="49"/>
        <v>0</v>
      </c>
      <c r="E389" s="159">
        <f t="shared" si="49"/>
        <v>0</v>
      </c>
      <c r="F389" s="159">
        <f t="shared" si="49"/>
        <v>0</v>
      </c>
      <c r="G389" s="159">
        <f t="shared" si="49"/>
        <v>0</v>
      </c>
      <c r="H389" s="159">
        <f t="shared" si="49"/>
        <v>0</v>
      </c>
      <c r="I389" s="159">
        <f t="shared" si="49"/>
        <v>0</v>
      </c>
      <c r="J389" s="156">
        <f>SUM(J379:J388)</f>
        <v>0</v>
      </c>
      <c r="K389" s="146"/>
    </row>
    <row r="390" spans="1:11" s="147" customFormat="1" x14ac:dyDescent="0.2">
      <c r="A390" s="161">
        <v>8800</v>
      </c>
      <c r="B390" s="162" t="s">
        <v>1592</v>
      </c>
      <c r="C390" s="164"/>
      <c r="D390" s="164"/>
      <c r="E390" s="164"/>
      <c r="F390" s="164"/>
      <c r="G390" s="164"/>
      <c r="H390" s="164"/>
      <c r="I390" s="164"/>
      <c r="J390" s="165"/>
      <c r="K390" s="146"/>
    </row>
    <row r="391" spans="1:11" s="147" customFormat="1" x14ac:dyDescent="0.2">
      <c r="A391" s="153">
        <v>8805</v>
      </c>
      <c r="B391" s="154" t="s">
        <v>1593</v>
      </c>
      <c r="C391" s="155">
        <v>0</v>
      </c>
      <c r="D391" s="155">
        <v>0</v>
      </c>
      <c r="E391" s="155">
        <v>0</v>
      </c>
      <c r="F391" s="155">
        <v>0</v>
      </c>
      <c r="G391" s="155">
        <v>0</v>
      </c>
      <c r="H391" s="155">
        <v>0</v>
      </c>
      <c r="I391" s="155">
        <v>0</v>
      </c>
      <c r="J391" s="156">
        <f>+C391-D391+E391-F391+G391-H391+I391</f>
        <v>0</v>
      </c>
      <c r="K391" s="146"/>
    </row>
    <row r="392" spans="1:11" s="147" customFormat="1" x14ac:dyDescent="0.2">
      <c r="A392" s="153">
        <v>8807</v>
      </c>
      <c r="B392" s="154" t="s">
        <v>1542</v>
      </c>
      <c r="C392" s="155">
        <v>0</v>
      </c>
      <c r="D392" s="155">
        <v>0</v>
      </c>
      <c r="E392" s="155">
        <v>0</v>
      </c>
      <c r="F392" s="155">
        <v>0</v>
      </c>
      <c r="G392" s="155">
        <v>0</v>
      </c>
      <c r="H392" s="155">
        <v>0</v>
      </c>
      <c r="I392" s="155">
        <v>0</v>
      </c>
      <c r="J392" s="156">
        <f>+C392-D392+E392-F392+G392-H392+I392</f>
        <v>0</v>
      </c>
      <c r="K392" s="146"/>
    </row>
    <row r="393" spans="1:11" s="147" customFormat="1" x14ac:dyDescent="0.2">
      <c r="A393" s="153">
        <v>8808</v>
      </c>
      <c r="B393" s="154" t="s">
        <v>1543</v>
      </c>
      <c r="C393" s="155">
        <v>0</v>
      </c>
      <c r="D393" s="155">
        <v>0</v>
      </c>
      <c r="E393" s="155">
        <v>0</v>
      </c>
      <c r="F393" s="155">
        <v>0</v>
      </c>
      <c r="G393" s="155">
        <v>0</v>
      </c>
      <c r="H393" s="155">
        <v>0</v>
      </c>
      <c r="I393" s="155">
        <v>0</v>
      </c>
      <c r="J393" s="156">
        <f>+C393-D393+E393-F393+G393-H393+I393</f>
        <v>0</v>
      </c>
      <c r="K393" s="146"/>
    </row>
    <row r="394" spans="1:11" s="147" customFormat="1" x14ac:dyDescent="0.2">
      <c r="A394" s="153">
        <v>8809</v>
      </c>
      <c r="B394" s="154" t="s">
        <v>1544</v>
      </c>
      <c r="C394" s="155">
        <v>0</v>
      </c>
      <c r="D394" s="155">
        <v>0</v>
      </c>
      <c r="E394" s="155">
        <v>0</v>
      </c>
      <c r="F394" s="155">
        <v>0</v>
      </c>
      <c r="G394" s="155">
        <v>0</v>
      </c>
      <c r="H394" s="155">
        <v>0</v>
      </c>
      <c r="I394" s="155">
        <v>0</v>
      </c>
      <c r="J394" s="156">
        <f>+C394-D394+E394-F394+G394-H394+I394</f>
        <v>0</v>
      </c>
      <c r="K394" s="146"/>
    </row>
    <row r="395" spans="1:11" s="147" customFormat="1" x14ac:dyDescent="0.2">
      <c r="A395" s="153">
        <v>8812</v>
      </c>
      <c r="B395" s="154" t="s">
        <v>1594</v>
      </c>
      <c r="C395" s="155">
        <v>0</v>
      </c>
      <c r="D395" s="155">
        <v>0</v>
      </c>
      <c r="E395" s="155">
        <v>0</v>
      </c>
      <c r="F395" s="155">
        <v>0</v>
      </c>
      <c r="G395" s="155">
        <v>0</v>
      </c>
      <c r="H395" s="155">
        <v>0</v>
      </c>
      <c r="I395" s="155">
        <v>0</v>
      </c>
      <c r="J395" s="156">
        <f>+C395-D395+E395-F395+G395-H395+I395</f>
        <v>0</v>
      </c>
      <c r="K395" s="146"/>
    </row>
    <row r="396" spans="1:11" s="147" customFormat="1" x14ac:dyDescent="0.2">
      <c r="A396" s="157"/>
      <c r="B396" s="158" t="s">
        <v>1595</v>
      </c>
      <c r="C396" s="159">
        <f t="shared" ref="C396:I396" si="50">SUM(C391:C395)</f>
        <v>0</v>
      </c>
      <c r="D396" s="159">
        <f t="shared" si="50"/>
        <v>0</v>
      </c>
      <c r="E396" s="159">
        <f t="shared" si="50"/>
        <v>0</v>
      </c>
      <c r="F396" s="159">
        <f t="shared" si="50"/>
        <v>0</v>
      </c>
      <c r="G396" s="159">
        <f t="shared" si="50"/>
        <v>0</v>
      </c>
      <c r="H396" s="159">
        <f t="shared" si="50"/>
        <v>0</v>
      </c>
      <c r="I396" s="159">
        <f t="shared" si="50"/>
        <v>0</v>
      </c>
      <c r="J396" s="156">
        <f>SUM(J391:J395)</f>
        <v>0</v>
      </c>
      <c r="K396" s="146"/>
    </row>
    <row r="397" spans="1:11" s="147" customFormat="1" x14ac:dyDescent="0.2">
      <c r="A397" s="161">
        <v>8900</v>
      </c>
      <c r="B397" s="162" t="s">
        <v>1596</v>
      </c>
      <c r="C397" s="164"/>
      <c r="D397" s="164"/>
      <c r="E397" s="164"/>
      <c r="F397" s="164"/>
      <c r="G397" s="164"/>
      <c r="H397" s="164"/>
      <c r="I397" s="164"/>
      <c r="J397" s="165"/>
      <c r="K397" s="146"/>
    </row>
    <row r="398" spans="1:11" s="147" customFormat="1" x14ac:dyDescent="0.2">
      <c r="A398" s="153">
        <v>8905</v>
      </c>
      <c r="B398" s="154" t="s">
        <v>1597</v>
      </c>
      <c r="C398" s="155">
        <v>0</v>
      </c>
      <c r="D398" s="155">
        <v>0</v>
      </c>
      <c r="E398" s="155">
        <v>0</v>
      </c>
      <c r="F398" s="155">
        <v>0</v>
      </c>
      <c r="G398" s="155">
        <v>0</v>
      </c>
      <c r="H398" s="155">
        <v>0</v>
      </c>
      <c r="I398" s="155">
        <v>0</v>
      </c>
      <c r="J398" s="156">
        <f>+C398-D398+E398-F398+G398-H398+I398</f>
        <v>0</v>
      </c>
      <c r="K398" s="146"/>
    </row>
    <row r="399" spans="1:11" s="147" customFormat="1" x14ac:dyDescent="0.2">
      <c r="A399" s="153">
        <v>8907</v>
      </c>
      <c r="B399" s="154" t="s">
        <v>1336</v>
      </c>
      <c r="C399" s="155">
        <v>0</v>
      </c>
      <c r="D399" s="155">
        <v>0</v>
      </c>
      <c r="E399" s="155">
        <v>0</v>
      </c>
      <c r="F399" s="155">
        <v>0</v>
      </c>
      <c r="G399" s="155">
        <v>0</v>
      </c>
      <c r="H399" s="155">
        <v>0</v>
      </c>
      <c r="I399" s="155">
        <v>0</v>
      </c>
      <c r="J399" s="156">
        <f>+C399-D399+E399-F399+G399-H399+I399</f>
        <v>0</v>
      </c>
      <c r="K399" s="146"/>
    </row>
    <row r="400" spans="1:11" s="147" customFormat="1" x14ac:dyDescent="0.2">
      <c r="A400" s="157"/>
      <c r="B400" s="158" t="s">
        <v>1598</v>
      </c>
      <c r="C400" s="159">
        <f t="shared" ref="C400:J400" si="51">SUM(C398:C399)</f>
        <v>0</v>
      </c>
      <c r="D400" s="159">
        <f t="shared" si="51"/>
        <v>0</v>
      </c>
      <c r="E400" s="159">
        <f t="shared" si="51"/>
        <v>0</v>
      </c>
      <c r="F400" s="159">
        <f t="shared" si="51"/>
        <v>0</v>
      </c>
      <c r="G400" s="159">
        <f t="shared" si="51"/>
        <v>0</v>
      </c>
      <c r="H400" s="159">
        <f t="shared" si="51"/>
        <v>0</v>
      </c>
      <c r="I400" s="159">
        <f t="shared" si="51"/>
        <v>0</v>
      </c>
      <c r="J400" s="156">
        <f t="shared" si="51"/>
        <v>0</v>
      </c>
      <c r="K400" s="146"/>
    </row>
    <row r="401" spans="1:11" x14ac:dyDescent="0.2">
      <c r="A401" s="47"/>
      <c r="B401" s="48"/>
      <c r="C401" s="49"/>
      <c r="D401" s="49"/>
      <c r="E401" s="49"/>
      <c r="F401" s="49"/>
      <c r="G401" s="49"/>
      <c r="H401" s="49"/>
      <c r="I401" s="49"/>
      <c r="J401" s="50"/>
    </row>
    <row r="402" spans="1:11" ht="13.5" thickBot="1" x14ac:dyDescent="0.25"/>
    <row r="403" spans="1:11" ht="67.5" customHeight="1" thickBot="1" x14ac:dyDescent="0.25">
      <c r="B403" s="58" t="s">
        <v>1103</v>
      </c>
      <c r="C403" s="188"/>
      <c r="D403" s="191"/>
      <c r="E403" s="191"/>
      <c r="F403" s="191"/>
      <c r="G403" s="192"/>
      <c r="H403" s="59" t="s">
        <v>1128</v>
      </c>
      <c r="I403" s="59" t="s">
        <v>1129</v>
      </c>
      <c r="J403" s="60" t="s">
        <v>1354</v>
      </c>
    </row>
    <row r="404" spans="1:11" ht="15" customHeight="1" x14ac:dyDescent="0.2">
      <c r="B404" s="64" t="s">
        <v>1089</v>
      </c>
      <c r="C404" s="65"/>
      <c r="D404" s="65"/>
      <c r="E404" s="65"/>
      <c r="F404" s="65"/>
      <c r="G404" s="65"/>
      <c r="H404" s="56"/>
      <c r="I404" s="56"/>
      <c r="J404" s="57">
        <f>H404-I404</f>
        <v>0</v>
      </c>
      <c r="K404" s="134" t="s">
        <v>1130</v>
      </c>
    </row>
    <row r="405" spans="1:11" ht="15" customHeight="1" x14ac:dyDescent="0.2">
      <c r="B405" s="66" t="s">
        <v>1184</v>
      </c>
      <c r="C405" s="63"/>
      <c r="D405" s="63"/>
      <c r="E405" s="63"/>
      <c r="F405" s="63"/>
      <c r="G405" s="63"/>
      <c r="H405" s="7"/>
      <c r="I405" s="7"/>
      <c r="J405" s="52">
        <f t="shared" ref="J405:J423" si="52">H405-I405</f>
        <v>0</v>
      </c>
      <c r="K405" s="135" t="s">
        <v>1131</v>
      </c>
    </row>
    <row r="406" spans="1:11" ht="15" customHeight="1" x14ac:dyDescent="0.2">
      <c r="B406" s="125" t="s">
        <v>1350</v>
      </c>
      <c r="C406" s="125"/>
      <c r="D406" s="127"/>
      <c r="E406" s="127"/>
      <c r="F406" s="127"/>
      <c r="G406" s="127"/>
      <c r="H406" s="127"/>
      <c r="I406" s="127"/>
      <c r="J406" s="52">
        <f t="shared" si="52"/>
        <v>0</v>
      </c>
      <c r="K406" s="134" t="s">
        <v>1132</v>
      </c>
    </row>
    <row r="407" spans="1:11" ht="15" customHeight="1" x14ac:dyDescent="0.2">
      <c r="B407" s="66" t="s">
        <v>1185</v>
      </c>
      <c r="C407" s="63"/>
      <c r="D407" s="63"/>
      <c r="E407" s="63"/>
      <c r="F407" s="63"/>
      <c r="G407" s="63"/>
      <c r="H407" s="7"/>
      <c r="I407" s="7"/>
      <c r="J407" s="52">
        <f t="shared" si="52"/>
        <v>0</v>
      </c>
      <c r="K407" s="134" t="s">
        <v>1133</v>
      </c>
    </row>
    <row r="408" spans="1:11" ht="15" customHeight="1" x14ac:dyDescent="0.2">
      <c r="B408" s="116" t="s">
        <v>1180</v>
      </c>
      <c r="C408" s="128"/>
      <c r="D408" s="128"/>
      <c r="E408" s="128"/>
      <c r="F408" s="128"/>
      <c r="G408" s="128"/>
      <c r="H408" s="128"/>
      <c r="I408" s="128"/>
      <c r="J408" s="129">
        <f t="shared" si="52"/>
        <v>0</v>
      </c>
      <c r="K408" s="135"/>
    </row>
    <row r="409" spans="1:11" ht="15" customHeight="1" x14ac:dyDescent="0.2">
      <c r="B409" s="66" t="s">
        <v>1186</v>
      </c>
      <c r="C409" s="63"/>
      <c r="D409" s="63"/>
      <c r="E409" s="63"/>
      <c r="F409" s="63"/>
      <c r="G409" s="63"/>
      <c r="H409" s="7"/>
      <c r="I409" s="7"/>
      <c r="J409" s="52">
        <f t="shared" si="52"/>
        <v>0</v>
      </c>
      <c r="K409" s="134" t="s">
        <v>1134</v>
      </c>
    </row>
    <row r="410" spans="1:11" ht="15" customHeight="1" x14ac:dyDescent="0.2">
      <c r="B410" s="66" t="s">
        <v>1182</v>
      </c>
      <c r="C410" s="63"/>
      <c r="D410" s="63"/>
      <c r="E410" s="63"/>
      <c r="F410" s="63"/>
      <c r="G410" s="63"/>
      <c r="H410" s="7"/>
      <c r="I410" s="7"/>
      <c r="J410" s="52">
        <f t="shared" si="52"/>
        <v>0</v>
      </c>
      <c r="K410" s="134" t="s">
        <v>1135</v>
      </c>
    </row>
    <row r="411" spans="1:11" ht="15" customHeight="1" x14ac:dyDescent="0.2">
      <c r="B411" s="113" t="s">
        <v>1181</v>
      </c>
      <c r="C411" s="128"/>
      <c r="D411" s="128"/>
      <c r="E411" s="128"/>
      <c r="F411" s="128"/>
      <c r="G411" s="128"/>
      <c r="H411" s="128"/>
      <c r="I411" s="128"/>
      <c r="J411" s="129">
        <f t="shared" si="52"/>
        <v>0</v>
      </c>
      <c r="K411" s="135"/>
    </row>
    <row r="412" spans="1:11" ht="15" customHeight="1" x14ac:dyDescent="0.2">
      <c r="B412" s="66" t="s">
        <v>1183</v>
      </c>
      <c r="C412" s="63"/>
      <c r="D412" s="63"/>
      <c r="E412" s="63"/>
      <c r="F412" s="63"/>
      <c r="G412" s="63"/>
      <c r="H412" s="7"/>
      <c r="I412" s="7"/>
      <c r="J412" s="52">
        <f t="shared" si="52"/>
        <v>0</v>
      </c>
      <c r="K412" s="134" t="s">
        <v>1136</v>
      </c>
    </row>
    <row r="413" spans="1:11" ht="15" customHeight="1" x14ac:dyDescent="0.2">
      <c r="B413" s="66" t="s">
        <v>1187</v>
      </c>
      <c r="C413" s="63"/>
      <c r="D413" s="63"/>
      <c r="E413" s="63"/>
      <c r="F413" s="63"/>
      <c r="G413" s="63"/>
      <c r="H413" s="7"/>
      <c r="I413" s="7"/>
      <c r="J413" s="52">
        <f t="shared" si="52"/>
        <v>0</v>
      </c>
      <c r="K413" s="134" t="s">
        <v>1137</v>
      </c>
    </row>
    <row r="414" spans="1:11" ht="15" customHeight="1" x14ac:dyDescent="0.2">
      <c r="B414" s="66" t="s">
        <v>1188</v>
      </c>
      <c r="C414" s="63"/>
      <c r="D414" s="63"/>
      <c r="E414" s="63"/>
      <c r="F414" s="63"/>
      <c r="G414" s="63"/>
      <c r="H414" s="7"/>
      <c r="I414" s="7"/>
      <c r="J414" s="52">
        <f t="shared" si="52"/>
        <v>0</v>
      </c>
      <c r="K414" s="134" t="s">
        <v>1138</v>
      </c>
    </row>
    <row r="415" spans="1:11" ht="15" customHeight="1" x14ac:dyDescent="0.2">
      <c r="B415" s="66" t="s">
        <v>1090</v>
      </c>
      <c r="C415" s="63"/>
      <c r="D415" s="63"/>
      <c r="E415" s="63"/>
      <c r="F415" s="63"/>
      <c r="G415" s="63"/>
      <c r="H415" s="7"/>
      <c r="I415" s="7"/>
      <c r="J415" s="52">
        <f t="shared" si="52"/>
        <v>0</v>
      </c>
      <c r="K415" s="134" t="s">
        <v>1139</v>
      </c>
    </row>
    <row r="416" spans="1:11" ht="15" customHeight="1" x14ac:dyDescent="0.2">
      <c r="B416" s="66" t="s">
        <v>1091</v>
      </c>
      <c r="C416" s="63"/>
      <c r="D416" s="63"/>
      <c r="E416" s="63"/>
      <c r="F416" s="63"/>
      <c r="G416" s="63"/>
      <c r="H416" s="7"/>
      <c r="I416" s="7"/>
      <c r="J416" s="52">
        <f t="shared" si="52"/>
        <v>0</v>
      </c>
      <c r="K416" s="134" t="s">
        <v>1140</v>
      </c>
    </row>
    <row r="417" spans="2:11" ht="15" customHeight="1" x14ac:dyDescent="0.2">
      <c r="B417" s="66" t="s">
        <v>1092</v>
      </c>
      <c r="C417" s="63"/>
      <c r="D417" s="63"/>
      <c r="E417" s="63"/>
      <c r="F417" s="63"/>
      <c r="G417" s="63"/>
      <c r="H417" s="7"/>
      <c r="I417" s="7"/>
      <c r="J417" s="52">
        <f t="shared" si="52"/>
        <v>0</v>
      </c>
      <c r="K417" s="134" t="s">
        <v>1141</v>
      </c>
    </row>
    <row r="418" spans="2:11" ht="15" customHeight="1" x14ac:dyDescent="0.2">
      <c r="B418" s="66" t="s">
        <v>1189</v>
      </c>
      <c r="C418" s="63"/>
      <c r="D418" s="63"/>
      <c r="E418" s="63"/>
      <c r="F418" s="63"/>
      <c r="G418" s="63"/>
      <c r="H418" s="7"/>
      <c r="I418" s="7"/>
      <c r="J418" s="52">
        <f t="shared" si="52"/>
        <v>0</v>
      </c>
      <c r="K418" s="134" t="s">
        <v>1142</v>
      </c>
    </row>
    <row r="419" spans="2:11" ht="15" customHeight="1" x14ac:dyDescent="0.2">
      <c r="B419" s="66" t="s">
        <v>1190</v>
      </c>
      <c r="C419" s="63"/>
      <c r="D419" s="63"/>
      <c r="E419" s="63"/>
      <c r="F419" s="63"/>
      <c r="G419" s="63"/>
      <c r="H419" s="7"/>
      <c r="I419" s="7"/>
      <c r="J419" s="52">
        <f t="shared" si="52"/>
        <v>0</v>
      </c>
      <c r="K419" s="134" t="s">
        <v>1143</v>
      </c>
    </row>
    <row r="420" spans="2:11" ht="15" customHeight="1" x14ac:dyDescent="0.2">
      <c r="B420" s="66" t="s">
        <v>1093</v>
      </c>
      <c r="C420" s="63"/>
      <c r="D420" s="63"/>
      <c r="E420" s="63"/>
      <c r="F420" s="63"/>
      <c r="G420" s="63"/>
      <c r="H420" s="7"/>
      <c r="I420" s="7"/>
      <c r="J420" s="52">
        <f t="shared" si="52"/>
        <v>0</v>
      </c>
      <c r="K420" s="134" t="s">
        <v>1144</v>
      </c>
    </row>
    <row r="421" spans="2:11" ht="15" customHeight="1" x14ac:dyDescent="0.2">
      <c r="B421" s="66" t="s">
        <v>1094</v>
      </c>
      <c r="C421" s="63"/>
      <c r="D421" s="63"/>
      <c r="E421" s="63"/>
      <c r="F421" s="63"/>
      <c r="G421" s="63"/>
      <c r="H421" s="7"/>
      <c r="I421" s="7"/>
      <c r="J421" s="52">
        <f t="shared" si="52"/>
        <v>0</v>
      </c>
      <c r="K421" s="134" t="s">
        <v>1145</v>
      </c>
    </row>
    <row r="422" spans="2:11" ht="15" customHeight="1" x14ac:dyDescent="0.2">
      <c r="B422" s="67" t="s">
        <v>1095</v>
      </c>
      <c r="C422" s="63"/>
      <c r="D422" s="63"/>
      <c r="E422" s="63"/>
      <c r="F422" s="63"/>
      <c r="G422" s="63"/>
      <c r="H422" s="7"/>
      <c r="I422" s="7"/>
      <c r="J422" s="52">
        <f t="shared" si="52"/>
        <v>0</v>
      </c>
      <c r="K422" s="134" t="s">
        <v>1146</v>
      </c>
    </row>
    <row r="423" spans="2:11" ht="15" customHeight="1" x14ac:dyDescent="0.2">
      <c r="B423" s="68" t="s">
        <v>1212</v>
      </c>
      <c r="C423" s="63"/>
      <c r="D423" s="63"/>
      <c r="E423" s="63"/>
      <c r="F423" s="63"/>
      <c r="G423" s="63"/>
      <c r="H423" s="7"/>
      <c r="I423" s="7"/>
      <c r="J423" s="52">
        <f t="shared" si="52"/>
        <v>0</v>
      </c>
      <c r="K423" s="134" t="s">
        <v>1147</v>
      </c>
    </row>
    <row r="424" spans="2:11" ht="15.75" customHeight="1" thickBot="1" x14ac:dyDescent="0.3">
      <c r="B424" s="53" t="s">
        <v>1104</v>
      </c>
      <c r="C424" s="54"/>
      <c r="D424" s="54"/>
      <c r="E424" s="54"/>
      <c r="F424" s="54"/>
      <c r="G424" s="54"/>
      <c r="H424" s="54">
        <f>SUM(H404:H423)</f>
        <v>0</v>
      </c>
      <c r="I424" s="54">
        <f>SUM(I404:I423)</f>
        <v>0</v>
      </c>
      <c r="J424" s="55">
        <f>SUM(J404:J423)</f>
        <v>0</v>
      </c>
      <c r="K424" s="136"/>
    </row>
    <row r="425" spans="2:11" ht="63" customHeight="1" thickBot="1" x14ac:dyDescent="0.25">
      <c r="B425" s="61" t="s">
        <v>1105</v>
      </c>
      <c r="C425" s="188"/>
      <c r="D425" s="189"/>
      <c r="E425" s="189"/>
      <c r="F425" s="189"/>
      <c r="G425" s="190"/>
      <c r="H425" s="59" t="s">
        <v>1128</v>
      </c>
      <c r="I425" s="59" t="s">
        <v>1129</v>
      </c>
      <c r="J425" s="60" t="s">
        <v>1354</v>
      </c>
    </row>
    <row r="426" spans="2:11" ht="15" customHeight="1" x14ac:dyDescent="0.2">
      <c r="B426" s="117" t="s">
        <v>1175</v>
      </c>
      <c r="C426" s="131"/>
      <c r="D426" s="131"/>
      <c r="E426" s="131"/>
      <c r="F426" s="131"/>
      <c r="G426" s="131"/>
      <c r="H426" s="131"/>
      <c r="I426" s="131"/>
      <c r="J426" s="132">
        <f>I426-H426</f>
        <v>0</v>
      </c>
      <c r="K426" s="130"/>
    </row>
    <row r="427" spans="2:11" ht="15" customHeight="1" x14ac:dyDescent="0.2">
      <c r="B427" s="173" t="s">
        <v>1351</v>
      </c>
      <c r="C427" s="63"/>
      <c r="D427" s="63"/>
      <c r="E427" s="63"/>
      <c r="F427" s="63"/>
      <c r="G427" s="63"/>
      <c r="H427" s="7"/>
      <c r="I427" s="7"/>
      <c r="J427" s="62">
        <f t="shared" ref="J427:J437" si="53">I427-H427</f>
        <v>0</v>
      </c>
      <c r="K427" s="134" t="s">
        <v>1148</v>
      </c>
    </row>
    <row r="428" spans="2:11" ht="15" customHeight="1" x14ac:dyDescent="0.2">
      <c r="B428" s="113" t="s">
        <v>1176</v>
      </c>
      <c r="C428" s="128"/>
      <c r="D428" s="128"/>
      <c r="E428" s="128"/>
      <c r="F428" s="128"/>
      <c r="G428" s="128"/>
      <c r="H428" s="128"/>
      <c r="I428" s="128"/>
      <c r="J428" s="133">
        <f t="shared" si="53"/>
        <v>0</v>
      </c>
      <c r="K428" s="130"/>
    </row>
    <row r="429" spans="2:11" ht="15" customHeight="1" x14ac:dyDescent="0.2">
      <c r="B429" s="66" t="s">
        <v>1191</v>
      </c>
      <c r="C429" s="63"/>
      <c r="D429" s="63"/>
      <c r="E429" s="63"/>
      <c r="F429" s="63"/>
      <c r="G429" s="63"/>
      <c r="H429" s="7"/>
      <c r="I429" s="7"/>
      <c r="J429" s="62">
        <f t="shared" si="53"/>
        <v>0</v>
      </c>
      <c r="K429" s="134" t="s">
        <v>1149</v>
      </c>
    </row>
    <row r="430" spans="2:11" ht="15" customHeight="1" x14ac:dyDescent="0.2">
      <c r="B430" s="66" t="s">
        <v>1192</v>
      </c>
      <c r="C430" s="63"/>
      <c r="D430" s="63"/>
      <c r="E430" s="63"/>
      <c r="F430" s="63"/>
      <c r="G430" s="63"/>
      <c r="H430" s="7"/>
      <c r="I430" s="7"/>
      <c r="J430" s="62">
        <f t="shared" si="53"/>
        <v>0</v>
      </c>
      <c r="K430" s="134" t="s">
        <v>1150</v>
      </c>
    </row>
    <row r="431" spans="2:11" ht="15" customHeight="1" x14ac:dyDescent="0.2">
      <c r="B431" s="66" t="s">
        <v>1193</v>
      </c>
      <c r="C431" s="63"/>
      <c r="D431" s="63"/>
      <c r="E431" s="63"/>
      <c r="F431" s="63"/>
      <c r="G431" s="63"/>
      <c r="H431" s="7"/>
      <c r="I431" s="7"/>
      <c r="J431" s="62">
        <f t="shared" si="53"/>
        <v>0</v>
      </c>
      <c r="K431" s="134" t="s">
        <v>1151</v>
      </c>
    </row>
    <row r="432" spans="2:11" ht="15" customHeight="1" x14ac:dyDescent="0.2">
      <c r="B432" s="173" t="s">
        <v>1352</v>
      </c>
      <c r="C432" s="63"/>
      <c r="D432" s="63"/>
      <c r="E432" s="63"/>
      <c r="F432" s="63"/>
      <c r="G432" s="63"/>
      <c r="H432" s="7"/>
      <c r="I432" s="7"/>
      <c r="J432" s="62">
        <f t="shared" si="53"/>
        <v>0</v>
      </c>
      <c r="K432" s="134" t="s">
        <v>1152</v>
      </c>
    </row>
    <row r="433" spans="2:11" ht="15" customHeight="1" x14ac:dyDescent="0.2">
      <c r="B433" s="66" t="s">
        <v>1194</v>
      </c>
      <c r="C433" s="63"/>
      <c r="D433" s="63"/>
      <c r="E433" s="63"/>
      <c r="F433" s="63"/>
      <c r="G433" s="63"/>
      <c r="H433" s="7"/>
      <c r="I433" s="7"/>
      <c r="J433" s="62">
        <f t="shared" si="53"/>
        <v>0</v>
      </c>
      <c r="K433" s="134" t="s">
        <v>1153</v>
      </c>
    </row>
    <row r="434" spans="2:11" ht="15" customHeight="1" x14ac:dyDescent="0.2">
      <c r="B434" s="113" t="s">
        <v>1195</v>
      </c>
      <c r="C434" s="128"/>
      <c r="D434" s="128"/>
      <c r="E434" s="128"/>
      <c r="F434" s="128"/>
      <c r="G434" s="128"/>
      <c r="H434" s="128"/>
      <c r="I434" s="128"/>
      <c r="J434" s="133">
        <f t="shared" si="53"/>
        <v>0</v>
      </c>
      <c r="K434" s="130"/>
    </row>
    <row r="435" spans="2:11" ht="15" customHeight="1" x14ac:dyDescent="0.2">
      <c r="B435" s="66" t="s">
        <v>1196</v>
      </c>
      <c r="C435" s="63"/>
      <c r="D435" s="63"/>
      <c r="E435" s="63"/>
      <c r="F435" s="63"/>
      <c r="G435" s="63"/>
      <c r="H435" s="7"/>
      <c r="I435" s="7"/>
      <c r="J435" s="62">
        <f t="shared" si="53"/>
        <v>0</v>
      </c>
      <c r="K435" s="134" t="s">
        <v>1154</v>
      </c>
    </row>
    <row r="436" spans="2:11" ht="15" customHeight="1" x14ac:dyDescent="0.2">
      <c r="B436" s="66" t="s">
        <v>1096</v>
      </c>
      <c r="C436" s="63"/>
      <c r="D436" s="63"/>
      <c r="E436" s="63"/>
      <c r="F436" s="63"/>
      <c r="G436" s="63"/>
      <c r="H436" s="7"/>
      <c r="I436" s="7"/>
      <c r="J436" s="62">
        <f t="shared" si="53"/>
        <v>0</v>
      </c>
      <c r="K436" s="134" t="s">
        <v>1155</v>
      </c>
    </row>
    <row r="437" spans="2:11" ht="15" customHeight="1" x14ac:dyDescent="0.2">
      <c r="B437" s="66" t="s">
        <v>1097</v>
      </c>
      <c r="C437" s="63"/>
      <c r="D437" s="63"/>
      <c r="E437" s="63"/>
      <c r="F437" s="63"/>
      <c r="G437" s="63"/>
      <c r="H437" s="7"/>
      <c r="I437" s="7"/>
      <c r="J437" s="62">
        <f t="shared" si="53"/>
        <v>0</v>
      </c>
      <c r="K437" s="134" t="s">
        <v>1156</v>
      </c>
    </row>
    <row r="438" spans="2:11" ht="15.75" customHeight="1" thickBot="1" x14ac:dyDescent="0.3">
      <c r="B438" s="53" t="s">
        <v>1106</v>
      </c>
      <c r="C438" s="54"/>
      <c r="D438" s="54"/>
      <c r="E438" s="54"/>
      <c r="F438" s="54"/>
      <c r="G438" s="54"/>
      <c r="H438" s="54">
        <f t="shared" ref="H438:I438" si="54">SUM(H426:H437)</f>
        <v>0</v>
      </c>
      <c r="I438" s="54">
        <f t="shared" si="54"/>
        <v>0</v>
      </c>
      <c r="J438" s="55">
        <f>SUM(J426:J437)</f>
        <v>0</v>
      </c>
      <c r="K438" s="136"/>
    </row>
    <row r="439" spans="2:11" ht="47.25" customHeight="1" thickBot="1" x14ac:dyDescent="0.25">
      <c r="B439" s="61" t="s">
        <v>1107</v>
      </c>
      <c r="C439" s="188"/>
      <c r="D439" s="189"/>
      <c r="E439" s="189"/>
      <c r="F439" s="189"/>
      <c r="G439" s="190"/>
      <c r="H439" s="59" t="s">
        <v>1128</v>
      </c>
      <c r="I439" s="59" t="s">
        <v>1129</v>
      </c>
      <c r="J439" s="60" t="s">
        <v>1354</v>
      </c>
    </row>
    <row r="440" spans="2:11" ht="15" customHeight="1" x14ac:dyDescent="0.2">
      <c r="B440" s="64" t="s">
        <v>1353</v>
      </c>
      <c r="C440" s="65"/>
      <c r="D440" s="65"/>
      <c r="E440" s="65"/>
      <c r="F440" s="65"/>
      <c r="G440" s="65"/>
      <c r="H440" s="56"/>
      <c r="I440" s="56"/>
      <c r="J440" s="112">
        <f t="shared" ref="J440:J453" si="55">I440-H440</f>
        <v>0</v>
      </c>
      <c r="K440" s="135" t="s">
        <v>1157</v>
      </c>
    </row>
    <row r="441" spans="2:11" ht="15" customHeight="1" x14ac:dyDescent="0.2">
      <c r="B441" s="113" t="s">
        <v>1213</v>
      </c>
      <c r="C441" s="128"/>
      <c r="D441" s="128"/>
      <c r="E441" s="128"/>
      <c r="F441" s="128"/>
      <c r="G441" s="128"/>
      <c r="H441" s="128"/>
      <c r="I441" s="128"/>
      <c r="J441" s="133">
        <f t="shared" si="55"/>
        <v>0</v>
      </c>
      <c r="K441" s="130"/>
    </row>
    <row r="442" spans="2:11" ht="15" customHeight="1" x14ac:dyDescent="0.2">
      <c r="B442" s="66" t="s">
        <v>1098</v>
      </c>
      <c r="C442" s="63"/>
      <c r="D442" s="63"/>
      <c r="E442" s="63"/>
      <c r="F442" s="63"/>
      <c r="G442" s="63"/>
      <c r="H442" s="7"/>
      <c r="I442" s="7"/>
      <c r="J442" s="62">
        <f t="shared" si="55"/>
        <v>0</v>
      </c>
      <c r="K442" s="135" t="s">
        <v>1158</v>
      </c>
    </row>
    <row r="443" spans="2:11" ht="15" customHeight="1" x14ac:dyDescent="0.2">
      <c r="B443" s="113" t="s">
        <v>1197</v>
      </c>
      <c r="C443" s="128"/>
      <c r="D443" s="128"/>
      <c r="E443" s="128"/>
      <c r="F443" s="128"/>
      <c r="G443" s="128"/>
      <c r="H443" s="128"/>
      <c r="I443" s="128"/>
      <c r="J443" s="133">
        <f t="shared" si="55"/>
        <v>0</v>
      </c>
      <c r="K443" s="130"/>
    </row>
    <row r="444" spans="2:11" ht="15" customHeight="1" x14ac:dyDescent="0.2">
      <c r="B444" s="66" t="s">
        <v>1099</v>
      </c>
      <c r="C444" s="63"/>
      <c r="D444" s="63"/>
      <c r="E444" s="63"/>
      <c r="F444" s="63"/>
      <c r="G444" s="63"/>
      <c r="H444" s="7"/>
      <c r="I444" s="7"/>
      <c r="J444" s="62">
        <f t="shared" si="55"/>
        <v>0</v>
      </c>
      <c r="K444" s="135" t="s">
        <v>1159</v>
      </c>
    </row>
    <row r="445" spans="2:11" ht="15" customHeight="1" x14ac:dyDescent="0.2">
      <c r="B445" s="125" t="s">
        <v>1359</v>
      </c>
      <c r="C445" s="127"/>
      <c r="D445" s="127"/>
      <c r="E445" s="127"/>
      <c r="F445" s="127"/>
      <c r="G445" s="127"/>
      <c r="H445" s="127"/>
      <c r="I445" s="127"/>
      <c r="J445" s="62">
        <f t="shared" si="55"/>
        <v>0</v>
      </c>
      <c r="K445" s="135" t="s">
        <v>1160</v>
      </c>
    </row>
    <row r="446" spans="2:11" ht="15" customHeight="1" x14ac:dyDescent="0.2">
      <c r="B446" s="125" t="s">
        <v>1358</v>
      </c>
      <c r="C446" s="127"/>
      <c r="D446" s="127"/>
      <c r="E446" s="127"/>
      <c r="F446" s="127"/>
      <c r="G446" s="127"/>
      <c r="H446" s="127"/>
      <c r="I446" s="127"/>
      <c r="J446" s="62">
        <f t="shared" si="55"/>
        <v>0</v>
      </c>
      <c r="K446" s="135" t="s">
        <v>1161</v>
      </c>
    </row>
    <row r="447" spans="2:11" ht="15" customHeight="1" x14ac:dyDescent="0.2">
      <c r="B447" s="66" t="s">
        <v>1173</v>
      </c>
      <c r="C447" s="63"/>
      <c r="D447" s="63"/>
      <c r="E447" s="63"/>
      <c r="F447" s="63"/>
      <c r="G447" s="63"/>
      <c r="H447" s="7"/>
      <c r="I447" s="7"/>
      <c r="J447" s="62">
        <f t="shared" si="55"/>
        <v>0</v>
      </c>
      <c r="K447" s="135" t="s">
        <v>1162</v>
      </c>
    </row>
    <row r="448" spans="2:11" ht="15" customHeight="1" x14ac:dyDescent="0.2">
      <c r="B448" s="125" t="s">
        <v>1347</v>
      </c>
      <c r="C448" s="127"/>
      <c r="D448" s="127"/>
      <c r="E448" s="127"/>
      <c r="F448" s="127"/>
      <c r="G448" s="127"/>
      <c r="H448" s="127"/>
      <c r="I448" s="127"/>
      <c r="J448" s="62">
        <f t="shared" si="55"/>
        <v>0</v>
      </c>
      <c r="K448" s="135" t="s">
        <v>1163</v>
      </c>
    </row>
    <row r="449" spans="2:11" ht="15" customHeight="1" x14ac:dyDescent="0.2">
      <c r="B449" s="125" t="s">
        <v>1348</v>
      </c>
      <c r="C449" s="127"/>
      <c r="D449" s="127"/>
      <c r="E449" s="127"/>
      <c r="F449" s="127"/>
      <c r="G449" s="127"/>
      <c r="H449" s="127"/>
      <c r="I449" s="127"/>
      <c r="J449" s="62">
        <f t="shared" si="55"/>
        <v>0</v>
      </c>
      <c r="K449" s="135" t="s">
        <v>1164</v>
      </c>
    </row>
    <row r="450" spans="2:11" ht="15" customHeight="1" x14ac:dyDescent="0.2">
      <c r="B450" s="66" t="s">
        <v>1100</v>
      </c>
      <c r="C450" s="63"/>
      <c r="D450" s="63"/>
      <c r="E450" s="63"/>
      <c r="F450" s="63"/>
      <c r="G450" s="63"/>
      <c r="H450" s="7"/>
      <c r="I450" s="7"/>
      <c r="J450" s="62">
        <f t="shared" si="55"/>
        <v>0</v>
      </c>
      <c r="K450" s="135" t="s">
        <v>1165</v>
      </c>
    </row>
    <row r="451" spans="2:11" ht="15" customHeight="1" x14ac:dyDescent="0.2">
      <c r="B451" s="66" t="s">
        <v>1177</v>
      </c>
      <c r="C451" s="63"/>
      <c r="D451" s="63"/>
      <c r="E451" s="63"/>
      <c r="F451" s="63"/>
      <c r="G451" s="63"/>
      <c r="H451" s="7"/>
      <c r="I451" s="7"/>
      <c r="J451" s="62">
        <f t="shared" si="55"/>
        <v>0</v>
      </c>
      <c r="K451" s="135" t="s">
        <v>1166</v>
      </c>
    </row>
    <row r="452" spans="2:11" ht="15" customHeight="1" x14ac:dyDescent="0.2">
      <c r="B452" s="66" t="s">
        <v>1198</v>
      </c>
      <c r="C452" s="63"/>
      <c r="D452" s="63"/>
      <c r="E452" s="63"/>
      <c r="F452" s="63"/>
      <c r="G452" s="63"/>
      <c r="H452" s="7"/>
      <c r="I452" s="7"/>
      <c r="J452" s="62">
        <f t="shared" si="55"/>
        <v>0</v>
      </c>
      <c r="K452" s="135" t="s">
        <v>1167</v>
      </c>
    </row>
    <row r="453" spans="2:11" ht="15" customHeight="1" x14ac:dyDescent="0.2">
      <c r="B453" s="66" t="s">
        <v>1101</v>
      </c>
      <c r="C453" s="63"/>
      <c r="D453" s="63"/>
      <c r="E453" s="63"/>
      <c r="F453" s="63"/>
      <c r="G453" s="63"/>
      <c r="H453" s="7"/>
      <c r="I453" s="7"/>
      <c r="J453" s="62">
        <f t="shared" si="55"/>
        <v>0</v>
      </c>
      <c r="K453" s="135" t="s">
        <v>1168</v>
      </c>
    </row>
    <row r="454" spans="2:11" ht="15.75" customHeight="1" x14ac:dyDescent="0.25">
      <c r="B454" s="110" t="s">
        <v>1102</v>
      </c>
      <c r="C454" s="51"/>
      <c r="D454" s="51"/>
      <c r="E454" s="51"/>
      <c r="F454" s="51"/>
      <c r="G454" s="51"/>
      <c r="H454" s="51">
        <f t="shared" ref="H454:I454" si="56">SUM(H440:H453)</f>
        <v>0</v>
      </c>
      <c r="I454" s="51">
        <f t="shared" si="56"/>
        <v>0</v>
      </c>
      <c r="J454" s="111">
        <f>SUM(J440:J453)</f>
        <v>0</v>
      </c>
    </row>
    <row r="455" spans="2:11" ht="16.5" customHeight="1" thickBot="1" x14ac:dyDescent="0.3">
      <c r="B455" s="53" t="s">
        <v>1108</v>
      </c>
      <c r="C455" s="54"/>
      <c r="D455" s="54"/>
      <c r="E455" s="54"/>
      <c r="F455" s="54"/>
      <c r="G455" s="54"/>
      <c r="H455" s="54">
        <f t="shared" ref="H455:I455" si="57">+H438+H454</f>
        <v>0</v>
      </c>
      <c r="I455" s="54">
        <f t="shared" si="57"/>
        <v>0</v>
      </c>
      <c r="J455" s="55">
        <f>+J438+J454</f>
        <v>0</v>
      </c>
    </row>
  </sheetData>
  <mergeCells count="5">
    <mergeCell ref="A2:B2"/>
    <mergeCell ref="A1:J1"/>
    <mergeCell ref="C439:G439"/>
    <mergeCell ref="C425:G425"/>
    <mergeCell ref="C403:G403"/>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54"/>
  <sheetViews>
    <sheetView topLeftCell="B1" zoomScale="140" zoomScaleNormal="140" workbookViewId="0">
      <selection activeCell="C4" sqref="C4"/>
    </sheetView>
  </sheetViews>
  <sheetFormatPr baseColWidth="10" defaultColWidth="0" defaultRowHeight="12.75" x14ac:dyDescent="0.2"/>
  <cols>
    <col min="1" max="1" width="60.5703125" style="11" customWidth="1"/>
    <col min="2" max="2" width="43.85546875" style="11" customWidth="1"/>
    <col min="3" max="3" width="18.7109375" style="11" customWidth="1"/>
    <col min="4" max="255" width="8.85546875" style="11" hidden="1" customWidth="1"/>
    <col min="256" max="16384" width="15.7109375" style="11" hidden="1"/>
  </cols>
  <sheetData>
    <row r="1" spans="1:3" s="10" customFormat="1" ht="22.5" customHeight="1" thickBot="1" x14ac:dyDescent="0.25">
      <c r="A1" s="203" t="s">
        <v>1224</v>
      </c>
      <c r="B1" s="204"/>
      <c r="C1" s="205"/>
    </row>
    <row r="2" spans="1:3" ht="26.25" thickBot="1" x14ac:dyDescent="0.25">
      <c r="A2" s="198" t="s">
        <v>1103</v>
      </c>
      <c r="B2" s="199"/>
      <c r="C2" s="72" t="s">
        <v>1355</v>
      </c>
    </row>
    <row r="3" spans="1:3" x14ac:dyDescent="0.2">
      <c r="A3" s="202" t="s">
        <v>1089</v>
      </c>
      <c r="B3" s="202"/>
      <c r="C3" s="71">
        <f>'HOJA DE TRABAJO'!J404</f>
        <v>0</v>
      </c>
    </row>
    <row r="4" spans="1:3" x14ac:dyDescent="0.2">
      <c r="A4" s="197" t="s">
        <v>1184</v>
      </c>
      <c r="B4" s="197"/>
      <c r="C4" s="46">
        <f>+'HOJA DE TRABAJO'!J405</f>
        <v>0</v>
      </c>
    </row>
    <row r="5" spans="1:3" x14ac:dyDescent="0.2">
      <c r="A5" s="195" t="s">
        <v>1350</v>
      </c>
      <c r="B5" s="195"/>
      <c r="C5" s="126">
        <f>+'HOJA DE TRABAJO'!J406</f>
        <v>0</v>
      </c>
    </row>
    <row r="6" spans="1:3" x14ac:dyDescent="0.2">
      <c r="A6" s="197" t="s">
        <v>1185</v>
      </c>
      <c r="B6" s="197"/>
      <c r="C6" s="46">
        <f>'HOJA DE TRABAJO'!J407</f>
        <v>0</v>
      </c>
    </row>
    <row r="7" spans="1:3" x14ac:dyDescent="0.2">
      <c r="A7" s="196" t="s">
        <v>1180</v>
      </c>
      <c r="B7" s="196"/>
      <c r="C7" s="143">
        <f>'HOJA DE TRABAJO'!J408</f>
        <v>0</v>
      </c>
    </row>
    <row r="8" spans="1:3" x14ac:dyDescent="0.2">
      <c r="A8" s="197" t="s">
        <v>1186</v>
      </c>
      <c r="B8" s="197"/>
      <c r="C8" s="46">
        <f>'HOJA DE TRABAJO'!J409</f>
        <v>0</v>
      </c>
    </row>
    <row r="9" spans="1:3" x14ac:dyDescent="0.2">
      <c r="A9" s="197" t="s">
        <v>1182</v>
      </c>
      <c r="B9" s="197"/>
      <c r="C9" s="46">
        <f>'HOJA DE TRABAJO'!J410</f>
        <v>0</v>
      </c>
    </row>
    <row r="10" spans="1:3" x14ac:dyDescent="0.2">
      <c r="A10" s="196" t="s">
        <v>1181</v>
      </c>
      <c r="B10" s="196"/>
      <c r="C10" s="143">
        <f>'HOJA DE TRABAJO'!J411</f>
        <v>0</v>
      </c>
    </row>
    <row r="11" spans="1:3" x14ac:dyDescent="0.2">
      <c r="A11" s="197" t="s">
        <v>1183</v>
      </c>
      <c r="B11" s="197"/>
      <c r="C11" s="46">
        <f>'HOJA DE TRABAJO'!J412</f>
        <v>0</v>
      </c>
    </row>
    <row r="12" spans="1:3" x14ac:dyDescent="0.2">
      <c r="A12" s="197" t="s">
        <v>1187</v>
      </c>
      <c r="B12" s="197"/>
      <c r="C12" s="46">
        <f>'HOJA DE TRABAJO'!J413</f>
        <v>0</v>
      </c>
    </row>
    <row r="13" spans="1:3" x14ac:dyDescent="0.2">
      <c r="A13" s="197" t="s">
        <v>1188</v>
      </c>
      <c r="B13" s="197"/>
      <c r="C13" s="46">
        <f>'HOJA DE TRABAJO'!J414</f>
        <v>0</v>
      </c>
    </row>
    <row r="14" spans="1:3" ht="28.5" customHeight="1" x14ac:dyDescent="0.2">
      <c r="A14" s="206" t="s">
        <v>1090</v>
      </c>
      <c r="B14" s="206"/>
      <c r="C14" s="46">
        <f>'HOJA DE TRABAJO'!J415</f>
        <v>0</v>
      </c>
    </row>
    <row r="15" spans="1:3" x14ac:dyDescent="0.2">
      <c r="A15" s="197" t="s">
        <v>1091</v>
      </c>
      <c r="B15" s="197"/>
      <c r="C15" s="46">
        <f>'HOJA DE TRABAJO'!J416</f>
        <v>0</v>
      </c>
    </row>
    <row r="16" spans="1:3" x14ac:dyDescent="0.2">
      <c r="A16" s="197" t="s">
        <v>1092</v>
      </c>
      <c r="B16" s="197"/>
      <c r="C16" s="46">
        <f>'HOJA DE TRABAJO'!J417</f>
        <v>0</v>
      </c>
    </row>
    <row r="17" spans="1:3" x14ac:dyDescent="0.2">
      <c r="A17" s="197" t="s">
        <v>1189</v>
      </c>
      <c r="B17" s="197"/>
      <c r="C17" s="46">
        <f>'HOJA DE TRABAJO'!J418</f>
        <v>0</v>
      </c>
    </row>
    <row r="18" spans="1:3" x14ac:dyDescent="0.2">
      <c r="A18" s="197" t="s">
        <v>1190</v>
      </c>
      <c r="B18" s="197"/>
      <c r="C18" s="46">
        <f>'HOJA DE TRABAJO'!J419</f>
        <v>0</v>
      </c>
    </row>
    <row r="19" spans="1:3" x14ac:dyDescent="0.2">
      <c r="A19" s="197" t="s">
        <v>1093</v>
      </c>
      <c r="B19" s="197"/>
      <c r="C19" s="46">
        <f>'HOJA DE TRABAJO'!J420</f>
        <v>0</v>
      </c>
    </row>
    <row r="20" spans="1:3" x14ac:dyDescent="0.2">
      <c r="A20" s="197" t="s">
        <v>1094</v>
      </c>
      <c r="B20" s="197"/>
      <c r="C20" s="46">
        <f>'HOJA DE TRABAJO'!J421</f>
        <v>0</v>
      </c>
    </row>
    <row r="21" spans="1:3" x14ac:dyDescent="0.2">
      <c r="A21" s="197" t="s">
        <v>1225</v>
      </c>
      <c r="B21" s="197"/>
      <c r="C21" s="46">
        <f>'HOJA DE TRABAJO'!J422</f>
        <v>0</v>
      </c>
    </row>
    <row r="22" spans="1:3" x14ac:dyDescent="0.2">
      <c r="A22" s="197" t="s">
        <v>1212</v>
      </c>
      <c r="B22" s="197"/>
      <c r="C22" s="46">
        <f>'HOJA DE TRABAJO'!J423</f>
        <v>0</v>
      </c>
    </row>
    <row r="23" spans="1:3" ht="13.5" thickBot="1" x14ac:dyDescent="0.25">
      <c r="A23" s="208" t="s">
        <v>1104</v>
      </c>
      <c r="B23" s="208"/>
      <c r="C23" s="73">
        <f>SUM(C3:C22)</f>
        <v>0</v>
      </c>
    </row>
    <row r="24" spans="1:3" ht="26.25" thickBot="1" x14ac:dyDescent="0.25">
      <c r="A24" s="198" t="s">
        <v>1105</v>
      </c>
      <c r="B24" s="199"/>
      <c r="C24" s="72" t="s">
        <v>1355</v>
      </c>
    </row>
    <row r="25" spans="1:3" x14ac:dyDescent="0.2">
      <c r="A25" s="200" t="s">
        <v>1175</v>
      </c>
      <c r="B25" s="200"/>
      <c r="C25" s="144">
        <f>'HOJA DE TRABAJO'!J426</f>
        <v>0</v>
      </c>
    </row>
    <row r="26" spans="1:3" x14ac:dyDescent="0.2">
      <c r="A26" s="201" t="s">
        <v>1351</v>
      </c>
      <c r="B26" s="201"/>
      <c r="C26" s="46">
        <f>'HOJA DE TRABAJO'!J427</f>
        <v>0</v>
      </c>
    </row>
    <row r="27" spans="1:3" x14ac:dyDescent="0.2">
      <c r="A27" s="196" t="s">
        <v>1176</v>
      </c>
      <c r="B27" s="196"/>
      <c r="C27" s="143">
        <f>'HOJA DE TRABAJO'!J428</f>
        <v>0</v>
      </c>
    </row>
    <row r="28" spans="1:3" x14ac:dyDescent="0.2">
      <c r="A28" s="197" t="s">
        <v>1191</v>
      </c>
      <c r="B28" s="197"/>
      <c r="C28" s="46">
        <f>'HOJA DE TRABAJO'!J429</f>
        <v>0</v>
      </c>
    </row>
    <row r="29" spans="1:3" x14ac:dyDescent="0.2">
      <c r="A29" s="197" t="s">
        <v>1192</v>
      </c>
      <c r="B29" s="197"/>
      <c r="C29" s="46">
        <f>'HOJA DE TRABAJO'!J430</f>
        <v>0</v>
      </c>
    </row>
    <row r="30" spans="1:3" x14ac:dyDescent="0.2">
      <c r="A30" s="197" t="s">
        <v>1193</v>
      </c>
      <c r="B30" s="197"/>
      <c r="C30" s="46">
        <f>'HOJA DE TRABAJO'!J431</f>
        <v>0</v>
      </c>
    </row>
    <row r="31" spans="1:3" x14ac:dyDescent="0.2">
      <c r="A31" s="201" t="s">
        <v>1352</v>
      </c>
      <c r="B31" s="201"/>
      <c r="C31" s="46">
        <f>'HOJA DE TRABAJO'!J432</f>
        <v>0</v>
      </c>
    </row>
    <row r="32" spans="1:3" x14ac:dyDescent="0.2">
      <c r="A32" s="197" t="s">
        <v>1194</v>
      </c>
      <c r="B32" s="197"/>
      <c r="C32" s="46">
        <f>'HOJA DE TRABAJO'!J433</f>
        <v>0</v>
      </c>
    </row>
    <row r="33" spans="1:3" x14ac:dyDescent="0.2">
      <c r="A33" s="196" t="s">
        <v>1195</v>
      </c>
      <c r="B33" s="196"/>
      <c r="C33" s="143">
        <f>'HOJA DE TRABAJO'!J434</f>
        <v>0</v>
      </c>
    </row>
    <row r="34" spans="1:3" x14ac:dyDescent="0.2">
      <c r="A34" s="197" t="s">
        <v>1196</v>
      </c>
      <c r="B34" s="197"/>
      <c r="C34" s="46">
        <f>'HOJA DE TRABAJO'!J435</f>
        <v>0</v>
      </c>
    </row>
    <row r="35" spans="1:3" x14ac:dyDescent="0.2">
      <c r="A35" s="197" t="s">
        <v>1096</v>
      </c>
      <c r="B35" s="197"/>
      <c r="C35" s="46">
        <f>'HOJA DE TRABAJO'!J436</f>
        <v>0</v>
      </c>
    </row>
    <row r="36" spans="1:3" x14ac:dyDescent="0.2">
      <c r="A36" s="197" t="s">
        <v>1097</v>
      </c>
      <c r="B36" s="197"/>
      <c r="C36" s="46">
        <f>'HOJA DE TRABAJO'!J437</f>
        <v>0</v>
      </c>
    </row>
    <row r="37" spans="1:3" ht="13.5" thickBot="1" x14ac:dyDescent="0.25">
      <c r="A37" s="208" t="s">
        <v>1106</v>
      </c>
      <c r="B37" s="208"/>
      <c r="C37" s="73">
        <f>SUM(C25:C36)</f>
        <v>0</v>
      </c>
    </row>
    <row r="38" spans="1:3" ht="26.25" thickBot="1" x14ac:dyDescent="0.25">
      <c r="A38" s="198" t="s">
        <v>1107</v>
      </c>
      <c r="B38" s="199"/>
      <c r="C38" s="72" t="s">
        <v>1355</v>
      </c>
    </row>
    <row r="39" spans="1:3" x14ac:dyDescent="0.2">
      <c r="A39" s="202" t="s">
        <v>1353</v>
      </c>
      <c r="B39" s="202"/>
      <c r="C39" s="71">
        <f>'HOJA DE TRABAJO'!J440</f>
        <v>0</v>
      </c>
    </row>
    <row r="40" spans="1:3" x14ac:dyDescent="0.2">
      <c r="A40" s="196" t="s">
        <v>1213</v>
      </c>
      <c r="B40" s="196"/>
      <c r="C40" s="143">
        <f>'HOJA DE TRABAJO'!J441</f>
        <v>0</v>
      </c>
    </row>
    <row r="41" spans="1:3" x14ac:dyDescent="0.2">
      <c r="A41" s="197" t="s">
        <v>1098</v>
      </c>
      <c r="B41" s="197"/>
      <c r="C41" s="46">
        <f>'HOJA DE TRABAJO'!J442</f>
        <v>0</v>
      </c>
    </row>
    <row r="42" spans="1:3" x14ac:dyDescent="0.2">
      <c r="A42" s="196" t="s">
        <v>1197</v>
      </c>
      <c r="B42" s="196"/>
      <c r="C42" s="143">
        <f>'HOJA DE TRABAJO'!J443</f>
        <v>0</v>
      </c>
    </row>
    <row r="43" spans="1:3" x14ac:dyDescent="0.2">
      <c r="A43" s="197" t="s">
        <v>1099</v>
      </c>
      <c r="B43" s="197"/>
      <c r="C43" s="46">
        <f>'HOJA DE TRABAJO'!J444</f>
        <v>0</v>
      </c>
    </row>
    <row r="44" spans="1:3" x14ac:dyDescent="0.2">
      <c r="A44" s="195" t="s">
        <v>1357</v>
      </c>
      <c r="B44" s="195"/>
      <c r="C44" s="126">
        <f>+'HOJA DE TRABAJO'!J445</f>
        <v>0</v>
      </c>
    </row>
    <row r="45" spans="1:3" x14ac:dyDescent="0.2">
      <c r="A45" s="195" t="s">
        <v>1358</v>
      </c>
      <c r="B45" s="195"/>
      <c r="C45" s="126">
        <f>+'HOJA DE TRABAJO'!J446</f>
        <v>0</v>
      </c>
    </row>
    <row r="46" spans="1:3" x14ac:dyDescent="0.2">
      <c r="A46" s="197" t="s">
        <v>1173</v>
      </c>
      <c r="B46" s="197"/>
      <c r="C46" s="46">
        <f>'HOJA DE TRABAJO'!J447</f>
        <v>0</v>
      </c>
    </row>
    <row r="47" spans="1:3" x14ac:dyDescent="0.2">
      <c r="A47" s="193" t="s">
        <v>1347</v>
      </c>
      <c r="B47" s="194"/>
      <c r="C47" s="126">
        <f>+'HOJA DE TRABAJO'!J448</f>
        <v>0</v>
      </c>
    </row>
    <row r="48" spans="1:3" x14ac:dyDescent="0.2">
      <c r="A48" s="193" t="s">
        <v>1349</v>
      </c>
      <c r="B48" s="194"/>
      <c r="C48" s="126">
        <f>+'HOJA DE TRABAJO'!J449</f>
        <v>0</v>
      </c>
    </row>
    <row r="49" spans="1:3" x14ac:dyDescent="0.2">
      <c r="A49" s="197" t="s">
        <v>1100</v>
      </c>
      <c r="B49" s="197"/>
      <c r="C49" s="46">
        <f>'HOJA DE TRABAJO'!J450</f>
        <v>0</v>
      </c>
    </row>
    <row r="50" spans="1:3" x14ac:dyDescent="0.2">
      <c r="A50" s="197" t="s">
        <v>1177</v>
      </c>
      <c r="B50" s="197"/>
      <c r="C50" s="46">
        <f>'HOJA DE TRABAJO'!J451</f>
        <v>0</v>
      </c>
    </row>
    <row r="51" spans="1:3" x14ac:dyDescent="0.2">
      <c r="A51" s="197" t="s">
        <v>1198</v>
      </c>
      <c r="B51" s="197"/>
      <c r="C51" s="46">
        <f>'HOJA DE TRABAJO'!J452</f>
        <v>0</v>
      </c>
    </row>
    <row r="52" spans="1:3" x14ac:dyDescent="0.2">
      <c r="A52" s="197" t="s">
        <v>1101</v>
      </c>
      <c r="B52" s="197"/>
      <c r="C52" s="46">
        <f>'HOJA DE TRABAJO'!J453</f>
        <v>0</v>
      </c>
    </row>
    <row r="53" spans="1:3" x14ac:dyDescent="0.2">
      <c r="A53" s="207" t="s">
        <v>1102</v>
      </c>
      <c r="B53" s="207"/>
      <c r="C53" s="70">
        <f>SUM(C39:C52)</f>
        <v>0</v>
      </c>
    </row>
    <row r="54" spans="1:3" x14ac:dyDescent="0.2">
      <c r="A54" s="207" t="s">
        <v>1108</v>
      </c>
      <c r="B54" s="207"/>
      <c r="C54" s="70">
        <f>C37+C53</f>
        <v>0</v>
      </c>
    </row>
  </sheetData>
  <mergeCells count="54">
    <mergeCell ref="A53:B53"/>
    <mergeCell ref="A54:B54"/>
    <mergeCell ref="A23:B23"/>
    <mergeCell ref="A41:B41"/>
    <mergeCell ref="A42:B42"/>
    <mergeCell ref="A43:B43"/>
    <mergeCell ref="A46:B46"/>
    <mergeCell ref="A49:B49"/>
    <mergeCell ref="A35:B35"/>
    <mergeCell ref="A36:B36"/>
    <mergeCell ref="A37:B37"/>
    <mergeCell ref="A39:B39"/>
    <mergeCell ref="A40:B40"/>
    <mergeCell ref="A30:B30"/>
    <mergeCell ref="A27:B27"/>
    <mergeCell ref="A28:B28"/>
    <mergeCell ref="A1:C1"/>
    <mergeCell ref="A8:B8"/>
    <mergeCell ref="A9:B9"/>
    <mergeCell ref="A10:B10"/>
    <mergeCell ref="A22:B22"/>
    <mergeCell ref="A16:B16"/>
    <mergeCell ref="A17:B17"/>
    <mergeCell ref="A18:B18"/>
    <mergeCell ref="A19:B19"/>
    <mergeCell ref="A13:B13"/>
    <mergeCell ref="A14:B14"/>
    <mergeCell ref="A11:B11"/>
    <mergeCell ref="A12:B12"/>
    <mergeCell ref="A20:B20"/>
    <mergeCell ref="A21:B21"/>
    <mergeCell ref="A51:B51"/>
    <mergeCell ref="A52:B52"/>
    <mergeCell ref="A2:B2"/>
    <mergeCell ref="A24:B24"/>
    <mergeCell ref="A38:B38"/>
    <mergeCell ref="A50:B50"/>
    <mergeCell ref="A34:B34"/>
    <mergeCell ref="A25:B25"/>
    <mergeCell ref="A26:B26"/>
    <mergeCell ref="A15:B15"/>
    <mergeCell ref="A3:B3"/>
    <mergeCell ref="A4:B4"/>
    <mergeCell ref="A6:B6"/>
    <mergeCell ref="A7:B7"/>
    <mergeCell ref="A31:B31"/>
    <mergeCell ref="A32:B32"/>
    <mergeCell ref="A47:B47"/>
    <mergeCell ref="A48:B48"/>
    <mergeCell ref="A5:B5"/>
    <mergeCell ref="A44:B44"/>
    <mergeCell ref="A45:B45"/>
    <mergeCell ref="A33:B33"/>
    <mergeCell ref="A29:B29"/>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65"/>
  <sheetViews>
    <sheetView topLeftCell="A11" zoomScale="110" zoomScaleNormal="110" workbookViewId="0">
      <selection activeCell="C4" sqref="C4"/>
    </sheetView>
  </sheetViews>
  <sheetFormatPr baseColWidth="10" defaultColWidth="0" defaultRowHeight="12.75" x14ac:dyDescent="0.2"/>
  <cols>
    <col min="1" max="1" width="91" customWidth="1"/>
    <col min="2" max="2" width="35.5703125" customWidth="1"/>
    <col min="3" max="3" width="25" customWidth="1"/>
    <col min="4" max="16384" width="8.85546875" hidden="1"/>
  </cols>
  <sheetData>
    <row r="1" spans="1:3" ht="18" customHeight="1" thickBot="1" x14ac:dyDescent="0.25">
      <c r="A1" s="209" t="s">
        <v>1232</v>
      </c>
      <c r="B1" s="210"/>
      <c r="C1" s="211"/>
    </row>
    <row r="2" spans="1:3" ht="21.75" customHeight="1" x14ac:dyDescent="0.2">
      <c r="A2" s="74"/>
      <c r="B2" s="75" t="s">
        <v>1233</v>
      </c>
      <c r="C2" s="76" t="s">
        <v>1236</v>
      </c>
    </row>
    <row r="3" spans="1:3" x14ac:dyDescent="0.2">
      <c r="A3" s="77" t="s">
        <v>1109</v>
      </c>
      <c r="B3" s="78" t="s">
        <v>1237</v>
      </c>
      <c r="C3" s="174">
        <f>+'HOJA DE TRABAJO'!C324</f>
        <v>0</v>
      </c>
    </row>
    <row r="4" spans="1:3" x14ac:dyDescent="0.2">
      <c r="A4" s="79" t="s">
        <v>1234</v>
      </c>
      <c r="B4" s="19" t="s">
        <v>1237</v>
      </c>
      <c r="C4" s="175">
        <f>+C49</f>
        <v>0</v>
      </c>
    </row>
    <row r="5" spans="1:3" x14ac:dyDescent="0.2">
      <c r="A5" s="79" t="s">
        <v>1110</v>
      </c>
      <c r="B5" s="19" t="s">
        <v>1237</v>
      </c>
      <c r="C5" s="175">
        <f>+C83</f>
        <v>0</v>
      </c>
    </row>
    <row r="6" spans="1:3" x14ac:dyDescent="0.2">
      <c r="A6" s="79" t="s">
        <v>1235</v>
      </c>
      <c r="B6" s="19" t="s">
        <v>1237</v>
      </c>
      <c r="C6" s="175">
        <f>+C105</f>
        <v>0</v>
      </c>
    </row>
    <row r="7" spans="1:3" x14ac:dyDescent="0.2">
      <c r="A7" s="77" t="s">
        <v>1111</v>
      </c>
      <c r="B7" s="78" t="s">
        <v>1237</v>
      </c>
      <c r="C7" s="174">
        <f>SUM(C4:C6)</f>
        <v>0</v>
      </c>
    </row>
    <row r="8" spans="1:3" x14ac:dyDescent="0.2">
      <c r="A8" s="79" t="s">
        <v>1112</v>
      </c>
      <c r="B8" s="19" t="s">
        <v>1237</v>
      </c>
      <c r="C8" s="175">
        <f>+C115</f>
        <v>0</v>
      </c>
    </row>
    <row r="9" spans="1:3" x14ac:dyDescent="0.2">
      <c r="A9" s="77" t="s">
        <v>1113</v>
      </c>
      <c r="B9" s="78" t="s">
        <v>1237</v>
      </c>
      <c r="C9" s="174">
        <f>C3+C7+C8</f>
        <v>0</v>
      </c>
    </row>
    <row r="10" spans="1:3" x14ac:dyDescent="0.2">
      <c r="A10" s="79" t="s">
        <v>1114</v>
      </c>
      <c r="B10" s="19" t="s">
        <v>1237</v>
      </c>
      <c r="C10" s="175">
        <f>C9-C3</f>
        <v>0</v>
      </c>
    </row>
    <row r="11" spans="1:3" ht="13.5" thickBot="1" x14ac:dyDescent="0.25">
      <c r="A11" s="80" t="s">
        <v>1115</v>
      </c>
      <c r="B11" s="21" t="s">
        <v>1237</v>
      </c>
      <c r="C11" s="176" t="e">
        <f>C10/C3</f>
        <v>#DIV/0!</v>
      </c>
    </row>
    <row r="12" spans="1:3" x14ac:dyDescent="0.2">
      <c r="A12" s="16"/>
      <c r="B12" s="16"/>
      <c r="C12" s="16"/>
    </row>
    <row r="13" spans="1:3" ht="21" customHeight="1" x14ac:dyDescent="0.2">
      <c r="A13" s="16"/>
      <c r="B13" s="16"/>
      <c r="C13" s="16"/>
    </row>
    <row r="14" spans="1:3" ht="13.5" thickBot="1" x14ac:dyDescent="0.25">
      <c r="A14" s="16"/>
      <c r="B14" s="16"/>
      <c r="C14" s="16"/>
    </row>
    <row r="15" spans="1:3" ht="13.5" thickBot="1" x14ac:dyDescent="0.25">
      <c r="A15" s="212" t="s">
        <v>1116</v>
      </c>
      <c r="B15" s="213"/>
      <c r="C15" s="214"/>
    </row>
    <row r="16" spans="1:3" x14ac:dyDescent="0.2">
      <c r="A16" s="81"/>
      <c r="B16" s="82" t="s">
        <v>1233</v>
      </c>
      <c r="C16" s="76" t="s">
        <v>1236</v>
      </c>
    </row>
    <row r="17" spans="1:3" x14ac:dyDescent="0.2">
      <c r="A17" s="83" t="s">
        <v>1238</v>
      </c>
      <c r="B17" s="19" t="s">
        <v>1237</v>
      </c>
      <c r="C17" s="20"/>
    </row>
    <row r="18" spans="1:3" x14ac:dyDescent="0.2">
      <c r="A18" s="83" t="s">
        <v>1239</v>
      </c>
      <c r="B18" s="19" t="s">
        <v>1237</v>
      </c>
      <c r="C18" s="20"/>
    </row>
    <row r="19" spans="1:3" x14ac:dyDescent="0.2">
      <c r="A19" s="118" t="s">
        <v>1240</v>
      </c>
      <c r="B19" s="19" t="s">
        <v>1237</v>
      </c>
      <c r="C19" s="20"/>
    </row>
    <row r="20" spans="1:3" x14ac:dyDescent="0.2">
      <c r="A20" s="83" t="s">
        <v>1241</v>
      </c>
      <c r="B20" s="19" t="s">
        <v>1237</v>
      </c>
      <c r="C20" s="20"/>
    </row>
    <row r="21" spans="1:3" x14ac:dyDescent="0.2">
      <c r="A21" s="118" t="s">
        <v>1242</v>
      </c>
      <c r="B21" s="19" t="s">
        <v>1237</v>
      </c>
      <c r="C21" s="20"/>
    </row>
    <row r="22" spans="1:3" x14ac:dyDescent="0.2">
      <c r="A22" s="83" t="s">
        <v>1243</v>
      </c>
      <c r="B22" s="19" t="s">
        <v>1237</v>
      </c>
      <c r="C22" s="20"/>
    </row>
    <row r="23" spans="1:3" x14ac:dyDescent="0.2">
      <c r="A23" s="83" t="s">
        <v>1244</v>
      </c>
      <c r="B23" s="19" t="s">
        <v>1237</v>
      </c>
      <c r="C23" s="20"/>
    </row>
    <row r="24" spans="1:3" x14ac:dyDescent="0.2">
      <c r="A24" s="83" t="s">
        <v>1245</v>
      </c>
      <c r="B24" s="19" t="s">
        <v>1237</v>
      </c>
      <c r="C24" s="20"/>
    </row>
    <row r="25" spans="1:3" x14ac:dyDescent="0.2">
      <c r="A25" s="83" t="s">
        <v>1246</v>
      </c>
      <c r="B25" s="19" t="s">
        <v>1237</v>
      </c>
      <c r="C25" s="20"/>
    </row>
    <row r="26" spans="1:3" x14ac:dyDescent="0.2">
      <c r="A26" s="83" t="s">
        <v>1247</v>
      </c>
      <c r="B26" s="19" t="s">
        <v>1237</v>
      </c>
      <c r="C26" s="20"/>
    </row>
    <row r="27" spans="1:3" x14ac:dyDescent="0.2">
      <c r="A27" s="83" t="s">
        <v>1117</v>
      </c>
      <c r="B27" s="19" t="s">
        <v>1237</v>
      </c>
      <c r="C27" s="20"/>
    </row>
    <row r="28" spans="1:3" x14ac:dyDescent="0.2">
      <c r="A28" s="83" t="s">
        <v>1248</v>
      </c>
      <c r="B28" s="19" t="s">
        <v>1237</v>
      </c>
      <c r="C28" s="20"/>
    </row>
    <row r="29" spans="1:3" x14ac:dyDescent="0.2">
      <c r="A29" s="83" t="s">
        <v>1603</v>
      </c>
      <c r="B29" s="19" t="s">
        <v>1237</v>
      </c>
      <c r="C29" s="20"/>
    </row>
    <row r="30" spans="1:3" x14ac:dyDescent="0.2">
      <c r="A30" s="83" t="s">
        <v>1604</v>
      </c>
      <c r="B30" s="19" t="s">
        <v>1237</v>
      </c>
      <c r="C30" s="20"/>
    </row>
    <row r="31" spans="1:3" x14ac:dyDescent="0.2">
      <c r="A31" s="83" t="s">
        <v>1249</v>
      </c>
      <c r="B31" s="19" t="s">
        <v>1237</v>
      </c>
      <c r="C31" s="20"/>
    </row>
    <row r="32" spans="1:3" x14ac:dyDescent="0.2">
      <c r="A32" s="83" t="s">
        <v>1250</v>
      </c>
      <c r="B32" s="19" t="s">
        <v>1237</v>
      </c>
      <c r="C32" s="20"/>
    </row>
    <row r="33" spans="1:3" x14ac:dyDescent="0.2">
      <c r="A33" s="83" t="s">
        <v>1251</v>
      </c>
      <c r="B33" s="19" t="s">
        <v>1237</v>
      </c>
      <c r="C33" s="20"/>
    </row>
    <row r="34" spans="1:3" x14ac:dyDescent="0.2">
      <c r="A34" s="83" t="s">
        <v>1252</v>
      </c>
      <c r="B34" s="19" t="s">
        <v>1237</v>
      </c>
      <c r="C34" s="20"/>
    </row>
    <row r="35" spans="1:3" x14ac:dyDescent="0.2">
      <c r="A35" s="83" t="s">
        <v>1253</v>
      </c>
      <c r="B35" s="19" t="s">
        <v>1237</v>
      </c>
      <c r="C35" s="20"/>
    </row>
    <row r="36" spans="1:3" x14ac:dyDescent="0.2">
      <c r="A36" s="83" t="s">
        <v>1254</v>
      </c>
      <c r="B36" s="19" t="s">
        <v>1237</v>
      </c>
      <c r="C36" s="20"/>
    </row>
    <row r="37" spans="1:3" x14ac:dyDescent="0.2">
      <c r="A37" s="83" t="s">
        <v>1255</v>
      </c>
      <c r="B37" s="19" t="s">
        <v>1237</v>
      </c>
      <c r="C37" s="20"/>
    </row>
    <row r="38" spans="1:3" x14ac:dyDescent="0.2">
      <c r="A38" s="83" t="s">
        <v>1256</v>
      </c>
      <c r="B38" s="19" t="s">
        <v>1237</v>
      </c>
      <c r="C38" s="20"/>
    </row>
    <row r="39" spans="1:3" x14ac:dyDescent="0.2">
      <c r="A39" s="79" t="s">
        <v>1257</v>
      </c>
      <c r="B39" s="19"/>
      <c r="C39" s="23"/>
    </row>
    <row r="40" spans="1:3" x14ac:dyDescent="0.2">
      <c r="A40" s="79" t="s">
        <v>1258</v>
      </c>
      <c r="B40" s="19"/>
      <c r="C40" s="23"/>
    </row>
    <row r="41" spans="1:3" x14ac:dyDescent="0.2">
      <c r="A41" s="83" t="s">
        <v>1259</v>
      </c>
      <c r="B41" s="19" t="s">
        <v>1237</v>
      </c>
      <c r="C41" s="20"/>
    </row>
    <row r="42" spans="1:3" x14ac:dyDescent="0.2">
      <c r="A42" s="83" t="s">
        <v>1260</v>
      </c>
      <c r="B42" s="19" t="s">
        <v>1237</v>
      </c>
      <c r="C42" s="20"/>
    </row>
    <row r="43" spans="1:3" x14ac:dyDescent="0.2">
      <c r="A43" s="83" t="s">
        <v>1261</v>
      </c>
      <c r="B43" s="19" t="s">
        <v>1237</v>
      </c>
      <c r="C43" s="20"/>
    </row>
    <row r="44" spans="1:3" x14ac:dyDescent="0.2">
      <c r="A44" s="83" t="s">
        <v>1262</v>
      </c>
      <c r="B44" s="19" t="s">
        <v>1237</v>
      </c>
      <c r="C44" s="20"/>
    </row>
    <row r="45" spans="1:3" x14ac:dyDescent="0.2">
      <c r="A45" s="83" t="s">
        <v>1263</v>
      </c>
      <c r="B45" s="19" t="s">
        <v>1237</v>
      </c>
      <c r="C45" s="20"/>
    </row>
    <row r="46" spans="1:3" x14ac:dyDescent="0.2">
      <c r="A46" s="83" t="s">
        <v>1264</v>
      </c>
      <c r="B46" s="19" t="s">
        <v>1237</v>
      </c>
      <c r="C46" s="20"/>
    </row>
    <row r="47" spans="1:3" x14ac:dyDescent="0.2">
      <c r="A47" s="83" t="s">
        <v>1118</v>
      </c>
      <c r="B47" s="19" t="s">
        <v>1237</v>
      </c>
      <c r="C47" s="84">
        <f>C61</f>
        <v>0</v>
      </c>
    </row>
    <row r="48" spans="1:3" x14ac:dyDescent="0.2">
      <c r="A48" s="22"/>
      <c r="B48" s="19" t="s">
        <v>1237</v>
      </c>
      <c r="C48" s="24" t="s">
        <v>1237</v>
      </c>
    </row>
    <row r="49" spans="1:3" ht="13.5" thickBot="1" x14ac:dyDescent="0.25">
      <c r="A49" s="87" t="s">
        <v>1119</v>
      </c>
      <c r="B49" s="88"/>
      <c r="C49" s="89">
        <f>SUM(C17:C47)</f>
        <v>0</v>
      </c>
    </row>
    <row r="50" spans="1:3" ht="13.5" thickBot="1" x14ac:dyDescent="0.25">
      <c r="A50" s="15"/>
      <c r="B50" s="15"/>
      <c r="C50" s="25"/>
    </row>
    <row r="51" spans="1:3" x14ac:dyDescent="0.2">
      <c r="A51" s="217" t="s">
        <v>1201</v>
      </c>
      <c r="B51" s="218"/>
      <c r="C51" s="219"/>
    </row>
    <row r="52" spans="1:3" x14ac:dyDescent="0.2">
      <c r="A52" s="215" t="s">
        <v>1265</v>
      </c>
      <c r="B52" s="216"/>
      <c r="C52" s="216"/>
    </row>
    <row r="53" spans="1:3" x14ac:dyDescent="0.2">
      <c r="A53" s="101"/>
      <c r="B53" s="102" t="s">
        <v>1233</v>
      </c>
      <c r="C53" s="102" t="s">
        <v>1236</v>
      </c>
    </row>
    <row r="54" spans="1:3" x14ac:dyDescent="0.2">
      <c r="A54" s="85" t="s">
        <v>1266</v>
      </c>
      <c r="B54" s="30" t="s">
        <v>1237</v>
      </c>
      <c r="C54" s="6"/>
    </row>
    <row r="55" spans="1:3" x14ac:dyDescent="0.2">
      <c r="A55" s="85" t="s">
        <v>1267</v>
      </c>
      <c r="B55" s="30" t="s">
        <v>1237</v>
      </c>
      <c r="C55" s="6"/>
    </row>
    <row r="56" spans="1:3" x14ac:dyDescent="0.2">
      <c r="A56" s="85" t="s">
        <v>1268</v>
      </c>
      <c r="B56" s="30" t="s">
        <v>1237</v>
      </c>
      <c r="C56" s="6"/>
    </row>
    <row r="57" spans="1:3" x14ac:dyDescent="0.2">
      <c r="A57" s="85" t="s">
        <v>1269</v>
      </c>
      <c r="B57" s="30" t="s">
        <v>1237</v>
      </c>
      <c r="C57" s="6"/>
    </row>
    <row r="58" spans="1:3" x14ac:dyDescent="0.2">
      <c r="A58" s="85" t="s">
        <v>1270</v>
      </c>
      <c r="B58" s="30" t="s">
        <v>1237</v>
      </c>
      <c r="C58" s="6"/>
    </row>
    <row r="59" spans="1:3" x14ac:dyDescent="0.2">
      <c r="A59" s="85" t="s">
        <v>1271</v>
      </c>
      <c r="B59" s="30" t="s">
        <v>1237</v>
      </c>
      <c r="C59" s="6"/>
    </row>
    <row r="60" spans="1:3" x14ac:dyDescent="0.2">
      <c r="A60" s="28"/>
      <c r="B60" s="19" t="s">
        <v>1237</v>
      </c>
      <c r="C60" s="103" t="s">
        <v>1237</v>
      </c>
    </row>
    <row r="61" spans="1:3" ht="13.5" thickBot="1" x14ac:dyDescent="0.25">
      <c r="A61" s="90" t="s">
        <v>1272</v>
      </c>
      <c r="B61" s="91" t="s">
        <v>1237</v>
      </c>
      <c r="C61" s="92">
        <f>SUM(C54:C59)</f>
        <v>0</v>
      </c>
    </row>
    <row r="62" spans="1:3" x14ac:dyDescent="0.2">
      <c r="A62" s="16"/>
      <c r="B62" s="16"/>
      <c r="C62" s="16"/>
    </row>
    <row r="63" spans="1:3" x14ac:dyDescent="0.2">
      <c r="A63" s="16"/>
      <c r="B63" s="16"/>
      <c r="C63" s="16"/>
    </row>
    <row r="64" spans="1:3" ht="13.5" thickBot="1" x14ac:dyDescent="0.25">
      <c r="A64" s="16"/>
      <c r="B64" s="16"/>
      <c r="C64" s="16"/>
    </row>
    <row r="65" spans="1:3" ht="13.5" thickBot="1" x14ac:dyDescent="0.25">
      <c r="A65" s="212" t="s">
        <v>1120</v>
      </c>
      <c r="B65" s="224"/>
      <c r="C65" s="225"/>
    </row>
    <row r="66" spans="1:3" x14ac:dyDescent="0.2">
      <c r="A66" s="81"/>
      <c r="B66" s="82" t="s">
        <v>1233</v>
      </c>
      <c r="C66" s="76" t="s">
        <v>1236</v>
      </c>
    </row>
    <row r="67" spans="1:3" x14ac:dyDescent="0.2">
      <c r="A67" s="118" t="s">
        <v>1273</v>
      </c>
      <c r="B67" s="19" t="s">
        <v>1237</v>
      </c>
      <c r="C67" s="26"/>
    </row>
    <row r="68" spans="1:3" x14ac:dyDescent="0.2">
      <c r="A68" s="83" t="s">
        <v>1274</v>
      </c>
      <c r="B68" s="19" t="s">
        <v>1237</v>
      </c>
      <c r="C68" s="26"/>
    </row>
    <row r="69" spans="1:3" x14ac:dyDescent="0.2">
      <c r="A69" s="83" t="s">
        <v>1275</v>
      </c>
      <c r="B69" s="19" t="s">
        <v>1237</v>
      </c>
      <c r="C69" s="26"/>
    </row>
    <row r="70" spans="1:3" x14ac:dyDescent="0.2">
      <c r="A70" s="83" t="s">
        <v>1276</v>
      </c>
      <c r="B70" s="19" t="s">
        <v>1237</v>
      </c>
      <c r="C70" s="26"/>
    </row>
    <row r="71" spans="1:3" x14ac:dyDescent="0.2">
      <c r="A71" s="83" t="s">
        <v>1277</v>
      </c>
      <c r="B71" s="19" t="s">
        <v>1237</v>
      </c>
      <c r="C71" s="26"/>
    </row>
    <row r="72" spans="1:3" x14ac:dyDescent="0.2">
      <c r="A72" s="83" t="s">
        <v>1278</v>
      </c>
      <c r="B72" s="19" t="s">
        <v>1237</v>
      </c>
      <c r="C72" s="26"/>
    </row>
    <row r="73" spans="1:3" x14ac:dyDescent="0.2">
      <c r="A73" s="83" t="s">
        <v>1342</v>
      </c>
      <c r="B73" s="19"/>
      <c r="C73" s="26"/>
    </row>
    <row r="74" spans="1:3" x14ac:dyDescent="0.2">
      <c r="A74" s="83" t="s">
        <v>1343</v>
      </c>
      <c r="B74" s="19" t="s">
        <v>1237</v>
      </c>
      <c r="C74" s="26"/>
    </row>
    <row r="75" spans="1:3" x14ac:dyDescent="0.2">
      <c r="A75" s="83" t="s">
        <v>1344</v>
      </c>
      <c r="B75" s="19" t="s">
        <v>1237</v>
      </c>
      <c r="C75" s="26"/>
    </row>
    <row r="76" spans="1:3" x14ac:dyDescent="0.2">
      <c r="A76" s="83" t="s">
        <v>1279</v>
      </c>
      <c r="B76" s="19" t="s">
        <v>1237</v>
      </c>
      <c r="C76" s="26"/>
    </row>
    <row r="77" spans="1:3" x14ac:dyDescent="0.2">
      <c r="A77" s="118" t="s">
        <v>1346</v>
      </c>
      <c r="B77" s="19" t="s">
        <v>1237</v>
      </c>
      <c r="C77" s="26"/>
    </row>
    <row r="78" spans="1:3" x14ac:dyDescent="0.2">
      <c r="A78" s="118" t="s">
        <v>1345</v>
      </c>
      <c r="B78" s="19" t="s">
        <v>1237</v>
      </c>
      <c r="C78" s="26"/>
    </row>
    <row r="79" spans="1:3" x14ac:dyDescent="0.2">
      <c r="A79" s="83" t="s">
        <v>1280</v>
      </c>
      <c r="B79" s="19" t="s">
        <v>1237</v>
      </c>
      <c r="C79" s="26"/>
    </row>
    <row r="80" spans="1:3" x14ac:dyDescent="0.2">
      <c r="A80" s="79" t="s">
        <v>1281</v>
      </c>
      <c r="B80" s="19"/>
      <c r="C80" s="23"/>
    </row>
    <row r="81" spans="1:3" x14ac:dyDescent="0.2">
      <c r="A81" s="83" t="s">
        <v>1118</v>
      </c>
      <c r="B81" s="19" t="s">
        <v>1237</v>
      </c>
      <c r="C81" s="84">
        <f>C95</f>
        <v>0</v>
      </c>
    </row>
    <row r="82" spans="1:3" x14ac:dyDescent="0.2">
      <c r="A82" s="22"/>
      <c r="B82" s="19"/>
      <c r="C82" s="27"/>
    </row>
    <row r="83" spans="1:3" x14ac:dyDescent="0.2">
      <c r="A83" s="77" t="s">
        <v>1282</v>
      </c>
      <c r="B83" s="78" t="s">
        <v>1237</v>
      </c>
      <c r="C83" s="69">
        <f>SUM(C67:C81)</f>
        <v>0</v>
      </c>
    </row>
    <row r="84" spans="1:3" x14ac:dyDescent="0.2">
      <c r="A84" s="22"/>
      <c r="B84" s="28"/>
      <c r="C84" s="29"/>
    </row>
    <row r="85" spans="1:3" x14ac:dyDescent="0.2">
      <c r="A85" s="215" t="s">
        <v>1283</v>
      </c>
      <c r="B85" s="223"/>
      <c r="C85" s="223"/>
    </row>
    <row r="86" spans="1:3" x14ac:dyDescent="0.2">
      <c r="A86" s="215" t="s">
        <v>1265</v>
      </c>
      <c r="B86" s="216"/>
      <c r="C86" s="216"/>
    </row>
    <row r="87" spans="1:3" x14ac:dyDescent="0.2">
      <c r="A87" s="101"/>
      <c r="B87" s="102" t="s">
        <v>1233</v>
      </c>
      <c r="C87" s="102" t="s">
        <v>1236</v>
      </c>
    </row>
    <row r="88" spans="1:3" x14ac:dyDescent="0.2">
      <c r="A88" s="83" t="s">
        <v>1266</v>
      </c>
      <c r="B88" s="30" t="s">
        <v>1237</v>
      </c>
      <c r="C88" s="20"/>
    </row>
    <row r="89" spans="1:3" x14ac:dyDescent="0.2">
      <c r="A89" s="83" t="s">
        <v>1267</v>
      </c>
      <c r="B89" s="30" t="s">
        <v>1237</v>
      </c>
      <c r="C89" s="20"/>
    </row>
    <row r="90" spans="1:3" x14ac:dyDescent="0.2">
      <c r="A90" s="83" t="s">
        <v>1268</v>
      </c>
      <c r="B90" s="30" t="s">
        <v>1237</v>
      </c>
      <c r="C90" s="20"/>
    </row>
    <row r="91" spans="1:3" x14ac:dyDescent="0.2">
      <c r="A91" s="83" t="s">
        <v>1269</v>
      </c>
      <c r="B91" s="30" t="s">
        <v>1237</v>
      </c>
      <c r="C91" s="20"/>
    </row>
    <row r="92" spans="1:3" x14ac:dyDescent="0.2">
      <c r="A92" s="83" t="s">
        <v>1270</v>
      </c>
      <c r="B92" s="30" t="s">
        <v>1237</v>
      </c>
      <c r="C92" s="20"/>
    </row>
    <row r="93" spans="1:3" x14ac:dyDescent="0.2">
      <c r="A93" s="83" t="s">
        <v>1271</v>
      </c>
      <c r="B93" s="30" t="s">
        <v>1237</v>
      </c>
      <c r="C93" s="20"/>
    </row>
    <row r="94" spans="1:3" x14ac:dyDescent="0.2">
      <c r="A94" s="22"/>
      <c r="B94" s="19" t="s">
        <v>1237</v>
      </c>
      <c r="C94" s="24" t="s">
        <v>1237</v>
      </c>
    </row>
    <row r="95" spans="1:3" ht="13.5" thickBot="1" x14ac:dyDescent="0.25">
      <c r="A95" s="93" t="s">
        <v>1272</v>
      </c>
      <c r="B95" s="94" t="s">
        <v>1237</v>
      </c>
      <c r="C95" s="95">
        <f>SUM(C88:C93)</f>
        <v>0</v>
      </c>
    </row>
    <row r="96" spans="1:3" x14ac:dyDescent="0.2">
      <c r="A96" s="16"/>
      <c r="B96" s="16"/>
      <c r="C96" s="16"/>
    </row>
    <row r="97" spans="1:3" x14ac:dyDescent="0.2">
      <c r="A97" s="16"/>
      <c r="B97" s="16"/>
      <c r="C97" s="16"/>
    </row>
    <row r="98" spans="1:3" ht="13.5" thickBot="1" x14ac:dyDescent="0.25">
      <c r="A98" s="16"/>
      <c r="B98" s="16"/>
      <c r="C98" s="16"/>
    </row>
    <row r="99" spans="1:3" x14ac:dyDescent="0.2">
      <c r="A99" s="217" t="s">
        <v>1284</v>
      </c>
      <c r="B99" s="218"/>
      <c r="C99" s="219"/>
    </row>
    <row r="100" spans="1:3" x14ac:dyDescent="0.2">
      <c r="A100" s="215" t="s">
        <v>1265</v>
      </c>
      <c r="B100" s="216"/>
      <c r="C100" s="216"/>
    </row>
    <row r="101" spans="1:3" x14ac:dyDescent="0.2">
      <c r="A101" s="101"/>
      <c r="B101" s="102" t="s">
        <v>1233</v>
      </c>
      <c r="C101" s="102" t="s">
        <v>1236</v>
      </c>
    </row>
    <row r="102" spans="1:3" x14ac:dyDescent="0.2">
      <c r="A102" s="83" t="s">
        <v>1285</v>
      </c>
      <c r="B102" s="19" t="s">
        <v>1237</v>
      </c>
      <c r="C102" s="26"/>
    </row>
    <row r="103" spans="1:3" x14ac:dyDescent="0.2">
      <c r="A103" s="83" t="s">
        <v>1286</v>
      </c>
      <c r="B103" s="19" t="s">
        <v>1237</v>
      </c>
      <c r="C103" s="26"/>
    </row>
    <row r="104" spans="1:3" x14ac:dyDescent="0.2">
      <c r="A104" s="22"/>
      <c r="B104" s="19" t="s">
        <v>1237</v>
      </c>
      <c r="C104" s="24" t="s">
        <v>1237</v>
      </c>
    </row>
    <row r="105" spans="1:3" ht="13.5" thickBot="1" x14ac:dyDescent="0.25">
      <c r="A105" s="96" t="s">
        <v>1287</v>
      </c>
      <c r="B105" s="97"/>
      <c r="C105" s="98">
        <f>SUM(C102:C104)</f>
        <v>0</v>
      </c>
    </row>
    <row r="106" spans="1:3" x14ac:dyDescent="0.2">
      <c r="A106" s="16"/>
      <c r="B106" s="16"/>
      <c r="C106" s="16"/>
    </row>
    <row r="107" spans="1:3" x14ac:dyDescent="0.2">
      <c r="A107" s="16"/>
      <c r="B107" s="16"/>
      <c r="C107" s="16"/>
    </row>
    <row r="108" spans="1:3" x14ac:dyDescent="0.2">
      <c r="A108" s="16"/>
      <c r="B108" s="16"/>
      <c r="C108" s="16"/>
    </row>
    <row r="109" spans="1:3" x14ac:dyDescent="0.2">
      <c r="A109" s="215" t="s">
        <v>1121</v>
      </c>
      <c r="B109" s="223"/>
      <c r="C109" s="223"/>
    </row>
    <row r="110" spans="1:3" x14ac:dyDescent="0.2">
      <c r="A110" s="215" t="s">
        <v>1265</v>
      </c>
      <c r="B110" s="216"/>
      <c r="C110" s="216"/>
    </row>
    <row r="111" spans="1:3" x14ac:dyDescent="0.2">
      <c r="A111" s="101"/>
      <c r="B111" s="102" t="s">
        <v>1233</v>
      </c>
      <c r="C111" s="102" t="s">
        <v>1236</v>
      </c>
    </row>
    <row r="112" spans="1:3" x14ac:dyDescent="0.2">
      <c r="A112" s="83" t="s">
        <v>1122</v>
      </c>
      <c r="B112" s="19" t="s">
        <v>1237</v>
      </c>
      <c r="C112" s="20"/>
    </row>
    <row r="113" spans="1:3" x14ac:dyDescent="0.2">
      <c r="A113" s="83" t="s">
        <v>1123</v>
      </c>
      <c r="B113" s="19" t="s">
        <v>1237</v>
      </c>
      <c r="C113" s="20"/>
    </row>
    <row r="114" spans="1:3" x14ac:dyDescent="0.2">
      <c r="A114" s="22"/>
      <c r="B114" s="19"/>
      <c r="C114" s="27"/>
    </row>
    <row r="115" spans="1:3" ht="13.5" thickBot="1" x14ac:dyDescent="0.25">
      <c r="A115" s="87" t="s">
        <v>1124</v>
      </c>
      <c r="B115" s="94" t="s">
        <v>1237</v>
      </c>
      <c r="C115" s="99">
        <f>SUM(C112:C113)</f>
        <v>0</v>
      </c>
    </row>
    <row r="116" spans="1:3" ht="13.5" thickBot="1" x14ac:dyDescent="0.25">
      <c r="A116" s="16"/>
      <c r="B116" s="16"/>
      <c r="C116" s="16"/>
    </row>
    <row r="117" spans="1:3" ht="16.5" thickBot="1" x14ac:dyDescent="0.25">
      <c r="A117" s="220" t="s">
        <v>1602</v>
      </c>
      <c r="B117" s="221"/>
      <c r="C117" s="222"/>
    </row>
    <row r="118" spans="1:3" ht="13.5" thickBot="1" x14ac:dyDescent="0.25">
      <c r="A118" s="31"/>
      <c r="B118" s="31"/>
      <c r="C118" s="31"/>
    </row>
    <row r="119" spans="1:3" x14ac:dyDescent="0.2">
      <c r="A119" s="86" t="s">
        <v>1288</v>
      </c>
      <c r="B119" s="32"/>
      <c r="C119" s="33"/>
    </row>
    <row r="120" spans="1:3" x14ac:dyDescent="0.2">
      <c r="A120" s="79" t="s">
        <v>1356</v>
      </c>
      <c r="B120" s="28"/>
      <c r="C120" s="29"/>
    </row>
    <row r="121" spans="1:3" ht="13.5" thickBot="1" x14ac:dyDescent="0.25">
      <c r="A121" s="87" t="s">
        <v>1289</v>
      </c>
      <c r="B121" s="88"/>
      <c r="C121" s="100">
        <f>+C119-C120</f>
        <v>0</v>
      </c>
    </row>
    <row r="122" spans="1:3" x14ac:dyDescent="0.2">
      <c r="A122" s="16"/>
      <c r="B122" s="16"/>
      <c r="C122" s="16"/>
    </row>
    <row r="123" spans="1:3" x14ac:dyDescent="0.2">
      <c r="A123" s="16"/>
      <c r="B123" s="16"/>
      <c r="C123" s="16"/>
    </row>
    <row r="124" spans="1:3" x14ac:dyDescent="0.2">
      <c r="A124" s="16"/>
      <c r="B124" s="16"/>
      <c r="C124" s="16"/>
    </row>
    <row r="125" spans="1:3" x14ac:dyDescent="0.2">
      <c r="A125" s="16"/>
      <c r="B125" s="16"/>
      <c r="C125" s="16"/>
    </row>
    <row r="126" spans="1:3" x14ac:dyDescent="0.2">
      <c r="A126" s="16"/>
      <c r="B126" s="16"/>
      <c r="C126" s="16"/>
    </row>
    <row r="127" spans="1:3" x14ac:dyDescent="0.2">
      <c r="A127" s="16"/>
      <c r="B127" s="16"/>
      <c r="C127" s="16"/>
    </row>
    <row r="128" spans="1:3" x14ac:dyDescent="0.2">
      <c r="A128" s="16"/>
      <c r="B128" s="16"/>
      <c r="C128" s="16"/>
    </row>
    <row r="129" spans="1:3" x14ac:dyDescent="0.2">
      <c r="A129" s="16"/>
      <c r="B129" s="16"/>
      <c r="C129" s="16"/>
    </row>
    <row r="130" spans="1:3" x14ac:dyDescent="0.2">
      <c r="A130" s="16"/>
      <c r="B130" s="16"/>
      <c r="C130" s="16"/>
    </row>
    <row r="131" spans="1:3" x14ac:dyDescent="0.2">
      <c r="A131" s="16"/>
      <c r="B131" s="16"/>
      <c r="C131" s="16"/>
    </row>
    <row r="132" spans="1:3" x14ac:dyDescent="0.2">
      <c r="A132" s="16"/>
      <c r="B132" s="16"/>
      <c r="C132" s="16"/>
    </row>
    <row r="133" spans="1:3" x14ac:dyDescent="0.2">
      <c r="A133" s="16"/>
      <c r="B133" s="16"/>
      <c r="C133" s="16"/>
    </row>
    <row r="134" spans="1:3" x14ac:dyDescent="0.2">
      <c r="A134" s="16"/>
      <c r="B134" s="16"/>
      <c r="C134" s="16"/>
    </row>
    <row r="135" spans="1:3" x14ac:dyDescent="0.2">
      <c r="A135" s="16"/>
      <c r="B135" s="16"/>
      <c r="C135" s="16"/>
    </row>
    <row r="136" spans="1:3" x14ac:dyDescent="0.2">
      <c r="A136" s="16"/>
      <c r="B136" s="16"/>
      <c r="C136" s="16"/>
    </row>
    <row r="137" spans="1:3" x14ac:dyDescent="0.2">
      <c r="A137" s="16"/>
      <c r="B137" s="16"/>
      <c r="C137" s="16"/>
    </row>
    <row r="138" spans="1:3" x14ac:dyDescent="0.2">
      <c r="A138" s="16"/>
      <c r="B138" s="16"/>
      <c r="C138" s="16"/>
    </row>
    <row r="139" spans="1:3" x14ac:dyDescent="0.2">
      <c r="A139" s="16"/>
      <c r="B139" s="16"/>
      <c r="C139" s="16"/>
    </row>
    <row r="140" spans="1:3" x14ac:dyDescent="0.2">
      <c r="A140" s="16"/>
      <c r="B140" s="16"/>
      <c r="C140" s="16"/>
    </row>
    <row r="141" spans="1:3" x14ac:dyDescent="0.2">
      <c r="A141" s="16"/>
      <c r="B141" s="16"/>
      <c r="C141" s="16"/>
    </row>
    <row r="142" spans="1:3" x14ac:dyDescent="0.2">
      <c r="A142" s="16"/>
      <c r="B142" s="16"/>
      <c r="C142" s="16"/>
    </row>
    <row r="143" spans="1:3" x14ac:dyDescent="0.2">
      <c r="A143" s="16"/>
      <c r="B143" s="16"/>
      <c r="C143" s="16"/>
    </row>
    <row r="144" spans="1:3" x14ac:dyDescent="0.2">
      <c r="A144" s="16"/>
      <c r="B144" s="16"/>
      <c r="C144" s="16"/>
    </row>
    <row r="145" spans="1:3" x14ac:dyDescent="0.2">
      <c r="A145" s="16"/>
      <c r="B145" s="16"/>
      <c r="C145" s="16"/>
    </row>
    <row r="146" spans="1:3" x14ac:dyDescent="0.2">
      <c r="A146" s="16"/>
      <c r="B146" s="16"/>
      <c r="C146" s="16"/>
    </row>
    <row r="147" spans="1:3" x14ac:dyDescent="0.2">
      <c r="A147" s="16"/>
      <c r="B147" s="16"/>
      <c r="C147" s="16"/>
    </row>
    <row r="148" spans="1:3" x14ac:dyDescent="0.2">
      <c r="A148" s="16"/>
      <c r="B148" s="16"/>
      <c r="C148" s="16"/>
    </row>
    <row r="149" spans="1:3" x14ac:dyDescent="0.2">
      <c r="A149" s="16"/>
      <c r="B149" s="16"/>
      <c r="C149" s="16"/>
    </row>
    <row r="150" spans="1:3" x14ac:dyDescent="0.2">
      <c r="A150" s="16"/>
      <c r="B150" s="16"/>
      <c r="C150" s="16"/>
    </row>
    <row r="151" spans="1:3" x14ac:dyDescent="0.2">
      <c r="A151" s="16"/>
      <c r="B151" s="16"/>
      <c r="C151" s="16"/>
    </row>
    <row r="152" spans="1:3" x14ac:dyDescent="0.2">
      <c r="A152" s="16"/>
      <c r="B152" s="16"/>
      <c r="C152" s="16"/>
    </row>
    <row r="153" spans="1:3" x14ac:dyDescent="0.2">
      <c r="A153" s="16"/>
      <c r="B153" s="16"/>
      <c r="C153" s="16"/>
    </row>
    <row r="154" spans="1:3" x14ac:dyDescent="0.2">
      <c r="A154" s="16"/>
      <c r="B154" s="16"/>
      <c r="C154" s="16"/>
    </row>
    <row r="155" spans="1:3" x14ac:dyDescent="0.2">
      <c r="A155" s="16"/>
      <c r="B155" s="16"/>
      <c r="C155" s="16"/>
    </row>
    <row r="156" spans="1:3" x14ac:dyDescent="0.2">
      <c r="A156" s="16"/>
      <c r="B156" s="16"/>
      <c r="C156" s="16"/>
    </row>
    <row r="157" spans="1:3" x14ac:dyDescent="0.2">
      <c r="A157" s="16"/>
      <c r="B157" s="16"/>
      <c r="C157" s="16"/>
    </row>
    <row r="158" spans="1:3" x14ac:dyDescent="0.2">
      <c r="A158" s="16"/>
      <c r="B158" s="16"/>
      <c r="C158" s="16"/>
    </row>
    <row r="159" spans="1:3" x14ac:dyDescent="0.2">
      <c r="A159" s="16"/>
      <c r="B159" s="16"/>
      <c r="C159" s="16"/>
    </row>
    <row r="160" spans="1:3" x14ac:dyDescent="0.2">
      <c r="A160" s="16"/>
      <c r="B160" s="16"/>
      <c r="C160" s="16"/>
    </row>
    <row r="161" spans="1:3" x14ac:dyDescent="0.2">
      <c r="A161" s="16"/>
      <c r="B161" s="16"/>
      <c r="C161" s="16"/>
    </row>
    <row r="162" spans="1:3" x14ac:dyDescent="0.2">
      <c r="A162" s="16"/>
      <c r="B162" s="16"/>
      <c r="C162" s="16"/>
    </row>
    <row r="163" spans="1:3" x14ac:dyDescent="0.2">
      <c r="A163" s="16"/>
      <c r="B163" s="16"/>
      <c r="C163" s="16"/>
    </row>
    <row r="164" spans="1:3" x14ac:dyDescent="0.2">
      <c r="A164" s="16"/>
      <c r="B164" s="16"/>
      <c r="C164" s="16"/>
    </row>
    <row r="165" spans="1:3" x14ac:dyDescent="0.2">
      <c r="A165" s="16"/>
      <c r="B165" s="16"/>
      <c r="C165" s="16"/>
    </row>
  </sheetData>
  <mergeCells count="12">
    <mergeCell ref="A1:C1"/>
    <mergeCell ref="A15:C15"/>
    <mergeCell ref="A110:C110"/>
    <mergeCell ref="A51:C51"/>
    <mergeCell ref="A117:C117"/>
    <mergeCell ref="A85:C85"/>
    <mergeCell ref="A86:C86"/>
    <mergeCell ref="A99:C99"/>
    <mergeCell ref="A100:C100"/>
    <mergeCell ref="A109:C109"/>
    <mergeCell ref="A52:C52"/>
    <mergeCell ref="A65:C65"/>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1"/>
  <sheetViews>
    <sheetView topLeftCell="A43" zoomScale="110" zoomScaleNormal="110" workbookViewId="0">
      <selection activeCell="D38" sqref="D38"/>
    </sheetView>
  </sheetViews>
  <sheetFormatPr baseColWidth="10" defaultColWidth="0" defaultRowHeight="12.75" x14ac:dyDescent="0.2"/>
  <cols>
    <col min="1" max="1" width="8.7109375" style="4" customWidth="1"/>
    <col min="2" max="2" width="32" style="5" customWidth="1"/>
    <col min="3" max="3" width="14.85546875" style="5" customWidth="1"/>
    <col min="4" max="4" width="44.5703125" customWidth="1"/>
    <col min="5" max="5" width="68.42578125" customWidth="1"/>
    <col min="6" max="255" width="8.85546875" hidden="1" customWidth="1"/>
    <col min="256" max="16384" width="57.5703125" hidden="1"/>
  </cols>
  <sheetData>
    <row r="1" spans="1:5" ht="17.25" customHeight="1" x14ac:dyDescent="0.2">
      <c r="A1" s="226" t="s">
        <v>1200</v>
      </c>
      <c r="B1" s="227"/>
      <c r="C1" s="227"/>
      <c r="D1" s="227"/>
      <c r="E1" s="228"/>
    </row>
    <row r="2" spans="1:5" ht="13.5" thickBot="1" x14ac:dyDescent="0.25">
      <c r="A2" s="229" t="s">
        <v>1226</v>
      </c>
      <c r="B2" s="230"/>
      <c r="C2" s="230"/>
      <c r="D2" s="230"/>
      <c r="E2" s="231"/>
    </row>
    <row r="3" spans="1:5" ht="26.25" thickBot="1" x14ac:dyDescent="0.25">
      <c r="A3" s="104" t="s">
        <v>1227</v>
      </c>
      <c r="B3" s="105" t="s">
        <v>1202</v>
      </c>
      <c r="C3" s="106" t="s">
        <v>1355</v>
      </c>
      <c r="D3" s="107" t="s">
        <v>1206</v>
      </c>
      <c r="E3" s="108" t="s">
        <v>1203</v>
      </c>
    </row>
    <row r="4" spans="1:5" ht="127.5" customHeight="1" x14ac:dyDescent="0.2">
      <c r="A4" s="145" t="s">
        <v>1130</v>
      </c>
      <c r="B4" s="8" t="s">
        <v>1089</v>
      </c>
      <c r="C4" s="12">
        <f>'ESTADO DE SITUACION FIN'!C3</f>
        <v>0</v>
      </c>
      <c r="D4" s="13" t="s">
        <v>1228</v>
      </c>
      <c r="E4" s="109" t="s">
        <v>1340</v>
      </c>
    </row>
    <row r="5" spans="1:5" ht="38.25" x14ac:dyDescent="0.2">
      <c r="A5" s="145" t="s">
        <v>1131</v>
      </c>
      <c r="B5" s="8" t="s">
        <v>1184</v>
      </c>
      <c r="C5" s="12">
        <f>'ESTADO DE SITUACION FIN'!C4</f>
        <v>0</v>
      </c>
      <c r="D5" s="13" t="s">
        <v>1228</v>
      </c>
      <c r="E5" s="109"/>
    </row>
    <row r="6" spans="1:5" ht="38.25" x14ac:dyDescent="0.2">
      <c r="A6" s="137" t="s">
        <v>1132</v>
      </c>
      <c r="B6" s="138" t="s">
        <v>1350</v>
      </c>
      <c r="C6" s="139">
        <f>'ESTADO DE SITUACION FIN'!C5</f>
        <v>0</v>
      </c>
      <c r="D6" s="140" t="s">
        <v>1228</v>
      </c>
      <c r="E6" s="141"/>
    </row>
    <row r="7" spans="1:5" ht="38.25" x14ac:dyDescent="0.2">
      <c r="A7" s="145" t="s">
        <v>1133</v>
      </c>
      <c r="B7" s="8" t="s">
        <v>1185</v>
      </c>
      <c r="C7" s="12">
        <f>'ESTADO DE SITUACION FIN'!C6</f>
        <v>0</v>
      </c>
      <c r="D7" s="13" t="s">
        <v>1228</v>
      </c>
      <c r="E7" s="109"/>
    </row>
    <row r="8" spans="1:5" ht="38.25" x14ac:dyDescent="0.2">
      <c r="A8" s="120"/>
      <c r="B8" s="119" t="s">
        <v>1180</v>
      </c>
      <c r="C8" s="122">
        <f>'ESTADO DE SITUACION FIN'!C7</f>
        <v>0</v>
      </c>
      <c r="D8" s="123" t="s">
        <v>1228</v>
      </c>
      <c r="E8" s="124"/>
    </row>
    <row r="9" spans="1:5" ht="38.25" x14ac:dyDescent="0.2">
      <c r="A9" s="145" t="s">
        <v>1134</v>
      </c>
      <c r="B9" s="14" t="s">
        <v>1186</v>
      </c>
      <c r="C9" s="12">
        <f>'ESTADO DE SITUACION FIN'!C8</f>
        <v>0</v>
      </c>
      <c r="D9" s="13" t="s">
        <v>1228</v>
      </c>
      <c r="E9" s="109"/>
    </row>
    <row r="10" spans="1:5" ht="38.25" x14ac:dyDescent="0.2">
      <c r="A10" s="145" t="s">
        <v>1135</v>
      </c>
      <c r="B10" s="14" t="s">
        <v>1182</v>
      </c>
      <c r="C10" s="12">
        <f>'ESTADO DE SITUACION FIN'!C9</f>
        <v>0</v>
      </c>
      <c r="D10" s="13" t="s">
        <v>1228</v>
      </c>
      <c r="E10" s="109"/>
    </row>
    <row r="11" spans="1:5" ht="38.25" x14ac:dyDescent="0.2">
      <c r="A11" s="120"/>
      <c r="B11" s="121" t="s">
        <v>1181</v>
      </c>
      <c r="C11" s="122">
        <f>'ESTADO DE SITUACION FIN'!C10</f>
        <v>0</v>
      </c>
      <c r="D11" s="123" t="s">
        <v>1228</v>
      </c>
      <c r="E11" s="124"/>
    </row>
    <row r="12" spans="1:5" ht="38.25" x14ac:dyDescent="0.2">
      <c r="A12" s="145" t="s">
        <v>1136</v>
      </c>
      <c r="B12" s="14" t="s">
        <v>1183</v>
      </c>
      <c r="C12" s="12">
        <f>'ESTADO DE SITUACION FIN'!C11</f>
        <v>0</v>
      </c>
      <c r="D12" s="13" t="s">
        <v>1228</v>
      </c>
      <c r="E12" s="109"/>
    </row>
    <row r="13" spans="1:5" ht="38.25" x14ac:dyDescent="0.2">
      <c r="A13" s="145" t="s">
        <v>1137</v>
      </c>
      <c r="B13" s="14" t="s">
        <v>1187</v>
      </c>
      <c r="C13" s="12">
        <f>'ESTADO DE SITUACION FIN'!C12</f>
        <v>0</v>
      </c>
      <c r="D13" s="13" t="s">
        <v>1228</v>
      </c>
      <c r="E13" s="109"/>
    </row>
    <row r="14" spans="1:5" ht="38.25" x14ac:dyDescent="0.2">
      <c r="A14" s="145" t="s">
        <v>1138</v>
      </c>
      <c r="B14" s="14" t="s">
        <v>1188</v>
      </c>
      <c r="C14" s="12">
        <f>'ESTADO DE SITUACION FIN'!C13</f>
        <v>0</v>
      </c>
      <c r="D14" s="13" t="s">
        <v>1228</v>
      </c>
      <c r="E14" s="109"/>
    </row>
    <row r="15" spans="1:5" ht="63.75" x14ac:dyDescent="0.2">
      <c r="A15" s="145" t="s">
        <v>1139</v>
      </c>
      <c r="B15" s="8" t="s">
        <v>1090</v>
      </c>
      <c r="C15" s="12">
        <f>'ESTADO DE SITUACION FIN'!C14</f>
        <v>0</v>
      </c>
      <c r="D15" s="13" t="s">
        <v>1228</v>
      </c>
      <c r="E15" s="109"/>
    </row>
    <row r="16" spans="1:5" ht="38.25" x14ac:dyDescent="0.2">
      <c r="A16" s="145" t="s">
        <v>1140</v>
      </c>
      <c r="B16" s="8" t="s">
        <v>1091</v>
      </c>
      <c r="C16" s="12">
        <f>'ESTADO DE SITUACION FIN'!C15</f>
        <v>0</v>
      </c>
      <c r="D16" s="13" t="s">
        <v>1228</v>
      </c>
      <c r="E16" s="109"/>
    </row>
    <row r="17" spans="1:5" ht="38.25" x14ac:dyDescent="0.2">
      <c r="A17" s="145" t="s">
        <v>1141</v>
      </c>
      <c r="B17" s="8" t="s">
        <v>1092</v>
      </c>
      <c r="C17" s="12">
        <f>'ESTADO DE SITUACION FIN'!C16</f>
        <v>0</v>
      </c>
      <c r="D17" s="13" t="s">
        <v>1228</v>
      </c>
      <c r="E17" s="109"/>
    </row>
    <row r="18" spans="1:5" ht="38.25" x14ac:dyDescent="0.2">
      <c r="A18" s="145" t="s">
        <v>1142</v>
      </c>
      <c r="B18" s="14" t="s">
        <v>1189</v>
      </c>
      <c r="C18" s="12">
        <f>'ESTADO DE SITUACION FIN'!C17</f>
        <v>0</v>
      </c>
      <c r="D18" s="13" t="s">
        <v>1228</v>
      </c>
      <c r="E18" s="109"/>
    </row>
    <row r="19" spans="1:5" ht="38.25" x14ac:dyDescent="0.2">
      <c r="A19" s="145" t="s">
        <v>1143</v>
      </c>
      <c r="B19" s="14" t="s">
        <v>1190</v>
      </c>
      <c r="C19" s="12">
        <f>'ESTADO DE SITUACION FIN'!C18</f>
        <v>0</v>
      </c>
      <c r="D19" s="13" t="s">
        <v>1228</v>
      </c>
      <c r="E19" s="109"/>
    </row>
    <row r="20" spans="1:5" ht="38.25" x14ac:dyDescent="0.2">
      <c r="A20" s="145" t="s">
        <v>1144</v>
      </c>
      <c r="B20" s="8" t="s">
        <v>1093</v>
      </c>
      <c r="C20" s="12">
        <f>'ESTADO DE SITUACION FIN'!C19</f>
        <v>0</v>
      </c>
      <c r="D20" s="13" t="s">
        <v>1228</v>
      </c>
      <c r="E20" s="109"/>
    </row>
    <row r="21" spans="1:5" ht="38.25" x14ac:dyDescent="0.2">
      <c r="A21" s="145" t="s">
        <v>1145</v>
      </c>
      <c r="B21" s="8" t="s">
        <v>1094</v>
      </c>
      <c r="C21" s="12">
        <f>'ESTADO DE SITUACION FIN'!C20</f>
        <v>0</v>
      </c>
      <c r="D21" s="13" t="s">
        <v>1228</v>
      </c>
      <c r="E21" s="109"/>
    </row>
    <row r="22" spans="1:5" ht="38.25" x14ac:dyDescent="0.2">
      <c r="A22" s="145" t="s">
        <v>1146</v>
      </c>
      <c r="B22" s="8" t="s">
        <v>1095</v>
      </c>
      <c r="C22" s="12">
        <f>'ESTADO DE SITUACION FIN'!C21</f>
        <v>0</v>
      </c>
      <c r="D22" s="13" t="s">
        <v>1228</v>
      </c>
      <c r="E22" s="109"/>
    </row>
    <row r="23" spans="1:5" ht="39" customHeight="1" thickBot="1" x14ac:dyDescent="0.25">
      <c r="A23" s="145" t="s">
        <v>1147</v>
      </c>
      <c r="B23" s="8" t="s">
        <v>1212</v>
      </c>
      <c r="C23" s="12">
        <f>'ESTADO DE SITUACION FIN'!C22</f>
        <v>0</v>
      </c>
      <c r="D23" s="13" t="s">
        <v>1228</v>
      </c>
      <c r="E23" s="109"/>
    </row>
    <row r="24" spans="1:5" ht="26.25" thickBot="1" x14ac:dyDescent="0.25">
      <c r="A24" s="104" t="s">
        <v>1227</v>
      </c>
      <c r="B24" s="105" t="s">
        <v>1204</v>
      </c>
      <c r="C24" s="106" t="s">
        <v>1355</v>
      </c>
      <c r="D24" s="105" t="s">
        <v>1206</v>
      </c>
      <c r="E24" s="108" t="s">
        <v>1203</v>
      </c>
    </row>
    <row r="25" spans="1:5" ht="127.5" customHeight="1" x14ac:dyDescent="0.2">
      <c r="A25" s="120"/>
      <c r="B25" s="121" t="s">
        <v>1175</v>
      </c>
      <c r="C25" s="122">
        <f>'ESTADO DE SITUACION FIN'!C25</f>
        <v>0</v>
      </c>
      <c r="D25" s="123" t="s">
        <v>1228</v>
      </c>
      <c r="E25" s="124" t="s">
        <v>1340</v>
      </c>
    </row>
    <row r="26" spans="1:5" ht="38.25" x14ac:dyDescent="0.2">
      <c r="A26" s="145" t="s">
        <v>1148</v>
      </c>
      <c r="B26" s="172" t="s">
        <v>1351</v>
      </c>
      <c r="C26" s="12">
        <f>'ESTADO DE SITUACION FIN'!C26</f>
        <v>0</v>
      </c>
      <c r="D26" s="13" t="s">
        <v>1228</v>
      </c>
      <c r="E26" s="109"/>
    </row>
    <row r="27" spans="1:5" ht="38.25" x14ac:dyDescent="0.2">
      <c r="A27" s="120"/>
      <c r="B27" s="121" t="s">
        <v>1176</v>
      </c>
      <c r="C27" s="122">
        <f>'ESTADO DE SITUACION FIN'!C27</f>
        <v>0</v>
      </c>
      <c r="D27" s="123" t="s">
        <v>1228</v>
      </c>
      <c r="E27" s="124"/>
    </row>
    <row r="28" spans="1:5" ht="38.25" x14ac:dyDescent="0.2">
      <c r="A28" s="145" t="s">
        <v>1149</v>
      </c>
      <c r="B28" s="14" t="s">
        <v>1191</v>
      </c>
      <c r="C28" s="12">
        <f>'ESTADO DE SITUACION FIN'!C28</f>
        <v>0</v>
      </c>
      <c r="D28" s="13" t="s">
        <v>1228</v>
      </c>
      <c r="E28" s="109"/>
    </row>
    <row r="29" spans="1:5" ht="38.25" x14ac:dyDescent="0.2">
      <c r="A29" s="145" t="s">
        <v>1150</v>
      </c>
      <c r="B29" s="14" t="s">
        <v>1192</v>
      </c>
      <c r="C29" s="12">
        <f>'ESTADO DE SITUACION FIN'!C29</f>
        <v>0</v>
      </c>
      <c r="D29" s="13" t="s">
        <v>1228</v>
      </c>
      <c r="E29" s="109"/>
    </row>
    <row r="30" spans="1:5" ht="38.25" x14ac:dyDescent="0.2">
      <c r="A30" s="145" t="s">
        <v>1151</v>
      </c>
      <c r="B30" s="14" t="s">
        <v>1193</v>
      </c>
      <c r="C30" s="12">
        <f>'ESTADO DE SITUACION FIN'!C30</f>
        <v>0</v>
      </c>
      <c r="D30" s="13" t="s">
        <v>1228</v>
      </c>
      <c r="E30" s="109"/>
    </row>
    <row r="31" spans="1:5" ht="38.25" x14ac:dyDescent="0.2">
      <c r="A31" s="145" t="s">
        <v>1152</v>
      </c>
      <c r="B31" s="172" t="s">
        <v>1352</v>
      </c>
      <c r="C31" s="12">
        <f>'ESTADO DE SITUACION FIN'!C31</f>
        <v>0</v>
      </c>
      <c r="D31" s="13" t="s">
        <v>1228</v>
      </c>
      <c r="E31" s="109"/>
    </row>
    <row r="32" spans="1:5" ht="38.25" x14ac:dyDescent="0.2">
      <c r="A32" s="145" t="s">
        <v>1153</v>
      </c>
      <c r="B32" s="14" t="s">
        <v>1194</v>
      </c>
      <c r="C32" s="12">
        <f>'ESTADO DE SITUACION FIN'!C32</f>
        <v>0</v>
      </c>
      <c r="D32" s="13" t="s">
        <v>1228</v>
      </c>
      <c r="E32" s="109"/>
    </row>
    <row r="33" spans="1:5" ht="38.25" x14ac:dyDescent="0.2">
      <c r="A33" s="120"/>
      <c r="B33" s="121" t="s">
        <v>1195</v>
      </c>
      <c r="C33" s="122">
        <f>'ESTADO DE SITUACION FIN'!C33</f>
        <v>0</v>
      </c>
      <c r="D33" s="123" t="s">
        <v>1228</v>
      </c>
      <c r="E33" s="124"/>
    </row>
    <row r="34" spans="1:5" ht="38.25" x14ac:dyDescent="0.2">
      <c r="A34" s="145" t="s">
        <v>1154</v>
      </c>
      <c r="B34" s="14" t="s">
        <v>1196</v>
      </c>
      <c r="C34" s="12">
        <f>'ESTADO DE SITUACION FIN'!C34</f>
        <v>0</v>
      </c>
      <c r="D34" s="13" t="s">
        <v>1228</v>
      </c>
      <c r="E34" s="109"/>
    </row>
    <row r="35" spans="1:5" ht="51" x14ac:dyDescent="0.2">
      <c r="A35" s="145" t="s">
        <v>1155</v>
      </c>
      <c r="B35" s="14" t="s">
        <v>1096</v>
      </c>
      <c r="C35" s="12">
        <f>'ESTADO DE SITUACION FIN'!C35</f>
        <v>0</v>
      </c>
      <c r="D35" s="13" t="s">
        <v>1228</v>
      </c>
      <c r="E35" s="109"/>
    </row>
    <row r="36" spans="1:5" ht="39" thickBot="1" x14ac:dyDescent="0.25">
      <c r="A36" s="145" t="s">
        <v>1156</v>
      </c>
      <c r="B36" s="14" t="s">
        <v>1097</v>
      </c>
      <c r="C36" s="12">
        <f>'ESTADO DE SITUACION FIN'!C36</f>
        <v>0</v>
      </c>
      <c r="D36" s="13" t="s">
        <v>1228</v>
      </c>
      <c r="E36" s="109"/>
    </row>
    <row r="37" spans="1:5" ht="26.25" thickBot="1" x14ac:dyDescent="0.25">
      <c r="A37" s="104" t="s">
        <v>1227</v>
      </c>
      <c r="B37" s="105" t="s">
        <v>1205</v>
      </c>
      <c r="C37" s="106" t="s">
        <v>1355</v>
      </c>
      <c r="D37" s="105" t="s">
        <v>1206</v>
      </c>
      <c r="E37" s="108" t="s">
        <v>1203</v>
      </c>
    </row>
    <row r="38" spans="1:5" ht="127.5" customHeight="1" x14ac:dyDescent="0.2">
      <c r="A38" s="145" t="s">
        <v>1157</v>
      </c>
      <c r="B38" s="14" t="s">
        <v>1353</v>
      </c>
      <c r="C38" s="12">
        <f>'ESTADO DE SITUACION FIN'!C39</f>
        <v>0</v>
      </c>
      <c r="D38" s="13" t="s">
        <v>1228</v>
      </c>
      <c r="E38" s="109" t="s">
        <v>1340</v>
      </c>
    </row>
    <row r="39" spans="1:5" ht="38.25" x14ac:dyDescent="0.2">
      <c r="A39" s="120"/>
      <c r="B39" s="121" t="s">
        <v>1213</v>
      </c>
      <c r="C39" s="122">
        <f>'ESTADO DE SITUACION FIN'!C40</f>
        <v>0</v>
      </c>
      <c r="D39" s="123" t="s">
        <v>1228</v>
      </c>
      <c r="E39" s="124"/>
    </row>
    <row r="40" spans="1:5" ht="38.25" x14ac:dyDescent="0.2">
      <c r="A40" s="145" t="s">
        <v>1158</v>
      </c>
      <c r="B40" s="14" t="s">
        <v>1098</v>
      </c>
      <c r="C40" s="12">
        <f>'ESTADO DE SITUACION FIN'!C41</f>
        <v>0</v>
      </c>
      <c r="D40" s="13" t="s">
        <v>1228</v>
      </c>
      <c r="E40" s="109"/>
    </row>
    <row r="41" spans="1:5" ht="38.25" x14ac:dyDescent="0.2">
      <c r="A41" s="120" t="s">
        <v>1164</v>
      </c>
      <c r="B41" s="121" t="s">
        <v>1197</v>
      </c>
      <c r="C41" s="122">
        <f>'ESTADO DE SITUACION FIN'!C42</f>
        <v>0</v>
      </c>
      <c r="D41" s="123" t="s">
        <v>1228</v>
      </c>
      <c r="E41" s="124"/>
    </row>
    <row r="42" spans="1:5" ht="38.25" x14ac:dyDescent="0.2">
      <c r="A42" s="145" t="s">
        <v>1159</v>
      </c>
      <c r="B42" s="14" t="s">
        <v>1099</v>
      </c>
      <c r="C42" s="12">
        <f>'ESTADO DE SITUACION FIN'!C43</f>
        <v>0</v>
      </c>
      <c r="D42" s="13" t="s">
        <v>1228</v>
      </c>
      <c r="E42" s="109"/>
    </row>
    <row r="43" spans="1:5" ht="38.25" x14ac:dyDescent="0.2">
      <c r="A43" s="137" t="s">
        <v>1160</v>
      </c>
      <c r="B43" s="142" t="s">
        <v>1359</v>
      </c>
      <c r="C43" s="139">
        <f>'ESTADO DE SITUACION FIN'!C44</f>
        <v>0</v>
      </c>
      <c r="D43" s="140" t="s">
        <v>1228</v>
      </c>
      <c r="E43" s="141"/>
    </row>
    <row r="44" spans="1:5" ht="38.25" x14ac:dyDescent="0.2">
      <c r="A44" s="137" t="s">
        <v>1161</v>
      </c>
      <c r="B44" s="142" t="s">
        <v>1358</v>
      </c>
      <c r="C44" s="139">
        <f>'ESTADO DE SITUACION FIN'!C45</f>
        <v>0</v>
      </c>
      <c r="D44" s="140" t="s">
        <v>1228</v>
      </c>
      <c r="E44" s="141"/>
    </row>
    <row r="45" spans="1:5" ht="38.25" x14ac:dyDescent="0.2">
      <c r="A45" s="145" t="s">
        <v>1162</v>
      </c>
      <c r="B45" s="14" t="s">
        <v>1173</v>
      </c>
      <c r="C45" s="12">
        <f>'ESTADO DE SITUACION FIN'!C46</f>
        <v>0</v>
      </c>
      <c r="D45" s="13" t="s">
        <v>1228</v>
      </c>
      <c r="E45" s="109"/>
    </row>
    <row r="46" spans="1:5" ht="38.25" x14ac:dyDescent="0.2">
      <c r="A46" s="137" t="s">
        <v>1163</v>
      </c>
      <c r="B46" s="142" t="s">
        <v>1347</v>
      </c>
      <c r="C46" s="139">
        <f>'ESTADO DE SITUACION FIN'!C47</f>
        <v>0</v>
      </c>
      <c r="D46" s="140" t="s">
        <v>1228</v>
      </c>
      <c r="E46" s="141"/>
    </row>
    <row r="47" spans="1:5" ht="38.25" x14ac:dyDescent="0.2">
      <c r="A47" s="137" t="s">
        <v>1164</v>
      </c>
      <c r="B47" s="142" t="s">
        <v>1349</v>
      </c>
      <c r="C47" s="139">
        <f>'ESTADO DE SITUACION FIN'!C48</f>
        <v>0</v>
      </c>
      <c r="D47" s="140" t="s">
        <v>1228</v>
      </c>
      <c r="E47" s="141"/>
    </row>
    <row r="48" spans="1:5" ht="38.25" x14ac:dyDescent="0.2">
      <c r="A48" s="145" t="s">
        <v>1165</v>
      </c>
      <c r="B48" s="14" t="s">
        <v>1100</v>
      </c>
      <c r="C48" s="12">
        <f>'ESTADO DE SITUACION FIN'!C49</f>
        <v>0</v>
      </c>
      <c r="D48" s="13" t="s">
        <v>1228</v>
      </c>
      <c r="E48" s="109"/>
    </row>
    <row r="49" spans="1:5" ht="38.25" x14ac:dyDescent="0.2">
      <c r="A49" s="145" t="s">
        <v>1166</v>
      </c>
      <c r="B49" s="14" t="s">
        <v>1177</v>
      </c>
      <c r="C49" s="12">
        <f>'ESTADO DE SITUACION FIN'!C50</f>
        <v>0</v>
      </c>
      <c r="D49" s="13" t="s">
        <v>1228</v>
      </c>
      <c r="E49" s="109"/>
    </row>
    <row r="50" spans="1:5" ht="38.25" x14ac:dyDescent="0.2">
      <c r="A50" s="145" t="s">
        <v>1167</v>
      </c>
      <c r="B50" s="14" t="s">
        <v>1198</v>
      </c>
      <c r="C50" s="12">
        <f>'ESTADO DE SITUACION FIN'!C51</f>
        <v>0</v>
      </c>
      <c r="D50" s="13" t="s">
        <v>1228</v>
      </c>
      <c r="E50" s="109"/>
    </row>
    <row r="51" spans="1:5" ht="38.25" x14ac:dyDescent="0.2">
      <c r="A51" s="145" t="s">
        <v>1168</v>
      </c>
      <c r="B51" s="14" t="s">
        <v>1101</v>
      </c>
      <c r="C51" s="12">
        <f>'ESTADO DE SITUACION FIN'!C52</f>
        <v>0</v>
      </c>
      <c r="D51" s="13" t="s">
        <v>1228</v>
      </c>
      <c r="E51" s="109"/>
    </row>
  </sheetData>
  <mergeCells count="2">
    <mergeCell ref="A1:E1"/>
    <mergeCell ref="A2:E2"/>
  </mergeCells>
  <dataValidations count="1">
    <dataValidation type="textLength" allowBlank="1" showInputMessage="1" showErrorMessage="1" error="Escriba un texto " promptTitle="Cualquier contenido" sqref="E4:E23 E38 E25">
      <formula1>0</formula1>
      <formula2>3500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CARATULA</vt:lpstr>
      <vt:lpstr>HOJA DE TRABAJO</vt:lpstr>
      <vt:lpstr>ESTADO DE SITUACION FIN</vt:lpstr>
      <vt:lpstr>CONCILIACION PATRIMONIAL</vt:lpstr>
      <vt:lpstr>NOTAS DE REVELACIÓN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Lucinda Diaz Cleves</cp:lastModifiedBy>
  <dcterms:created xsi:type="dcterms:W3CDTF">2014-02-11T18:46:13Z</dcterms:created>
  <dcterms:modified xsi:type="dcterms:W3CDTF">2015-05-22T16:58:16Z</dcterms:modified>
</cp:coreProperties>
</file>