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135" windowHeight="4035" tabRatio="780"/>
  </bookViews>
  <sheets>
    <sheet name="CARATULA" sheetId="1" r:id="rId1"/>
    <sheet name="HOJA DE TRABAJO" sheetId="3" r:id="rId2"/>
    <sheet name="ESTADO DE SITUACION F..." sheetId="4" r:id="rId3"/>
    <sheet name="CONCILIACION PATRIMONIAL" sheetId="5" r:id="rId4"/>
    <sheet name="NOTAS DE REVELACIÓN D..." sheetId="9" r:id="rId5"/>
    <sheet name="PAT. TÉCNICO-Relación solvencia" sheetId="16" r:id="rId6"/>
  </sheets>
  <calcPr calcId="145621"/>
</workbook>
</file>

<file path=xl/calcChain.xml><?xml version="1.0" encoding="utf-8"?>
<calcChain xmlns="http://schemas.openxmlformats.org/spreadsheetml/2006/main">
  <c r="J534" i="3" l="1"/>
  <c r="J361" i="3"/>
  <c r="J360" i="3"/>
  <c r="J358" i="3"/>
  <c r="J370" i="3" l="1"/>
  <c r="C115" i="5" l="1"/>
  <c r="C8" i="5" s="1"/>
  <c r="C105" i="5"/>
  <c r="C6" i="5" s="1"/>
  <c r="C95" i="5"/>
  <c r="C81" i="5" s="1"/>
  <c r="C83" i="5" s="1"/>
  <c r="C5" i="5" s="1"/>
  <c r="C61" i="5"/>
  <c r="C47" i="5" s="1"/>
  <c r="C49" i="5" s="1"/>
  <c r="C4" i="5" s="1"/>
  <c r="C7" i="5" l="1"/>
  <c r="C121" i="5"/>
  <c r="J5" i="3"/>
  <c r="J6" i="3"/>
  <c r="J7" i="3"/>
  <c r="J8" i="3"/>
  <c r="J9" i="3"/>
  <c r="J10" i="3"/>
  <c r="C11" i="3"/>
  <c r="D11" i="3"/>
  <c r="E11" i="3"/>
  <c r="F11" i="3"/>
  <c r="G11" i="3"/>
  <c r="H11" i="3"/>
  <c r="I11" i="3"/>
  <c r="J13" i="3"/>
  <c r="J14" i="3"/>
  <c r="J15" i="3"/>
  <c r="J16" i="3"/>
  <c r="J17" i="3"/>
  <c r="J18" i="3"/>
  <c r="J19" i="3"/>
  <c r="J20" i="3"/>
  <c r="J21" i="3"/>
  <c r="J22" i="3"/>
  <c r="J23" i="3"/>
  <c r="J24" i="3"/>
  <c r="J25" i="3"/>
  <c r="J26" i="3"/>
  <c r="J27" i="3"/>
  <c r="J28" i="3"/>
  <c r="C29" i="3"/>
  <c r="D29" i="3"/>
  <c r="E29" i="3"/>
  <c r="F29" i="3"/>
  <c r="G29" i="3"/>
  <c r="H29" i="3"/>
  <c r="I29" i="3"/>
  <c r="J31" i="3"/>
  <c r="J32" i="3"/>
  <c r="J33" i="3"/>
  <c r="J34" i="3"/>
  <c r="J35" i="3"/>
  <c r="J36" i="3"/>
  <c r="J37" i="3"/>
  <c r="J38" i="3"/>
  <c r="J39" i="3"/>
  <c r="J40" i="3"/>
  <c r="J41" i="3"/>
  <c r="J42" i="3"/>
  <c r="J43" i="3"/>
  <c r="J44" i="3"/>
  <c r="J45" i="3"/>
  <c r="J46" i="3"/>
  <c r="J47" i="3"/>
  <c r="J48" i="3"/>
  <c r="J49" i="3"/>
  <c r="J50" i="3"/>
  <c r="C51" i="3"/>
  <c r="D51" i="3"/>
  <c r="E51" i="3"/>
  <c r="F51" i="3"/>
  <c r="G51" i="3"/>
  <c r="H51" i="3"/>
  <c r="I51"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C87" i="3"/>
  <c r="D87" i="3"/>
  <c r="E87" i="3"/>
  <c r="F87" i="3"/>
  <c r="G87" i="3"/>
  <c r="H87" i="3"/>
  <c r="I87" i="3"/>
  <c r="J89" i="3"/>
  <c r="J90" i="3"/>
  <c r="J91" i="3"/>
  <c r="J92" i="3"/>
  <c r="J93" i="3"/>
  <c r="J94" i="3"/>
  <c r="J95" i="3"/>
  <c r="J96" i="3"/>
  <c r="J97" i="3"/>
  <c r="J98" i="3"/>
  <c r="J99" i="3"/>
  <c r="J100" i="3"/>
  <c r="C101" i="3"/>
  <c r="D101" i="3"/>
  <c r="E101" i="3"/>
  <c r="F101" i="3"/>
  <c r="G101" i="3"/>
  <c r="H101" i="3"/>
  <c r="I101"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C133" i="3"/>
  <c r="D133" i="3"/>
  <c r="E133" i="3"/>
  <c r="F133" i="3"/>
  <c r="G133" i="3"/>
  <c r="H133" i="3"/>
  <c r="I133" i="3"/>
  <c r="J135" i="3"/>
  <c r="J136" i="3"/>
  <c r="J137" i="3"/>
  <c r="J138" i="3"/>
  <c r="J139" i="3"/>
  <c r="J140" i="3"/>
  <c r="C141" i="3"/>
  <c r="D141" i="3"/>
  <c r="E141" i="3"/>
  <c r="F141" i="3"/>
  <c r="G141" i="3"/>
  <c r="H141" i="3"/>
  <c r="I141" i="3"/>
  <c r="J143" i="3"/>
  <c r="J144" i="3"/>
  <c r="J145" i="3"/>
  <c r="J146" i="3"/>
  <c r="J147" i="3"/>
  <c r="J148" i="3"/>
  <c r="J149" i="3"/>
  <c r="J150" i="3"/>
  <c r="J151" i="3"/>
  <c r="J152" i="3"/>
  <c r="J153" i="3"/>
  <c r="J154" i="3"/>
  <c r="J155" i="3"/>
  <c r="J156" i="3"/>
  <c r="J157" i="3"/>
  <c r="J158" i="3"/>
  <c r="C159" i="3"/>
  <c r="D159" i="3"/>
  <c r="E159" i="3"/>
  <c r="F159" i="3"/>
  <c r="G159" i="3"/>
  <c r="H159" i="3"/>
  <c r="I159" i="3"/>
  <c r="J161" i="3"/>
  <c r="J162" i="3"/>
  <c r="J163" i="3"/>
  <c r="J164" i="3"/>
  <c r="J165" i="3"/>
  <c r="J166" i="3"/>
  <c r="J167" i="3"/>
  <c r="J168" i="3"/>
  <c r="J169" i="3"/>
  <c r="J170" i="3"/>
  <c r="J171" i="3"/>
  <c r="J172" i="3"/>
  <c r="J173" i="3"/>
  <c r="J174" i="3"/>
  <c r="J175" i="3"/>
  <c r="J176" i="3"/>
  <c r="J177" i="3"/>
  <c r="J178" i="3"/>
  <c r="J179" i="3"/>
  <c r="J180" i="3"/>
  <c r="J181" i="3"/>
  <c r="J182" i="3"/>
  <c r="J183" i="3"/>
  <c r="C184" i="3"/>
  <c r="D184" i="3"/>
  <c r="E184" i="3"/>
  <c r="F184" i="3"/>
  <c r="G184" i="3"/>
  <c r="H184" i="3"/>
  <c r="I184" i="3"/>
  <c r="J188" i="3"/>
  <c r="J189" i="3"/>
  <c r="J190" i="3"/>
  <c r="J191" i="3"/>
  <c r="J192" i="3"/>
  <c r="J193" i="3"/>
  <c r="J194" i="3"/>
  <c r="J195" i="3"/>
  <c r="J196" i="3"/>
  <c r="J197" i="3"/>
  <c r="J198" i="3"/>
  <c r="J199" i="3"/>
  <c r="J200" i="3"/>
  <c r="J201" i="3"/>
  <c r="J202" i="3"/>
  <c r="J203" i="3"/>
  <c r="J204" i="3"/>
  <c r="C205" i="3"/>
  <c r="D205" i="3"/>
  <c r="E205" i="3"/>
  <c r="F205" i="3"/>
  <c r="G205" i="3"/>
  <c r="H205" i="3"/>
  <c r="I205" i="3"/>
  <c r="J207" i="3"/>
  <c r="J208" i="3"/>
  <c r="J209" i="3"/>
  <c r="J210" i="3"/>
  <c r="J211" i="3"/>
  <c r="J212" i="3"/>
  <c r="J213" i="3"/>
  <c r="J214" i="3"/>
  <c r="J215" i="3"/>
  <c r="J216" i="3"/>
  <c r="J217" i="3"/>
  <c r="J218" i="3"/>
  <c r="J219" i="3"/>
  <c r="J220" i="3"/>
  <c r="J221" i="3"/>
  <c r="J222" i="3"/>
  <c r="J223" i="3"/>
  <c r="J224" i="3"/>
  <c r="J225" i="3"/>
  <c r="J226" i="3"/>
  <c r="J227" i="3"/>
  <c r="J228" i="3"/>
  <c r="C229" i="3"/>
  <c r="D229" i="3"/>
  <c r="E229" i="3"/>
  <c r="F229" i="3"/>
  <c r="G229" i="3"/>
  <c r="H229" i="3"/>
  <c r="I229" i="3"/>
  <c r="J231" i="3"/>
  <c r="J232" i="3"/>
  <c r="J233" i="3"/>
  <c r="J234" i="3"/>
  <c r="J235" i="3"/>
  <c r="J236" i="3"/>
  <c r="J237" i="3"/>
  <c r="J238" i="3"/>
  <c r="J239" i="3"/>
  <c r="J240" i="3"/>
  <c r="C241" i="3"/>
  <c r="D241" i="3"/>
  <c r="E241" i="3"/>
  <c r="F241" i="3"/>
  <c r="G241" i="3"/>
  <c r="H241" i="3"/>
  <c r="I241" i="3"/>
  <c r="J243" i="3"/>
  <c r="J244" i="3"/>
  <c r="J245" i="3"/>
  <c r="J246" i="3"/>
  <c r="J247" i="3"/>
  <c r="J248" i="3"/>
  <c r="J249" i="3"/>
  <c r="J250" i="3"/>
  <c r="J251" i="3"/>
  <c r="J252" i="3"/>
  <c r="J253" i="3"/>
  <c r="J254" i="3"/>
  <c r="J255" i="3"/>
  <c r="J256" i="3"/>
  <c r="J257" i="3"/>
  <c r="C258" i="3"/>
  <c r="D258" i="3"/>
  <c r="E258" i="3"/>
  <c r="F258" i="3"/>
  <c r="G258" i="3"/>
  <c r="H258" i="3"/>
  <c r="I258" i="3"/>
  <c r="J260" i="3"/>
  <c r="J261" i="3"/>
  <c r="J262" i="3"/>
  <c r="J263" i="3"/>
  <c r="J264" i="3"/>
  <c r="J265" i="3"/>
  <c r="J266" i="3"/>
  <c r="J267" i="3"/>
  <c r="J268" i="3"/>
  <c r="J269" i="3"/>
  <c r="J270" i="3"/>
  <c r="J271" i="3"/>
  <c r="J272" i="3"/>
  <c r="J273" i="3"/>
  <c r="J274" i="3"/>
  <c r="J275" i="3"/>
  <c r="J276" i="3"/>
  <c r="J277" i="3"/>
  <c r="C278" i="3"/>
  <c r="D278" i="3"/>
  <c r="E278" i="3"/>
  <c r="F278" i="3"/>
  <c r="G278" i="3"/>
  <c r="H278" i="3"/>
  <c r="I278" i="3"/>
  <c r="J280" i="3"/>
  <c r="J281" i="3"/>
  <c r="J282" i="3"/>
  <c r="J283" i="3"/>
  <c r="J284" i="3"/>
  <c r="C285" i="3"/>
  <c r="D285" i="3"/>
  <c r="E285" i="3"/>
  <c r="F285" i="3"/>
  <c r="G285" i="3"/>
  <c r="H285" i="3"/>
  <c r="I285" i="3"/>
  <c r="J287" i="3"/>
  <c r="J288" i="3"/>
  <c r="J289" i="3"/>
  <c r="J290" i="3"/>
  <c r="J291" i="3"/>
  <c r="J292" i="3"/>
  <c r="J293" i="3"/>
  <c r="J294" i="3"/>
  <c r="J295" i="3"/>
  <c r="J296" i="3"/>
  <c r="J297" i="3"/>
  <c r="J298" i="3"/>
  <c r="J299" i="3"/>
  <c r="J300" i="3"/>
  <c r="J301" i="3"/>
  <c r="J302" i="3"/>
  <c r="J303" i="3"/>
  <c r="J304" i="3"/>
  <c r="J305" i="3"/>
  <c r="J306" i="3"/>
  <c r="C307" i="3"/>
  <c r="D307" i="3"/>
  <c r="E307" i="3"/>
  <c r="F307" i="3"/>
  <c r="G307" i="3"/>
  <c r="H307" i="3"/>
  <c r="I307" i="3"/>
  <c r="J309" i="3"/>
  <c r="J310" i="3"/>
  <c r="J311" i="3"/>
  <c r="J312" i="3"/>
  <c r="J313" i="3"/>
  <c r="J314" i="3"/>
  <c r="J315" i="3"/>
  <c r="J316" i="3"/>
  <c r="J317" i="3"/>
  <c r="J318" i="3"/>
  <c r="J319" i="3"/>
  <c r="J320" i="3"/>
  <c r="C321" i="3"/>
  <c r="D321" i="3"/>
  <c r="E321" i="3"/>
  <c r="F321" i="3"/>
  <c r="G321" i="3"/>
  <c r="H321" i="3"/>
  <c r="I321" i="3"/>
  <c r="J323" i="3"/>
  <c r="J324" i="3" s="1"/>
  <c r="C324" i="3"/>
  <c r="D324" i="3"/>
  <c r="E324" i="3"/>
  <c r="F324" i="3"/>
  <c r="G324" i="3"/>
  <c r="H324" i="3"/>
  <c r="I324" i="3"/>
  <c r="J328" i="3"/>
  <c r="J329" i="3"/>
  <c r="J330" i="3"/>
  <c r="J331" i="3"/>
  <c r="C332" i="3"/>
  <c r="D332" i="3"/>
  <c r="E332" i="3"/>
  <c r="F332" i="3"/>
  <c r="G332" i="3"/>
  <c r="H332" i="3"/>
  <c r="I332" i="3"/>
  <c r="J334" i="3"/>
  <c r="J335" i="3"/>
  <c r="J336" i="3"/>
  <c r="J337" i="3"/>
  <c r="C338" i="3"/>
  <c r="D338" i="3"/>
  <c r="E338" i="3"/>
  <c r="F338" i="3"/>
  <c r="G338" i="3"/>
  <c r="H338" i="3"/>
  <c r="I338" i="3"/>
  <c r="J340" i="3"/>
  <c r="J341" i="3"/>
  <c r="J342" i="3"/>
  <c r="J343" i="3"/>
  <c r="J344" i="3"/>
  <c r="C345" i="3"/>
  <c r="D345" i="3"/>
  <c r="E345" i="3"/>
  <c r="F345" i="3"/>
  <c r="G345" i="3"/>
  <c r="H345" i="3"/>
  <c r="I345" i="3"/>
  <c r="J347" i="3"/>
  <c r="J348" i="3"/>
  <c r="J349" i="3"/>
  <c r="J350" i="3"/>
  <c r="J351" i="3"/>
  <c r="J352" i="3"/>
  <c r="J353" i="3"/>
  <c r="J354" i="3"/>
  <c r="J355" i="3"/>
  <c r="C356" i="3"/>
  <c r="D356" i="3"/>
  <c r="E356" i="3"/>
  <c r="F356" i="3"/>
  <c r="G356" i="3"/>
  <c r="H356" i="3"/>
  <c r="I356" i="3"/>
  <c r="J357" i="3"/>
  <c r="C361" i="3"/>
  <c r="D361" i="3"/>
  <c r="E361" i="3"/>
  <c r="F361" i="3"/>
  <c r="G361" i="3"/>
  <c r="H361" i="3"/>
  <c r="I361" i="3"/>
  <c r="J363" i="3"/>
  <c r="J366" i="3" s="1"/>
  <c r="J364" i="3"/>
  <c r="J365" i="3"/>
  <c r="C366" i="3"/>
  <c r="D366" i="3"/>
  <c r="E366" i="3"/>
  <c r="F366" i="3"/>
  <c r="G366" i="3"/>
  <c r="H366" i="3"/>
  <c r="I366" i="3"/>
  <c r="J371" i="3"/>
  <c r="J372" i="3"/>
  <c r="J373" i="3"/>
  <c r="J374" i="3"/>
  <c r="J375" i="3"/>
  <c r="J376" i="3"/>
  <c r="J377" i="3"/>
  <c r="J378" i="3"/>
  <c r="J379" i="3"/>
  <c r="J380" i="3"/>
  <c r="J381" i="3"/>
  <c r="J382" i="3"/>
  <c r="C383" i="3"/>
  <c r="D383" i="3"/>
  <c r="E383" i="3"/>
  <c r="F383" i="3"/>
  <c r="G383" i="3"/>
  <c r="H383" i="3"/>
  <c r="I383" i="3"/>
  <c r="J385" i="3"/>
  <c r="J386" i="3"/>
  <c r="J387" i="3"/>
  <c r="J388" i="3"/>
  <c r="J389" i="3"/>
  <c r="J390" i="3"/>
  <c r="J391" i="3"/>
  <c r="J392" i="3"/>
  <c r="J393" i="3"/>
  <c r="J394" i="3"/>
  <c r="J395" i="3"/>
  <c r="J396" i="3"/>
  <c r="J397" i="3"/>
  <c r="J398" i="3"/>
  <c r="J399" i="3"/>
  <c r="J400" i="3"/>
  <c r="J401" i="3"/>
  <c r="J402" i="3"/>
  <c r="J403" i="3"/>
  <c r="J404" i="3"/>
  <c r="C405" i="3"/>
  <c r="D405" i="3"/>
  <c r="E405" i="3"/>
  <c r="F405" i="3"/>
  <c r="G405" i="3"/>
  <c r="H405" i="3"/>
  <c r="I405" i="3"/>
  <c r="J407" i="3"/>
  <c r="J408" i="3"/>
  <c r="J409" i="3"/>
  <c r="J410" i="3"/>
  <c r="J411" i="3"/>
  <c r="J412" i="3"/>
  <c r="J413" i="3"/>
  <c r="C414" i="3"/>
  <c r="D414" i="3"/>
  <c r="E414" i="3"/>
  <c r="F414" i="3"/>
  <c r="G414" i="3"/>
  <c r="H414" i="3"/>
  <c r="I414" i="3"/>
  <c r="J416" i="3"/>
  <c r="J417" i="3"/>
  <c r="J418" i="3"/>
  <c r="J419" i="3"/>
  <c r="J420" i="3"/>
  <c r="J421" i="3"/>
  <c r="J422" i="3"/>
  <c r="J423" i="3"/>
  <c r="J424" i="3"/>
  <c r="J425" i="3"/>
  <c r="J426" i="3"/>
  <c r="J427" i="3"/>
  <c r="J428" i="3"/>
  <c r="J429" i="3"/>
  <c r="J430" i="3"/>
  <c r="J431" i="3"/>
  <c r="J432" i="3"/>
  <c r="J433" i="3"/>
  <c r="J434" i="3"/>
  <c r="J435" i="3"/>
  <c r="J436" i="3"/>
  <c r="C437" i="3"/>
  <c r="D437" i="3"/>
  <c r="E437" i="3"/>
  <c r="F437" i="3"/>
  <c r="G437" i="3"/>
  <c r="H437" i="3"/>
  <c r="I437"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C479" i="3"/>
  <c r="D479" i="3"/>
  <c r="E479" i="3"/>
  <c r="F479" i="3"/>
  <c r="G479" i="3"/>
  <c r="H479" i="3"/>
  <c r="I479"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C522" i="3"/>
  <c r="D522" i="3"/>
  <c r="E522" i="3"/>
  <c r="F522" i="3"/>
  <c r="G522" i="3"/>
  <c r="H522" i="3"/>
  <c r="I522" i="3"/>
  <c r="J524" i="3"/>
  <c r="J526" i="3" s="1"/>
  <c r="J525" i="3"/>
  <c r="C526" i="3"/>
  <c r="D526" i="3"/>
  <c r="E526" i="3"/>
  <c r="F526" i="3"/>
  <c r="G526" i="3"/>
  <c r="H526" i="3"/>
  <c r="I526" i="3"/>
  <c r="J528" i="3"/>
  <c r="J530" i="3" s="1"/>
  <c r="J529" i="3"/>
  <c r="C530" i="3"/>
  <c r="D530" i="3"/>
  <c r="E530" i="3"/>
  <c r="F530" i="3"/>
  <c r="G530" i="3"/>
  <c r="H530" i="3"/>
  <c r="I530" i="3"/>
  <c r="J535" i="3"/>
  <c r="J536" i="3"/>
  <c r="J537" i="3"/>
  <c r="C6" i="4" s="1"/>
  <c r="C7" i="9" s="1"/>
  <c r="J538" i="3"/>
  <c r="C7" i="4" s="1"/>
  <c r="C8" i="9" s="1"/>
  <c r="J539" i="3"/>
  <c r="C8" i="4" s="1"/>
  <c r="C9" i="9" s="1"/>
  <c r="J540" i="3"/>
  <c r="C9" i="4" s="1"/>
  <c r="C10" i="9" s="1"/>
  <c r="J541" i="3"/>
  <c r="C10" i="4" s="1"/>
  <c r="C11" i="9" s="1"/>
  <c r="J542" i="3"/>
  <c r="C11" i="4" s="1"/>
  <c r="C12" i="9" s="1"/>
  <c r="J543" i="3"/>
  <c r="C12" i="4" s="1"/>
  <c r="C13" i="9" s="1"/>
  <c r="J544" i="3"/>
  <c r="C13" i="4" s="1"/>
  <c r="C14" i="9" s="1"/>
  <c r="J545" i="3"/>
  <c r="C14" i="4" s="1"/>
  <c r="C15" i="9" s="1"/>
  <c r="J546" i="3"/>
  <c r="C15" i="4" s="1"/>
  <c r="C16" i="9" s="1"/>
  <c r="J547" i="3"/>
  <c r="C16" i="4" s="1"/>
  <c r="C17" i="9" s="1"/>
  <c r="J548" i="3"/>
  <c r="C17" i="4" s="1"/>
  <c r="C18" i="9" s="1"/>
  <c r="J549" i="3"/>
  <c r="C18" i="4" s="1"/>
  <c r="C19" i="9" s="1"/>
  <c r="J550" i="3"/>
  <c r="C19" i="4" s="1"/>
  <c r="C20" i="9" s="1"/>
  <c r="J551" i="3"/>
  <c r="C20" i="4" s="1"/>
  <c r="C21" i="9" s="1"/>
  <c r="J552" i="3"/>
  <c r="C21" i="4" s="1"/>
  <c r="C22" i="9" s="1"/>
  <c r="H553" i="3"/>
  <c r="I553" i="3"/>
  <c r="J555" i="3"/>
  <c r="J556" i="3"/>
  <c r="C25" i="4" s="1"/>
  <c r="C25" i="9" s="1"/>
  <c r="J557" i="3"/>
  <c r="C26" i="4" s="1"/>
  <c r="C26" i="9" s="1"/>
  <c r="J558" i="3"/>
  <c r="J559" i="3"/>
  <c r="C28" i="4" s="1"/>
  <c r="C28" i="9" s="1"/>
  <c r="J560" i="3"/>
  <c r="C29" i="4" s="1"/>
  <c r="C29" i="9" s="1"/>
  <c r="J561" i="3"/>
  <c r="C30" i="4" s="1"/>
  <c r="C30" i="9" s="1"/>
  <c r="J562" i="3"/>
  <c r="C31" i="4" s="1"/>
  <c r="C31" i="9" s="1"/>
  <c r="J563" i="3"/>
  <c r="C32" i="4" s="1"/>
  <c r="C32" i="9" s="1"/>
  <c r="J564" i="3"/>
  <c r="J565" i="3"/>
  <c r="C34" i="4" s="1"/>
  <c r="C34" i="9" s="1"/>
  <c r="J566" i="3"/>
  <c r="C35" i="4" s="1"/>
  <c r="C35" i="9" s="1"/>
  <c r="H567" i="3"/>
  <c r="I567" i="3"/>
  <c r="J569" i="3"/>
  <c r="J570" i="3"/>
  <c r="C39" i="4" s="1"/>
  <c r="C38" i="9" s="1"/>
  <c r="J571" i="3"/>
  <c r="C40" i="4" s="1"/>
  <c r="C39" i="9" s="1"/>
  <c r="J572" i="3"/>
  <c r="C41" i="4" s="1"/>
  <c r="C40" i="9" s="1"/>
  <c r="J573" i="3"/>
  <c r="C42" i="4" s="1"/>
  <c r="C41" i="9" s="1"/>
  <c r="J574" i="3"/>
  <c r="C43" i="4" s="1"/>
  <c r="C42" i="9" s="1"/>
  <c r="J575" i="3"/>
  <c r="C44" i="4" s="1"/>
  <c r="C43" i="9" s="1"/>
  <c r="J576" i="3"/>
  <c r="C45" i="4" s="1"/>
  <c r="C44" i="9" s="1"/>
  <c r="J577" i="3"/>
  <c r="C46" i="4" s="1"/>
  <c r="C45" i="9" s="1"/>
  <c r="J578" i="3"/>
  <c r="C47" i="4" s="1"/>
  <c r="C46" i="9" s="1"/>
  <c r="H579" i="3"/>
  <c r="I579" i="3"/>
  <c r="C5" i="4"/>
  <c r="C6" i="9" s="1"/>
  <c r="C33" i="4"/>
  <c r="C33" i="9" s="1"/>
  <c r="J567" i="3" l="1"/>
  <c r="C36" i="4" s="1"/>
  <c r="J479" i="3"/>
  <c r="J437" i="3"/>
  <c r="J383" i="3"/>
  <c r="J332" i="3"/>
  <c r="J159" i="3"/>
  <c r="J29" i="3"/>
  <c r="J405" i="3"/>
  <c r="J338" i="3"/>
  <c r="J258" i="3"/>
  <c r="J184" i="3"/>
  <c r="J141" i="3"/>
  <c r="J101" i="3"/>
  <c r="J51" i="3"/>
  <c r="J522" i="3"/>
  <c r="J414" i="3"/>
  <c r="J356" i="3"/>
  <c r="J345" i="3"/>
  <c r="J307" i="3"/>
  <c r="J285" i="3"/>
  <c r="J241" i="3"/>
  <c r="J133" i="3"/>
  <c r="J87" i="3"/>
  <c r="J321" i="3"/>
  <c r="J278" i="3"/>
  <c r="J229" i="3"/>
  <c r="J205" i="3"/>
  <c r="C38" i="4"/>
  <c r="C37" i="9" s="1"/>
  <c r="J579" i="3"/>
  <c r="J580" i="3" s="1"/>
  <c r="C49" i="4" s="1"/>
  <c r="C4" i="4"/>
  <c r="C5" i="9" s="1"/>
  <c r="J553" i="3"/>
  <c r="J11" i="3"/>
  <c r="H367" i="3"/>
  <c r="D325" i="3"/>
  <c r="H325" i="3"/>
  <c r="H185" i="3"/>
  <c r="I367" i="3"/>
  <c r="E367" i="3"/>
  <c r="D185" i="3"/>
  <c r="D367" i="3"/>
  <c r="F367" i="3"/>
  <c r="C325" i="3"/>
  <c r="G185" i="3"/>
  <c r="F185" i="3"/>
  <c r="G367" i="3"/>
  <c r="H580" i="3"/>
  <c r="C24" i="4"/>
  <c r="C24" i="9" s="1"/>
  <c r="I580" i="3"/>
  <c r="I325" i="3"/>
  <c r="E325" i="3"/>
  <c r="F325" i="3"/>
  <c r="I185" i="3"/>
  <c r="E185" i="3"/>
  <c r="C22" i="4"/>
  <c r="G325" i="3"/>
  <c r="C185" i="3"/>
  <c r="C367" i="3"/>
  <c r="C3" i="4"/>
  <c r="C4" i="9" s="1"/>
  <c r="C27" i="4"/>
  <c r="C27" i="9" s="1"/>
  <c r="J325" i="3" l="1"/>
  <c r="J367" i="3"/>
  <c r="J185" i="3"/>
  <c r="C3" i="5"/>
  <c r="C9" i="5" s="1"/>
  <c r="C10" i="5" s="1"/>
  <c r="C11" i="5" s="1"/>
  <c r="C48" i="4"/>
  <c r="I581" i="3"/>
  <c r="H581" i="3"/>
</calcChain>
</file>

<file path=xl/sharedStrings.xml><?xml version="1.0" encoding="utf-8"?>
<sst xmlns="http://schemas.openxmlformats.org/spreadsheetml/2006/main" count="2264" uniqueCount="1871">
  <si>
    <t>6 COLECTIVA</t>
  </si>
  <si>
    <t>1 SOCIEDAD ANÓNIMA</t>
  </si>
  <si>
    <t>4 SOCIEDAD EN COMANDITA</t>
  </si>
  <si>
    <t>5 SOCIEDAD EN COMANDITA POR ACCIONES</t>
  </si>
  <si>
    <t>3 SOCIEDAD LIMITADA</t>
  </si>
  <si>
    <t>9 SOCIEDAD POR ACCIONES SIMPLIFICADA SAS</t>
  </si>
  <si>
    <t>2 SUCURSAL EXTRANJERA</t>
  </si>
  <si>
    <t>7 UNIPERSONAL</t>
  </si>
  <si>
    <t>1 1. MATRIZ</t>
  </si>
  <si>
    <t>2 2. SUBORDINADA</t>
  </si>
  <si>
    <t>3 3. INDEPENDIENTE</t>
  </si>
  <si>
    <t xml:space="preserve">91 AMAZONAS </t>
  </si>
  <si>
    <t>5 ANTIOQUIA</t>
  </si>
  <si>
    <t xml:space="preserve">81 ARAUCA </t>
  </si>
  <si>
    <t xml:space="preserve">8 ATLANTICO </t>
  </si>
  <si>
    <t xml:space="preserve">11 BOGOTA D.C. </t>
  </si>
  <si>
    <t xml:space="preserve">13 BOLIVAR </t>
  </si>
  <si>
    <t xml:space="preserve">15 BOYACA </t>
  </si>
  <si>
    <t xml:space="preserve">17 CALDAS </t>
  </si>
  <si>
    <t xml:space="preserve">18 CAQUETA </t>
  </si>
  <si>
    <t xml:space="preserve">85 CASANARE </t>
  </si>
  <si>
    <t xml:space="preserve">19 CAUCA </t>
  </si>
  <si>
    <t xml:space="preserve">20 CESAR </t>
  </si>
  <si>
    <t xml:space="preserve">27 CHOCO </t>
  </si>
  <si>
    <t xml:space="preserve">23 CORDOBA </t>
  </si>
  <si>
    <t xml:space="preserve">25 CUNDINAMARCA </t>
  </si>
  <si>
    <t xml:space="preserve">94 GUAINIA </t>
  </si>
  <si>
    <t xml:space="preserve">95 GUAVIARE </t>
  </si>
  <si>
    <t xml:space="preserve">41 HUILA </t>
  </si>
  <si>
    <t xml:space="preserve">44 LA GUAJIRA </t>
  </si>
  <si>
    <t xml:space="preserve">47 MAGDALENA </t>
  </si>
  <si>
    <t xml:space="preserve">50 META </t>
  </si>
  <si>
    <t xml:space="preserve">52 NARINO </t>
  </si>
  <si>
    <t xml:space="preserve">54 NORTE DE SANTANDER </t>
  </si>
  <si>
    <t xml:space="preserve">86 PUTUMAYO </t>
  </si>
  <si>
    <t xml:space="preserve">63 QUINDIO </t>
  </si>
  <si>
    <t xml:space="preserve">66 RISARALDA </t>
  </si>
  <si>
    <t xml:space="preserve">88 SAN ANDRES Y PROVIDENCIA </t>
  </si>
  <si>
    <t xml:space="preserve">68 SANTANDER </t>
  </si>
  <si>
    <t xml:space="preserve">70 SUCRE </t>
  </si>
  <si>
    <t xml:space="preserve">73 TOLIMA </t>
  </si>
  <si>
    <t xml:space="preserve">76 VALLE </t>
  </si>
  <si>
    <t xml:space="preserve">97 VAUPES </t>
  </si>
  <si>
    <t xml:space="preserve">99 VICHADA </t>
  </si>
  <si>
    <t>5002 ABEJORRAL-ANTIOQUIA</t>
  </si>
  <si>
    <t xml:space="preserve">54003 ABREGO-NORTE DE SANTANDER      </t>
  </si>
  <si>
    <t>5004 ABRIAQUI-ANTIOQUIA</t>
  </si>
  <si>
    <t xml:space="preserve">50006 ACACIAS-META                    </t>
  </si>
  <si>
    <t xml:space="preserve">27006 ACANDI-CHOCO                   </t>
  </si>
  <si>
    <t xml:space="preserve">41006 ACEVEDO-HUILA                   </t>
  </si>
  <si>
    <t xml:space="preserve">13006 ACHI-BOLIVAR                 </t>
  </si>
  <si>
    <t xml:space="preserve">41013 AGRADO-HUILA                   </t>
  </si>
  <si>
    <t xml:space="preserve">25001 AGUA-DE-DIOS-CUNDINAMARCA            </t>
  </si>
  <si>
    <t xml:space="preserve">20011 AGUACHICA-CESAR                   </t>
  </si>
  <si>
    <t xml:space="preserve">68013 AGUADA-SANTANDER               </t>
  </si>
  <si>
    <t xml:space="preserve">17013 AGUADAS-CALDAS                  </t>
  </si>
  <si>
    <t xml:space="preserve">85010 AGUAZUL-CASANARE                </t>
  </si>
  <si>
    <t xml:space="preserve">20013 AGUSTIN-CODAZZI-CESAR                   </t>
  </si>
  <si>
    <t xml:space="preserve">41016 AIPE-HUILA                   </t>
  </si>
  <si>
    <t xml:space="preserve">25019 ALBAN-CUNDINAMARCA            </t>
  </si>
  <si>
    <t xml:space="preserve">52019 ALBAN-NARINO                  </t>
  </si>
  <si>
    <t xml:space="preserve">18029 ALBANIA-CAQUETA                 </t>
  </si>
  <si>
    <t xml:space="preserve">68020 ALBANIA-SANTANDER               </t>
  </si>
  <si>
    <t xml:space="preserve">76020 ALCALA-VALLE                   </t>
  </si>
  <si>
    <t xml:space="preserve">52022 ALDANA-NARINO                  </t>
  </si>
  <si>
    <t>5021 ALEJANDRIA-ANTIOQUIA</t>
  </si>
  <si>
    <t xml:space="preserve">41020 ALGECIRAS-HUILA                   </t>
  </si>
  <si>
    <t xml:space="preserve">19022 ALMAGUER-CAUCA                   </t>
  </si>
  <si>
    <t xml:space="preserve">15022 ALMEIDA-BOYACA                  </t>
  </si>
  <si>
    <t xml:space="preserve">73024 ALPUJARRA-TOLIMA                  </t>
  </si>
  <si>
    <t xml:space="preserve">41026 ALTAMIRA-HUILA                   </t>
  </si>
  <si>
    <t xml:space="preserve">27025 ALTO-BAUDO-CHOCO                   </t>
  </si>
  <si>
    <t xml:space="preserve">73026 ALVARADO-TOLIMA                  </t>
  </si>
  <si>
    <t>5030 AMAGA-ANTIOQUIA</t>
  </si>
  <si>
    <t>5031 AMALFI-ANTIOQUIA</t>
  </si>
  <si>
    <t xml:space="preserve">73030 AMBALEMA-TOLIMA                  </t>
  </si>
  <si>
    <t xml:space="preserve">25035 ANAPOIMA-CUNDINAMARCA            </t>
  </si>
  <si>
    <t xml:space="preserve">52036 ANCUYA-NARINO                  </t>
  </si>
  <si>
    <t xml:space="preserve">76036 ANDALUCIA-VALLE                   </t>
  </si>
  <si>
    <t>5034 ANDES-ANTIOQUIA</t>
  </si>
  <si>
    <t>5036 ANGELOPOLIS-ANTIOQUIA</t>
  </si>
  <si>
    <t>5038 ANGOSTURA-ANTIOQUIA</t>
  </si>
  <si>
    <t xml:space="preserve">25040 ANOLAIMA-CUNDINAMARCA            </t>
  </si>
  <si>
    <t>5040 ANORI-ANTIOQUIA</t>
  </si>
  <si>
    <t xml:space="preserve">17042 ANSERMA-CALDAS                  </t>
  </si>
  <si>
    <t xml:space="preserve">76041 ANSERMANUEVO-VALLE                   </t>
  </si>
  <si>
    <t>5042 ANTIOQUIA-ANTIOQUIA</t>
  </si>
  <si>
    <t>5044 ANZA-ANTIOQUIA</t>
  </si>
  <si>
    <t xml:space="preserve">73043 ANZOATEGUI-TOLIMA                  </t>
  </si>
  <si>
    <t>5045 APARTADO-ANTIOQUIA</t>
  </si>
  <si>
    <t xml:space="preserve">66045 APIA-RISARALDA               </t>
  </si>
  <si>
    <t xml:space="preserve">25599 APULO-CUNDINAMARCA            </t>
  </si>
  <si>
    <t xml:space="preserve">15047 AQUITANIA-BOYACA                  </t>
  </si>
  <si>
    <t xml:space="preserve">47053 ARACATACA-MAGDALENA               </t>
  </si>
  <si>
    <t xml:space="preserve">17050 ARANZAZU-CALDAS                  </t>
  </si>
  <si>
    <t xml:space="preserve">68051 ARATOCA-SANTANDER               </t>
  </si>
  <si>
    <t xml:space="preserve">81001 ARAUCA-ARAUCA                  </t>
  </si>
  <si>
    <t xml:space="preserve">81065 ARAUQUITA-ARAUCA                  </t>
  </si>
  <si>
    <t xml:space="preserve">25053 ARBELAEZ-CUNDINAMARCA            </t>
  </si>
  <si>
    <t xml:space="preserve">52051 ARBOLEDA-NARINO                  </t>
  </si>
  <si>
    <t xml:space="preserve">54051 ARBOLEDAS-NORTE DE SANTANDER      </t>
  </si>
  <si>
    <t>5051 ARBOLETES-ANTIOQUIA</t>
  </si>
  <si>
    <t xml:space="preserve">15051 ARCABUCO-BOYACA                  </t>
  </si>
  <si>
    <t>5055 ARGELIA-ANTIOQUIA</t>
  </si>
  <si>
    <t xml:space="preserve">19050 ARGELIA-CAUCA                   </t>
  </si>
  <si>
    <t xml:space="preserve">76054 ARGELIA-VALLE                   </t>
  </si>
  <si>
    <t xml:space="preserve">47058 ARIGUANI-MAGDALENA               </t>
  </si>
  <si>
    <t xml:space="preserve">13052 ARJONA-BOLIVAR                 </t>
  </si>
  <si>
    <t>5059 ARMENIA-ANTIOQUIA</t>
  </si>
  <si>
    <t xml:space="preserve">63001 ARMENIA-QUINDIO                 </t>
  </si>
  <si>
    <t xml:space="preserve">73055 ARMERO-TOLIMA                  </t>
  </si>
  <si>
    <t xml:space="preserve">20032 ASTREA-CESAR                   </t>
  </si>
  <si>
    <t xml:space="preserve">73067 ATACO-TOLIMA                  </t>
  </si>
  <si>
    <t xml:space="preserve">23068 AYAPEL-CORDOBA                 </t>
  </si>
  <si>
    <t xml:space="preserve">27073 BAGADO-CHOCO                   </t>
  </si>
  <si>
    <t xml:space="preserve">27075 BAHIA-SOLANO-CHOCO                   </t>
  </si>
  <si>
    <t xml:space="preserve">27077 BAJO-BAUDO-CHOCO                   </t>
  </si>
  <si>
    <t xml:space="preserve">19075 BALBOA-CAUCA                   </t>
  </si>
  <si>
    <t xml:space="preserve">66075 BALBOA-RISARALDA               </t>
  </si>
  <si>
    <t xml:space="preserve">8078 BARANOA-ATLANTICO                </t>
  </si>
  <si>
    <t xml:space="preserve">41078 BARAYA-HUILA                   </t>
  </si>
  <si>
    <t xml:space="preserve">52079 BARBACOAS-NARINO                  </t>
  </si>
  <si>
    <t>5079 BARBOSA-ANTIOQUIA</t>
  </si>
  <si>
    <t xml:space="preserve">68077 BARBOSA-SANTANDER               </t>
  </si>
  <si>
    <t xml:space="preserve">68079 BARICHARA-SANTANDER               </t>
  </si>
  <si>
    <t xml:space="preserve">68081 BARRANCABERMEJA-SANTANDER               </t>
  </si>
  <si>
    <t xml:space="preserve">44078 BARRANCAS-LA GUAJIRA              </t>
  </si>
  <si>
    <t xml:space="preserve">13074 BARRANCO-DE-LOBA-BOLIVAR                 </t>
  </si>
  <si>
    <t xml:space="preserve">8001 BARRANQUILLA-ATLANTICO                </t>
  </si>
  <si>
    <t xml:space="preserve">20045 BECERRIL-CESAR                   </t>
  </si>
  <si>
    <t xml:space="preserve">17088 BELALCAZAR-CALDAS                  </t>
  </si>
  <si>
    <t xml:space="preserve">15087 BELEN-BOYACA                  </t>
  </si>
  <si>
    <t xml:space="preserve">18094 BELEN-DE-LOS-ANDAQUIES-CAQUETA                 </t>
  </si>
  <si>
    <t xml:space="preserve">66088 BELEN-DE-UMBRIA-RISARALDA               </t>
  </si>
  <si>
    <t xml:space="preserve">52083 BELEN-NARINO                  </t>
  </si>
  <si>
    <t>5088 BELLO-ANTIOQUIA</t>
  </si>
  <si>
    <t>5086 BELMIRA-ANTIOQUIA</t>
  </si>
  <si>
    <t xml:space="preserve">25086 BELTRAN-CUNDINAMARCA            </t>
  </si>
  <si>
    <t xml:space="preserve">15090 BERBEO-BOYACA                  </t>
  </si>
  <si>
    <t>5091 BETANIA-ANTIOQUIA</t>
  </si>
  <si>
    <t xml:space="preserve">15092 BETEITIVA-BOYACA                  </t>
  </si>
  <si>
    <t>5093 BETULIA-ANTIOQUIA</t>
  </si>
  <si>
    <t xml:space="preserve">68092 BETULIA-SANTANDER               </t>
  </si>
  <si>
    <t xml:space="preserve">25095 BITUIMA-CUNDINAMARCA            </t>
  </si>
  <si>
    <t xml:space="preserve">15097 BOAVITA-BOYACA                  </t>
  </si>
  <si>
    <t xml:space="preserve">54099 BOCHALEMA-NORTE DE SANTANDER      </t>
  </si>
  <si>
    <t>11001 BOGOTA-D.C.-BOGOTA D.C.</t>
  </si>
  <si>
    <t xml:space="preserve">25099 BOJACA-CUNDINAMARCA            </t>
  </si>
  <si>
    <t xml:space="preserve">27099 BOJAYA-CHOCO                   </t>
  </si>
  <si>
    <t>5101 BOLIVAR-ANTIOQUIA</t>
  </si>
  <si>
    <t xml:space="preserve">19100 BOLIVAR-CAUCA                   </t>
  </si>
  <si>
    <t xml:space="preserve">68101 BOLIVAR-SANTANDER               </t>
  </si>
  <si>
    <t xml:space="preserve">76100 BOLIVAR-VALLE                   </t>
  </si>
  <si>
    <t>11102 BOSA-BOGOTA D.C.</t>
  </si>
  <si>
    <t xml:space="preserve">20060 BOSCONIA-CESAR                   </t>
  </si>
  <si>
    <t xml:space="preserve">15104 BOYACA-BOYACA                  </t>
  </si>
  <si>
    <t>5107 BRICENO-ANTIOQUIA</t>
  </si>
  <si>
    <t xml:space="preserve">15106 BRICENO-BOYACA                  </t>
  </si>
  <si>
    <t xml:space="preserve">68001 BUCARAMANGA-SANTANDER               </t>
  </si>
  <si>
    <t xml:space="preserve">54109 BUCARASICA-NORTE DE SANTANDER      </t>
  </si>
  <si>
    <t xml:space="preserve">76109 BUENAVENTURA-VALLE                   </t>
  </si>
  <si>
    <t xml:space="preserve">15109 BUENAVISTA-BOYACA                  </t>
  </si>
  <si>
    <t xml:space="preserve">23079 BUENAVISTA-CORDOBA                 </t>
  </si>
  <si>
    <t xml:space="preserve">63111 BUENAVISTA-QUINDIO                 </t>
  </si>
  <si>
    <t xml:space="preserve">70110 BUENAVISTA-SUCRE                   </t>
  </si>
  <si>
    <t xml:space="preserve">19110 BUENOS-AIRES-CAUCA                   </t>
  </si>
  <si>
    <t xml:space="preserve">52110 BUESACO-NARINO                  </t>
  </si>
  <si>
    <t xml:space="preserve">76111 BUGA-VALLE                   </t>
  </si>
  <si>
    <t xml:space="preserve">76113 BUGALAGRANDE-VALLE                   </t>
  </si>
  <si>
    <t>5113 BURITICA-ANTIOQUIA</t>
  </si>
  <si>
    <t xml:space="preserve">15114 BUSBANZA-BOYACA                  </t>
  </si>
  <si>
    <t xml:space="preserve">25120 CABRERA-CUNDINAMARCA            </t>
  </si>
  <si>
    <t xml:space="preserve">68121 CABRERA-SANTANDER               </t>
  </si>
  <si>
    <t xml:space="preserve">50124 CABUYARO-META                    </t>
  </si>
  <si>
    <t>5120 CACERES-ANTIOQUIA</t>
  </si>
  <si>
    <t xml:space="preserve">25123 CACHIPAY-CUNDINAMARCA            </t>
  </si>
  <si>
    <t xml:space="preserve">54128 CACHIRA-NORTE DE SANTANDER      </t>
  </si>
  <si>
    <t xml:space="preserve">54125 CACOTA-NORTE DE SANTANDER      </t>
  </si>
  <si>
    <t>5125 CAICEDO-ANTIOQUIA</t>
  </si>
  <si>
    <t xml:space="preserve">76122 CAICEDONIA-VALLE                   </t>
  </si>
  <si>
    <t xml:space="preserve">70124 CAIMITO-SUCRE                   </t>
  </si>
  <si>
    <t xml:space="preserve">73124 CAJAMARCA-TOLIMA                  </t>
  </si>
  <si>
    <t xml:space="preserve">19130 CAJIBIO-CAUCA                   </t>
  </si>
  <si>
    <t xml:space="preserve">25126 CAJICA-CUNDINAMARCA            </t>
  </si>
  <si>
    <t xml:space="preserve">13140 CALAMAR-BOLIVAR                 </t>
  </si>
  <si>
    <t xml:space="preserve">63130 CALARCA-QUINDIO                 </t>
  </si>
  <si>
    <t>5129 CALDAS-ANTIOQUIA</t>
  </si>
  <si>
    <t xml:space="preserve">15131 CALDAS-BOYACA                  </t>
  </si>
  <si>
    <t xml:space="preserve">19137 CALDONO-CAUCA                   </t>
  </si>
  <si>
    <t xml:space="preserve">76001 CALI-VALLE                   </t>
  </si>
  <si>
    <t xml:space="preserve">68132 CALIFORNIA-SANTANDER               </t>
  </si>
  <si>
    <t xml:space="preserve">76126 CALIMA-VALLE                   </t>
  </si>
  <si>
    <t xml:space="preserve">19142 CALOTO-CAUCA                   </t>
  </si>
  <si>
    <t>5134 CAMPAMENTO-ANTIOQUIA</t>
  </si>
  <si>
    <t xml:space="preserve">8137 CAMPO-DE-LA-CRUZ-ATLANTICO                </t>
  </si>
  <si>
    <t xml:space="preserve">41132 CAMPOALEGRE-HUILA                   </t>
  </si>
  <si>
    <t xml:space="preserve">15135 CAMPOHERMOSO-BOYACA                  </t>
  </si>
  <si>
    <t xml:space="preserve">23090 CANALETE-CORDOBA                 </t>
  </si>
  <si>
    <t>5138 CANASGORDAS-ANTIOQUIA</t>
  </si>
  <si>
    <t xml:space="preserve">8141 CANDELARIA-ATLANTICO                </t>
  </si>
  <si>
    <t xml:space="preserve">76130 CANDELARIA-VALLE                   </t>
  </si>
  <si>
    <t xml:space="preserve">25148 CAPARRAPI-CUNDINAMARCA            </t>
  </si>
  <si>
    <t xml:space="preserve">68147 CAPITANEJO-SANTANDER               </t>
  </si>
  <si>
    <t xml:space="preserve">25151 CAQUEZA-CUNDINAMARCA            </t>
  </si>
  <si>
    <t>5142 CARACOLI-ANTIOQUIA</t>
  </si>
  <si>
    <t>5145 CARAMANTA-ANTIOQUIA</t>
  </si>
  <si>
    <t xml:space="preserve">68152 CARCASI-SANTANDER               </t>
  </si>
  <si>
    <t>5147 CAREPA-ANTIOQUIA</t>
  </si>
  <si>
    <t xml:space="preserve">73148 CARMEN-DE-APICALA-TOLIMA                  </t>
  </si>
  <si>
    <t xml:space="preserve">13244 CARMEN-DE-BOLIVAR-BOLIVAR                 </t>
  </si>
  <si>
    <t xml:space="preserve">25154 CARMEN-DE-CARUPA-CUNDINAMARCA            </t>
  </si>
  <si>
    <t>5148 CARMEN-DE-VIBORAL-ANTIOQUIA</t>
  </si>
  <si>
    <t>5150 CAROLINA-ANTIOQUIA</t>
  </si>
  <si>
    <t xml:space="preserve">13001 CARTAGENA-BOLIVAR                 </t>
  </si>
  <si>
    <t xml:space="preserve">18150 CARTAGENA-DEL-CHAIRA-CAQUETA                 </t>
  </si>
  <si>
    <t xml:space="preserve">76147 CARTAGO-VALLE                   </t>
  </si>
  <si>
    <t xml:space="preserve">97161 CARURU-VAUPES                  </t>
  </si>
  <si>
    <t xml:space="preserve">73152 CASABIANCA-TOLIMA                  </t>
  </si>
  <si>
    <t xml:space="preserve">50150 CASTILLA-LA-NUEVA-META                    </t>
  </si>
  <si>
    <t>5154 CAUCASIA-ANTIOQUIA</t>
  </si>
  <si>
    <t xml:space="preserve">68160 CEPITA-SANTANDER               </t>
  </si>
  <si>
    <t xml:space="preserve">23162 CERETE-CORDOBA                 </t>
  </si>
  <si>
    <t xml:space="preserve">15162 CERINZA-BOYACA                  </t>
  </si>
  <si>
    <t xml:space="preserve">68162 CERRITO-SANTANDER               </t>
  </si>
  <si>
    <t xml:space="preserve">47161 CERRO-DE-SAN-ANTONIO-MAGDALENA               </t>
  </si>
  <si>
    <t xml:space="preserve">25168 CHAGUANI-CUNDINAMARCA            </t>
  </si>
  <si>
    <t xml:space="preserve">70230 CHALAN-SUCRE                   </t>
  </si>
  <si>
    <t xml:space="preserve">85015 CHAMEZA-CASANARE                </t>
  </si>
  <si>
    <t xml:space="preserve">73168 CHAPARRAL-TOLIMA                  </t>
  </si>
  <si>
    <t xml:space="preserve">68167 CHARALA-SANTANDER               </t>
  </si>
  <si>
    <t xml:space="preserve">68169 CHARTA-SANTANDER               </t>
  </si>
  <si>
    <t xml:space="preserve">25175 CHIA-CUNDINAMARCA            </t>
  </si>
  <si>
    <t>5172 CHIGORODO-ANTIOQUIA</t>
  </si>
  <si>
    <t xml:space="preserve">23168 CHIMA-CORDOBA                 </t>
  </si>
  <si>
    <t xml:space="preserve">68176 CHIMA-SANTANDER               </t>
  </si>
  <si>
    <t xml:space="preserve">20175 CHIMICHAGUA-CESAR                   </t>
  </si>
  <si>
    <t xml:space="preserve">54172 CHINACOTA-NORTE DE SANTANDER      </t>
  </si>
  <si>
    <t xml:space="preserve">15172 CHINAVITA-BOYACA                  </t>
  </si>
  <si>
    <t xml:space="preserve">17174 CHINCHINA-CALDAS                  </t>
  </si>
  <si>
    <t xml:space="preserve">23182 CHINU-CORDOBA                 </t>
  </si>
  <si>
    <t xml:space="preserve">25178 CHIPAQUE-CUNDINAMARCA            </t>
  </si>
  <si>
    <t xml:space="preserve">68179 CHIPATA-SANTANDER               </t>
  </si>
  <si>
    <t xml:space="preserve">15176 CHIQUINQUIRA-BOYACA                  </t>
  </si>
  <si>
    <t xml:space="preserve">15232 CHIQUIZA-BOYACA                  </t>
  </si>
  <si>
    <t xml:space="preserve">20178 CHIRIGUANA-CESAR                   </t>
  </si>
  <si>
    <t xml:space="preserve">15180 CHISCAS-BOYACA                  </t>
  </si>
  <si>
    <t xml:space="preserve">15183 CHITA-BOYACA                  </t>
  </si>
  <si>
    <t xml:space="preserve">54174 CHITAGA-NORTE DE SANTANDER      </t>
  </si>
  <si>
    <t xml:space="preserve">15185 CHITARAQUE-BOYACA                  </t>
  </si>
  <si>
    <t xml:space="preserve">15187 CHIVATA-BOYACA                  </t>
  </si>
  <si>
    <t xml:space="preserve">47170 CHIVOLO-MAGDALENA               </t>
  </si>
  <si>
    <t xml:space="preserve">25181 CHOACHI-CUNDINAMARCA            </t>
  </si>
  <si>
    <t xml:space="preserve">25183 CHOCONTA-CUNDINAMARCA            </t>
  </si>
  <si>
    <t xml:space="preserve">15189 CIENAGA-BOYACA                  </t>
  </si>
  <si>
    <t xml:space="preserve">23189 CIENAGA-DE-ORO-CORDOBA                 </t>
  </si>
  <si>
    <t xml:space="preserve">47189 CIENAGA-MAGDALENA               </t>
  </si>
  <si>
    <t xml:space="preserve">68190 CIMITARRA-SANTANDER               </t>
  </si>
  <si>
    <t xml:space="preserve">63190 CIRCASIA-QUINDIO                 </t>
  </si>
  <si>
    <t>5190 CISNEROS-ANTIOQUIA</t>
  </si>
  <si>
    <t>5197 COCORNA-ANTIOQUIA</t>
  </si>
  <si>
    <t xml:space="preserve">73200 COELLO-TOLIMA                  </t>
  </si>
  <si>
    <t xml:space="preserve">25200 COGUA-CUNDINAMARCA            </t>
  </si>
  <si>
    <t xml:space="preserve">41206 COLOMBIA-HUILA                   </t>
  </si>
  <si>
    <t xml:space="preserve">52203 COLON-NARINO                  </t>
  </si>
  <si>
    <t xml:space="preserve">86219 COLON-PUTUMAYO                </t>
  </si>
  <si>
    <t xml:space="preserve">70204 COLOSO-SUCRE                   </t>
  </si>
  <si>
    <t xml:space="preserve">15204 COMBITA-BOYACA                  </t>
  </si>
  <si>
    <t>5206 CONCEPCION-ANTIOQUIA</t>
  </si>
  <si>
    <t xml:space="preserve">68207 CONCEPCION-SANTANDER               </t>
  </si>
  <si>
    <t>5209 CONCORDIA-ANTIOQUIA</t>
  </si>
  <si>
    <t xml:space="preserve">27205 CONDOTO-CHOCO                   </t>
  </si>
  <si>
    <t xml:space="preserve">68209 CONFINES-SANTANDER               </t>
  </si>
  <si>
    <t xml:space="preserve">52207 CONSACA-NARINO                  </t>
  </si>
  <si>
    <t xml:space="preserve">52210 CONTADERO-NARINO                  </t>
  </si>
  <si>
    <t xml:space="preserve">68211 CONTRATACION-SANTANDER               </t>
  </si>
  <si>
    <t xml:space="preserve">54206 CONVENCION-NORTE DE SANTANDER      </t>
  </si>
  <si>
    <t>5212 COPACABANA-ANTIOQUIA</t>
  </si>
  <si>
    <t xml:space="preserve">15212 COPER-BOYACA                  </t>
  </si>
  <si>
    <t xml:space="preserve">13212 CORDOBA-BOLIVAR                 </t>
  </si>
  <si>
    <t xml:space="preserve">52215 CORDOBA-NARINO                  </t>
  </si>
  <si>
    <t xml:space="preserve">63212 CORDOBA-QUINDIO                 </t>
  </si>
  <si>
    <t xml:space="preserve">19212 CORINTO-CAUCA                   </t>
  </si>
  <si>
    <t xml:space="preserve">68217 COROMORO-SANTANDER               </t>
  </si>
  <si>
    <t xml:space="preserve">70215 COROZAL-SUCRE                   </t>
  </si>
  <si>
    <t xml:space="preserve">15215 CORRALES-BOYACA                  </t>
  </si>
  <si>
    <t xml:space="preserve">25214 COTA-CUNDINAMARCA            </t>
  </si>
  <si>
    <t xml:space="preserve">15218 COVARACHIA-BOYACA                  </t>
  </si>
  <si>
    <t>70221 COVEÑAS-SUCRE</t>
  </si>
  <si>
    <t xml:space="preserve">73217 COYAIMA-TOLIMA                  </t>
  </si>
  <si>
    <t xml:space="preserve">81220 CRAVO-NORTE-ARAUCA                  </t>
  </si>
  <si>
    <t xml:space="preserve">52224 CUASPUD-NARINO                  </t>
  </si>
  <si>
    <t xml:space="preserve">15223 CUBARA-BOYACA                  </t>
  </si>
  <si>
    <t xml:space="preserve">50223 CUBARRAL-META                    </t>
  </si>
  <si>
    <t xml:space="preserve">15224 CUCAITA-BOYACA                  </t>
  </si>
  <si>
    <t xml:space="preserve">25224 CUCUNUBA-CUNDINAMARCA            </t>
  </si>
  <si>
    <t xml:space="preserve">54001 CUCUTA-NORTE DE SANTANDER      </t>
  </si>
  <si>
    <t xml:space="preserve">54223 CUCUTILLA-NORTE DE SANTANDER      </t>
  </si>
  <si>
    <t xml:space="preserve">15226 CUITIVA-BOYACA                  </t>
  </si>
  <si>
    <t xml:space="preserve">50226 CUMARAL-META                    </t>
  </si>
  <si>
    <t xml:space="preserve">52227 CUMBAL-NARINO                  </t>
  </si>
  <si>
    <t xml:space="preserve">52233 CUMBITARA-NARINO                  </t>
  </si>
  <si>
    <t xml:space="preserve">73226 CUNDAY-TOLIMA                  </t>
  </si>
  <si>
    <t xml:space="preserve">18205 CURILLO-CAQUETA                 </t>
  </si>
  <si>
    <t xml:space="preserve">68229 CURITI-SANTANDER               </t>
  </si>
  <si>
    <t xml:space="preserve">20228 CURUMANI-CESAR                   </t>
  </si>
  <si>
    <t>5234 DABEIBA-ANTIOQUIA</t>
  </si>
  <si>
    <t xml:space="preserve">76233 DAGUA-VALLE                   </t>
  </si>
  <si>
    <t xml:space="preserve">73236 DOLORES-TOLIMA                  </t>
  </si>
  <si>
    <t>5237 DON-MATIAS-ANTIOQUIA</t>
  </si>
  <si>
    <t xml:space="preserve">66170 DOS-QUEBRADAS-RISARALDA               </t>
  </si>
  <si>
    <t xml:space="preserve">15238 DUITAMA-BOYACA                  </t>
  </si>
  <si>
    <t xml:space="preserve">54239 DURANIA-NORTE DE SANTANDER      </t>
  </si>
  <si>
    <t>5240 EBEJICO-ANTIOQUIA</t>
  </si>
  <si>
    <t xml:space="preserve">76243 EL-AGUILA-VALLE                   </t>
  </si>
  <si>
    <t>5250 EL-BAGRE-ANTIOQUIA</t>
  </si>
  <si>
    <t xml:space="preserve">47245 EL-BANCO-MAGDALENA               </t>
  </si>
  <si>
    <t xml:space="preserve">76246 EL-CAIRO-VALLE                   </t>
  </si>
  <si>
    <t xml:space="preserve">50245 EL-CALVARIO-META                    </t>
  </si>
  <si>
    <t xml:space="preserve">27245 EL-CARMEN-CHOCO                   </t>
  </si>
  <si>
    <t xml:space="preserve">54245 EL-CARMEN-NORTE DE SANTANDER      </t>
  </si>
  <si>
    <t xml:space="preserve">68235 EL-CARMEN-SANTANDER               </t>
  </si>
  <si>
    <t xml:space="preserve">50251 EL-CASTILLO-META                    </t>
  </si>
  <si>
    <t xml:space="preserve">76248 EL-CERRITO-VALLE                   </t>
  </si>
  <si>
    <t xml:space="preserve">52250 EL-CHARCO-NARINO                  </t>
  </si>
  <si>
    <t xml:space="preserve">15244 EL-COCUY-BOYACA                  </t>
  </si>
  <si>
    <t xml:space="preserve">25245 EL-COLEGIO-CUNDINAMARCA            </t>
  </si>
  <si>
    <t xml:space="preserve">20238 EL-COPEY-CESAR                   </t>
  </si>
  <si>
    <t xml:space="preserve">18247 EL-DONCELLO-CAQUETA                 </t>
  </si>
  <si>
    <t xml:space="preserve">76250 EL-DOVIO-VALLE                   </t>
  </si>
  <si>
    <t xml:space="preserve">91263 EL-ENCANTO-AMAZONAS                </t>
  </si>
  <si>
    <t xml:space="preserve">15248 EL-ESPINO-BOYACA                  </t>
  </si>
  <si>
    <t xml:space="preserve">68245 EL-GUACAMAYO-SANTANDER               </t>
  </si>
  <si>
    <t xml:space="preserve">13248 EL-GUAMO-BOLIVAR                 </t>
  </si>
  <si>
    <t xml:space="preserve">20250 EL-PASO-CESAR                   </t>
  </si>
  <si>
    <t xml:space="preserve">18256 EL-PAUJIL-CAQUETA                 </t>
  </si>
  <si>
    <t xml:space="preserve">25258 EL-PENON-CUNDINAMARCA            </t>
  </si>
  <si>
    <t xml:space="preserve">47258 EL-PINON-MAGDALENA               </t>
  </si>
  <si>
    <t xml:space="preserve">68255 EL-PLAYON-SANTANDER               </t>
  </si>
  <si>
    <t>25260 EL-ROSAL-CUNDINAMARCA</t>
  </si>
  <si>
    <t xml:space="preserve">52256 EL-ROSARIO-NARINO                  </t>
  </si>
  <si>
    <t xml:space="preserve">52258 EL-TABLON-NARINO                  </t>
  </si>
  <si>
    <t xml:space="preserve">19256 EL-TAMBO-CAUCA                   </t>
  </si>
  <si>
    <t xml:space="preserve">52260 EL-TAMBO-NARINO                  </t>
  </si>
  <si>
    <t xml:space="preserve">54261 EL-ZULIA-NORTE DE SANTANDER      </t>
  </si>
  <si>
    <t xml:space="preserve">41244 ELIAS-HUILA                   </t>
  </si>
  <si>
    <t xml:space="preserve">68264 ENCINO-SANTANDER               </t>
  </si>
  <si>
    <t xml:space="preserve">68266 ENCISO-SANTANDER               </t>
  </si>
  <si>
    <t>11265 ENGATIVA-BOGOTA D.C.</t>
  </si>
  <si>
    <t>5264 ENTRERRIOS-ANTIOQUIA</t>
  </si>
  <si>
    <t>5266 ENVIGADO-ANTIOQUIA</t>
  </si>
  <si>
    <t xml:space="preserve">73268 ESPINAL-TOLIMA                  </t>
  </si>
  <si>
    <t xml:space="preserve">25269 FACATATIVA-CUNDINAMARCA            </t>
  </si>
  <si>
    <t xml:space="preserve">73270 FALAN-TOLIMA                  </t>
  </si>
  <si>
    <t xml:space="preserve">17272 FILADELFIA-CALDAS                  </t>
  </si>
  <si>
    <t xml:space="preserve">63272 FILANDIA-QUINDIO                 </t>
  </si>
  <si>
    <t xml:space="preserve">15272 FIRAVITOBA-BOYACA                  </t>
  </si>
  <si>
    <t xml:space="preserve">73275 FLANDES-TOLIMA                  </t>
  </si>
  <si>
    <t xml:space="preserve">18001 FLORENCIA-CAQUETA                 </t>
  </si>
  <si>
    <t xml:space="preserve">15276 FLORESTA-BOYACA                  </t>
  </si>
  <si>
    <t xml:space="preserve">68271 FLORIAN-SANTANDER               </t>
  </si>
  <si>
    <t xml:space="preserve">76275 FLORIDA-VALLE                   </t>
  </si>
  <si>
    <t xml:space="preserve">68276 FLORIDABLANCA-SANTANDER               </t>
  </si>
  <si>
    <t xml:space="preserve">25279 FOMEQUE-CUNDINAMARCA            </t>
  </si>
  <si>
    <t xml:space="preserve">44279 FONSECA-LA GUAJIRA              </t>
  </si>
  <si>
    <t>11279 FONTIBON-BOGOTA D.C.</t>
  </si>
  <si>
    <t xml:space="preserve">25281 FOSCA-CUNDINAMARCA            </t>
  </si>
  <si>
    <t xml:space="preserve">52520 FRANCISCO-PIZARRO-NARINO                  </t>
  </si>
  <si>
    <t>5282 FREDONIA-ANTIOQUIA</t>
  </si>
  <si>
    <t xml:space="preserve">73283 FRESNO-TOLIMA                  </t>
  </si>
  <si>
    <t>5284 FRONTINO-ANTIOQUIA</t>
  </si>
  <si>
    <t xml:space="preserve">50287 FUENTE-DE-ORO-META                    </t>
  </si>
  <si>
    <t xml:space="preserve">47288 FUNDACION-MAGDALENA               </t>
  </si>
  <si>
    <t xml:space="preserve">52287 FUNES-NARINO                  </t>
  </si>
  <si>
    <t xml:space="preserve">25286 FUNZA-CUNDINAMARCA            </t>
  </si>
  <si>
    <t xml:space="preserve">25288 FUQUENE-CUNDINAMARCA            </t>
  </si>
  <si>
    <t xml:space="preserve">25290 FUSAGASUGA-CUNDINAMARCA            </t>
  </si>
  <si>
    <t xml:space="preserve">25293 GACHALA-CUNDINAMARCA            </t>
  </si>
  <si>
    <t xml:space="preserve">25295 GACHANCIPA-CUNDINAMARCA            </t>
  </si>
  <si>
    <t xml:space="preserve">15293 GACHANTIVA-BOYACA                  </t>
  </si>
  <si>
    <t xml:space="preserve">25297 GACHETA-CUNDINAMARCA            </t>
  </si>
  <si>
    <t xml:space="preserve">68296 GALAN-SANTANDER               </t>
  </si>
  <si>
    <t xml:space="preserve">8296 GALAPA-ATLANTICO                </t>
  </si>
  <si>
    <t xml:space="preserve">70235 GALERAS-SUCRE                   </t>
  </si>
  <si>
    <t xml:space="preserve">25299 GAMA-CUNDINAMARCA            </t>
  </si>
  <si>
    <t xml:space="preserve">20295 GAMARRA-CESAR                   </t>
  </si>
  <si>
    <t xml:space="preserve">68298 GAMBITA-SANTANDER               </t>
  </si>
  <si>
    <t xml:space="preserve">15296 GAMEZA-BOYACA                  </t>
  </si>
  <si>
    <t xml:space="preserve">15299 GARAGOA-BOYACA                  </t>
  </si>
  <si>
    <t xml:space="preserve">41298 GARZON-HUILA                   </t>
  </si>
  <si>
    <t xml:space="preserve">63302 GENOVA-QUINDIO                 </t>
  </si>
  <si>
    <t xml:space="preserve">41306 GIGANTE-HUILA                   </t>
  </si>
  <si>
    <t xml:space="preserve">76306 GINEBRA-VALLE                   </t>
  </si>
  <si>
    <t>5306 GIRALDO-ANTIOQUIA</t>
  </si>
  <si>
    <t xml:space="preserve">25307 GIRARDOT-CUNDINAMARCA            </t>
  </si>
  <si>
    <t>5308 GIRARDOTA-ANTIOQUIA</t>
  </si>
  <si>
    <t xml:space="preserve">68307 GIRON-SANTANDER               </t>
  </si>
  <si>
    <t>5310 GOMEZ-PLATA-ANTIOQUIA</t>
  </si>
  <si>
    <t xml:space="preserve">20310 GONZALEZ-CESAR                   </t>
  </si>
  <si>
    <t xml:space="preserve">54313 GRAMALOTE-NORTE DE SANTANDER      </t>
  </si>
  <si>
    <t>5313 GRANADA-ANTIOQUIA</t>
  </si>
  <si>
    <t xml:space="preserve">50313 GRANADA-META                    </t>
  </si>
  <si>
    <t xml:space="preserve">68318 GUACA-SANTANDER               </t>
  </si>
  <si>
    <t xml:space="preserve">15317 GUACAMAYAS-BOYACA                  </t>
  </si>
  <si>
    <t xml:space="preserve">76318 GUACARI-VALLE                   </t>
  </si>
  <si>
    <t xml:space="preserve">25317 GUACHETA-CUNDINAMARCA            </t>
  </si>
  <si>
    <t xml:space="preserve">52317 GUACHUCAL-NARINO                  </t>
  </si>
  <si>
    <t>5315 GUADALUPE-ANTIOQUIA</t>
  </si>
  <si>
    <t xml:space="preserve">41319 GUADALUPE-HUILA                   </t>
  </si>
  <si>
    <t xml:space="preserve">68320 GUADALUPE-SANTANDER               </t>
  </si>
  <si>
    <t xml:space="preserve">25320 GUADUAS-CUNDINAMARCA            </t>
  </si>
  <si>
    <t xml:space="preserve">52320 GUAITARILLA-NARINO                  </t>
  </si>
  <si>
    <t xml:space="preserve">52323 GUALMATAN-NARINO                  </t>
  </si>
  <si>
    <t xml:space="preserve">47318 GUAMAL-MAGDALENA               </t>
  </si>
  <si>
    <t xml:space="preserve">50318 GUAMAL-META                    </t>
  </si>
  <si>
    <t xml:space="preserve">73319 GUAMO-TOLIMA                  </t>
  </si>
  <si>
    <t xml:space="preserve">19318 GUAPI-CAUCA                   </t>
  </si>
  <si>
    <t xml:space="preserve">68322 GUAPOTA-SANTANDER               </t>
  </si>
  <si>
    <t xml:space="preserve">70265 GUARANOA-SUCRE                   </t>
  </si>
  <si>
    <t>5318 GUARNE-ANTIOQUIA</t>
  </si>
  <si>
    <t xml:space="preserve">25322 GUASCA-CUNDINAMARCA            </t>
  </si>
  <si>
    <t>5321 GUATAPE-ANTIOQUIA</t>
  </si>
  <si>
    <t xml:space="preserve">25324 GUATAQUI-CUNDINAMARCA            </t>
  </si>
  <si>
    <t xml:space="preserve">25326 GUATAVITA-CUNDINAMARCA            </t>
  </si>
  <si>
    <t xml:space="preserve">15322 GUATEQUE-BOYACA                  </t>
  </si>
  <si>
    <t xml:space="preserve">66318 GUATICA-RISARALDA               </t>
  </si>
  <si>
    <t xml:space="preserve">68324 GUAVATA-SANTANDER               </t>
  </si>
  <si>
    <t xml:space="preserve">94343 GUAVIARE-GUAINIA                 </t>
  </si>
  <si>
    <t xml:space="preserve">25328 GUAYABAL-DE-SIQUIMA-CUNDINAMARCA            </t>
  </si>
  <si>
    <t xml:space="preserve">25335 GUAYABETAL-CUNDINAMARCA            </t>
  </si>
  <si>
    <t xml:space="preserve">15325 GUAYATA-BOYACA                  </t>
  </si>
  <si>
    <t xml:space="preserve">68327 GUEPSA-SANTANDER               </t>
  </si>
  <si>
    <t xml:space="preserve">15332 GUICAN-BOYACA                  </t>
  </si>
  <si>
    <t xml:space="preserve">25339 GUTIERREZ-CUNDINAMARCA            </t>
  </si>
  <si>
    <t xml:space="preserve">54344 HACARI-NORTE DE SANTANDER      </t>
  </si>
  <si>
    <t xml:space="preserve">85125 HATO-COROZAL-CASANARE                </t>
  </si>
  <si>
    <t xml:space="preserve">68344 HATO-SANTANDER               </t>
  </si>
  <si>
    <t>5347 HELICONIA-ANTIOQUIA</t>
  </si>
  <si>
    <t xml:space="preserve">54347 HERRAN-NORTE DE SANTANDER      </t>
  </si>
  <si>
    <t xml:space="preserve">73347 HERVEO-TOLIMA                  </t>
  </si>
  <si>
    <t>5353 HISPANIA-ANTIOQUIA</t>
  </si>
  <si>
    <t xml:space="preserve">41349 HOBO-HUILA                   </t>
  </si>
  <si>
    <t xml:space="preserve">73349 HONDA-TOLIMA                  </t>
  </si>
  <si>
    <t xml:space="preserve">73001 IBAGUE-TOLIMA                  </t>
  </si>
  <si>
    <t xml:space="preserve">73352 ICONONZO-TOLIMA                  </t>
  </si>
  <si>
    <t xml:space="preserve">52352 ILES-NARINO                  </t>
  </si>
  <si>
    <t xml:space="preserve">52354 IMUES-NARINO                  </t>
  </si>
  <si>
    <t xml:space="preserve">94001 INIRIDA-GUAINIA                 </t>
  </si>
  <si>
    <t xml:space="preserve">19355 INZA-CAUCA                   </t>
  </si>
  <si>
    <t xml:space="preserve">52356 IPIALES-NARINO                  </t>
  </si>
  <si>
    <t xml:space="preserve">41357 IQUIRA-HUILA                   </t>
  </si>
  <si>
    <t xml:space="preserve">41359 ISNOS-HUILA                   </t>
  </si>
  <si>
    <t>5360 ITAGUI-ANTIOQUIA</t>
  </si>
  <si>
    <t xml:space="preserve">27361 ITSMINA-CHOCO                   </t>
  </si>
  <si>
    <t>5361 ITUANGO-ANTIOQUIA</t>
  </si>
  <si>
    <t xml:space="preserve">15362 IZA-BOYACA                  </t>
  </si>
  <si>
    <t xml:space="preserve">19364 JAMBALO-CAUCA                   </t>
  </si>
  <si>
    <t xml:space="preserve">76364 JAMUNDI-VALLE                   </t>
  </si>
  <si>
    <t>5364 JARDIN-ANTIOQUIA</t>
  </si>
  <si>
    <t xml:space="preserve">15367 JENESANO-BOYACA                  </t>
  </si>
  <si>
    <t>5368 JERICO-ANTIOQUIA</t>
  </si>
  <si>
    <t xml:space="preserve">15368 JERICO-BOYACA                  </t>
  </si>
  <si>
    <t xml:space="preserve">25368 JERUSALEN-CUNDINAMARCA            </t>
  </si>
  <si>
    <t xml:space="preserve">68368 JESUS-MARIA-SANTANDER               </t>
  </si>
  <si>
    <t xml:space="preserve">68370 JORDAN-SANTANDER               </t>
  </si>
  <si>
    <t xml:space="preserve">8372 JUAN-DE-ACOSTA-ATLANTICO                </t>
  </si>
  <si>
    <t xml:space="preserve">25372 JUNIN-CUNDINAMARCA            </t>
  </si>
  <si>
    <t xml:space="preserve">27372 JURADO-CHOCO                   </t>
  </si>
  <si>
    <t xml:space="preserve">41378 LA-ARGENTINA-HUILA                   </t>
  </si>
  <si>
    <t xml:space="preserve">68377 LA-BELLEZA-SANTANDER               </t>
  </si>
  <si>
    <t xml:space="preserve">25377 LA-CALERA-CUNDINAMARCA            </t>
  </si>
  <si>
    <t xml:space="preserve">15380 LA-CAPILLA-BOYACA                  </t>
  </si>
  <si>
    <t>5376 LA-CEJA-ANTIOQUIA</t>
  </si>
  <si>
    <t xml:space="preserve">66383 LA-CELIA-RISARALDA               </t>
  </si>
  <si>
    <t xml:space="preserve">91405 LA-CHORRERA-AMAZONAS                </t>
  </si>
  <si>
    <t xml:space="preserve">52378 LA-CRUZ-NARINO                  </t>
  </si>
  <si>
    <t xml:space="preserve">76377 LA-CUMBRE-VALLE                   </t>
  </si>
  <si>
    <t xml:space="preserve">17380 LA-DORADA-CALDAS                  </t>
  </si>
  <si>
    <t>5380 LA-ESTRELLA-ANTIOQUIA</t>
  </si>
  <si>
    <t xml:space="preserve">52381 LA-FLORIDA-NARINO                  </t>
  </si>
  <si>
    <t xml:space="preserve">20383 LA-GLORIA-CESAR                   </t>
  </si>
  <si>
    <t xml:space="preserve">20400 LA-JAGUA-DE-IBIRICO-CESAR                   </t>
  </si>
  <si>
    <t xml:space="preserve">50350 LA-MACARENA-META                    </t>
  </si>
  <si>
    <t xml:space="preserve">17388 LA-MERCED-CALDAS                  </t>
  </si>
  <si>
    <t xml:space="preserve">25386 LA-MESA-CUNDINAMARCA            </t>
  </si>
  <si>
    <t xml:space="preserve">18410 LA-MONTANITA-CAQUETA                 </t>
  </si>
  <si>
    <t xml:space="preserve">25394 LA-PALMA-CUNDINAMARCA            </t>
  </si>
  <si>
    <t xml:space="preserve">20621 LA-PAZ-(ROBLES)-CESAR                   </t>
  </si>
  <si>
    <t xml:space="preserve">68397 LA-PAZ-SANTANDER               </t>
  </si>
  <si>
    <t xml:space="preserve">91407 LA-PEDRERA-AMAZONAS                </t>
  </si>
  <si>
    <t xml:space="preserve">25398 LA-PENA-CUNDINAMARCA            </t>
  </si>
  <si>
    <t xml:space="preserve">41396 LA-PLATA-HUILA                   </t>
  </si>
  <si>
    <t xml:space="preserve">54398 LA-PLAYA-NORTE DE SANTANDER      </t>
  </si>
  <si>
    <t xml:space="preserve">99524 LA-PRIMAVERA-VICHADA </t>
  </si>
  <si>
    <t xml:space="preserve">85136 LA-SALINA-CASANARE                </t>
  </si>
  <si>
    <t xml:space="preserve">19392 LA-SIERRA-CAUCA                   </t>
  </si>
  <si>
    <t xml:space="preserve">63401 LA-TEBAIDA-QUINDIO                 </t>
  </si>
  <si>
    <t>5400 LA-UNION-ANTIOQUIA</t>
  </si>
  <si>
    <t xml:space="preserve">52399 LA-UNION-NARINO                  </t>
  </si>
  <si>
    <t xml:space="preserve">70400 LA-UNION-SUCRE                   </t>
  </si>
  <si>
    <t xml:space="preserve">76400 LA-UNION-VALLE                   </t>
  </si>
  <si>
    <t xml:space="preserve">15403 LA-UVITA-BOYACA                  </t>
  </si>
  <si>
    <t xml:space="preserve">19397 LA-VEGA-CAUCA                   </t>
  </si>
  <si>
    <t xml:space="preserve">25402 LA-VEGA-CUNDINAMARCA            </t>
  </si>
  <si>
    <t xml:space="preserve">15401 LA-VICTORIA-BOYACA                  </t>
  </si>
  <si>
    <t xml:space="preserve">76403 LA-VICTORIA-VALLE                   </t>
  </si>
  <si>
    <t xml:space="preserve">66400 LA-VIRGINIA-RISARALDA               </t>
  </si>
  <si>
    <t xml:space="preserve">54377 LABATECA-NORTE DE SANTANDER      </t>
  </si>
  <si>
    <t xml:space="preserve">15377 LABRANZAGRANDE-BOYACA                  </t>
  </si>
  <si>
    <t xml:space="preserve">68385 LANDAZURI-SANTANDER               </t>
  </si>
  <si>
    <t xml:space="preserve">68406 LEBRIJA-SANTANDER               </t>
  </si>
  <si>
    <t xml:space="preserve">52405 LEIVA-NARINO                  </t>
  </si>
  <si>
    <t xml:space="preserve">50400 LEJANIAS-META                    </t>
  </si>
  <si>
    <t xml:space="preserve">25407 LENGUAZAQUE-CUNDINAMARCA            </t>
  </si>
  <si>
    <t xml:space="preserve">73408 LERIDA-TOLIMA                  </t>
  </si>
  <si>
    <t xml:space="preserve">91001 LETICIA-AMAZONAS                </t>
  </si>
  <si>
    <t xml:space="preserve">73411 LIBANO-TOLIMA                  </t>
  </si>
  <si>
    <t>5411 LIBORINA-ANTIOQUIA</t>
  </si>
  <si>
    <t xml:space="preserve">52411 LINARES-NARINO                  </t>
  </si>
  <si>
    <t xml:space="preserve">27413 LLORO-CHOCO                   </t>
  </si>
  <si>
    <t xml:space="preserve">19418 LOPEZ-(MICAY)-CAUCA                   </t>
  </si>
  <si>
    <t xml:space="preserve">23417 LORICA-CORDOBA                 </t>
  </si>
  <si>
    <t xml:space="preserve">52418 LOS-ANDES-NARINO                  </t>
  </si>
  <si>
    <t xml:space="preserve">23419 LOS-CORDOBAS-CORDOBA                 </t>
  </si>
  <si>
    <t xml:space="preserve">70418 LOS-PALMITOS-SUCRE                   </t>
  </si>
  <si>
    <t xml:space="preserve">54405 LOS-PATIOS-NORTE DE SANTANDER      </t>
  </si>
  <si>
    <t xml:space="preserve">68418 LOS-SANTOS-SANTANDER               </t>
  </si>
  <si>
    <t xml:space="preserve">54418 LOURDES-NORTE DE SANTANDER      </t>
  </si>
  <si>
    <t xml:space="preserve">8421 LURUACO-ATLANTICO                </t>
  </si>
  <si>
    <t xml:space="preserve">15425 MACANAL-BOYACA                  </t>
  </si>
  <si>
    <t xml:space="preserve">68425 MACARAVITA-SANTANDER               </t>
  </si>
  <si>
    <t>5425 MACEO-ANTIOQUIA</t>
  </si>
  <si>
    <t xml:space="preserve">25426 MACHETA-CUNDINAMARCA            </t>
  </si>
  <si>
    <t xml:space="preserve">25430 MADRID-CUNDINAMARCA            </t>
  </si>
  <si>
    <t xml:space="preserve">13430 MAGANGUE-BOLIVAR                 </t>
  </si>
  <si>
    <t xml:space="preserve">52427 MAGUI-NARINO                  </t>
  </si>
  <si>
    <t xml:space="preserve">13433 MAHATES-BOLIVAR                 </t>
  </si>
  <si>
    <t xml:space="preserve">44430 MAICAO-LA GUAJIRA              </t>
  </si>
  <si>
    <t xml:space="preserve">70429 MAJAGUAL-SUCRE                   </t>
  </si>
  <si>
    <t xml:space="preserve">68432 MALAGA-SANTANDER               </t>
  </si>
  <si>
    <t xml:space="preserve">8433 MALAMBO-ATLANTICO                </t>
  </si>
  <si>
    <t xml:space="preserve">52435 MALLAMA-NARINO                  </t>
  </si>
  <si>
    <t xml:space="preserve">8436 MANATI-ATLANTICO                </t>
  </si>
  <si>
    <t xml:space="preserve">20443 MANAURE-BALCON-DEL-CESAR-CESAR                   </t>
  </si>
  <si>
    <t xml:space="preserve">44560 MANAURE-LA GUAJIRA              </t>
  </si>
  <si>
    <t xml:space="preserve">85139 MANI-CASANARE                </t>
  </si>
  <si>
    <t xml:space="preserve">17001 MANIZALES-CALDAS                  </t>
  </si>
  <si>
    <t xml:space="preserve">25436 MANTA-CUNDINAMARCA            </t>
  </si>
  <si>
    <t xml:space="preserve">17433 MANZANARES-CALDAS                  </t>
  </si>
  <si>
    <t xml:space="preserve">13440 MARGARITA-BOLIVAR                 </t>
  </si>
  <si>
    <t xml:space="preserve">13442 MARIA-LA-BAJA-BOLIVAR                 </t>
  </si>
  <si>
    <t>5440 MARINILLA-ANTIOQUIA</t>
  </si>
  <si>
    <t xml:space="preserve">15442 MARIPI-BOYACA                  </t>
  </si>
  <si>
    <t xml:space="preserve">73443 MARIQUITA-TOLIMA                  </t>
  </si>
  <si>
    <t xml:space="preserve">17442 MARMATO-CALDAS                  </t>
  </si>
  <si>
    <t xml:space="preserve">17444 MARQUETALIA-CALDAS                  </t>
  </si>
  <si>
    <t xml:space="preserve">66440 MARSELLA-RISARALDA               </t>
  </si>
  <si>
    <t xml:space="preserve">17446 MARULANDA-CALDAS                  </t>
  </si>
  <si>
    <t xml:space="preserve">68444 MATANZA-SANTANDER               </t>
  </si>
  <si>
    <t>5001 MEDELLIN-ANTIOQUIA</t>
  </si>
  <si>
    <t xml:space="preserve">25438 MEDINA-CUNDINAMARCA            </t>
  </si>
  <si>
    <t xml:space="preserve">73449 MELGAR-TOLIMA                  </t>
  </si>
  <si>
    <t xml:space="preserve">19450 MERCADERES-CAUCA                   </t>
  </si>
  <si>
    <t xml:space="preserve">50330 MESETAS-META                    </t>
  </si>
  <si>
    <t xml:space="preserve">18460 MILAN-CAQUETA                 </t>
  </si>
  <si>
    <t xml:space="preserve">15455 MIRAFLORES-BOYACA                  </t>
  </si>
  <si>
    <t xml:space="preserve">95200 MIRAFLORES-GUAVIARE                </t>
  </si>
  <si>
    <t xml:space="preserve">19455 MIRANDA-CAUCA                   </t>
  </si>
  <si>
    <t xml:space="preserve">91460 MIRITI-PARANA-AMAZONAS                </t>
  </si>
  <si>
    <t xml:space="preserve">66456 MISTRATO-RISARALDA               </t>
  </si>
  <si>
    <t xml:space="preserve">97001 MITU-VAUPES                  </t>
  </si>
  <si>
    <t xml:space="preserve">86001 MOCOA-PUTUMAYO                </t>
  </si>
  <si>
    <t xml:space="preserve">68464 MOGOTES-SANTANDER               </t>
  </si>
  <si>
    <t xml:space="preserve">68468 MOLAGAVITA-SANTANDER               </t>
  </si>
  <si>
    <t xml:space="preserve">23464 MOMIL-CORDOBA                 </t>
  </si>
  <si>
    <t xml:space="preserve">13468 MOMPOS-BOLIVAR                 </t>
  </si>
  <si>
    <t xml:space="preserve">15464 MONGUA-BOYACA                  </t>
  </si>
  <si>
    <t xml:space="preserve">15466 MONGUI-BOYACA                  </t>
  </si>
  <si>
    <t xml:space="preserve">15469 MONIQUIRA-BOYACA                  </t>
  </si>
  <si>
    <t xml:space="preserve">23500 MONITOS-CORDOBA                 </t>
  </si>
  <si>
    <t>5467 MONTEBELLO-ANTIOQUIA</t>
  </si>
  <si>
    <t xml:space="preserve">23466 MONTELIBANO-CORDOBA                 </t>
  </si>
  <si>
    <t xml:space="preserve">63470 MONTENEGRO-QUINDIO                 </t>
  </si>
  <si>
    <t xml:space="preserve">23001 MONTERIA-CORDOBA                 </t>
  </si>
  <si>
    <t xml:space="preserve">85162 MONTERREY-CASANARE                </t>
  </si>
  <si>
    <t xml:space="preserve">13473 MORALES-BOLIVAR                 </t>
  </si>
  <si>
    <t xml:space="preserve">19473 MORALES-CAUCA                   </t>
  </si>
  <si>
    <t xml:space="preserve">18479 MORELIA-CAQUETA                 </t>
  </si>
  <si>
    <t xml:space="preserve">95220 MORICHAL-GUAVIARE                </t>
  </si>
  <si>
    <t xml:space="preserve">70473 MORROA-SUCRE                   </t>
  </si>
  <si>
    <t xml:space="preserve">25473 MOSQUERA-CUNDINAMARCA            </t>
  </si>
  <si>
    <t xml:space="preserve">52473 MOSQUERA-NARINO                  </t>
  </si>
  <si>
    <t xml:space="preserve">15476 MOTAVITA-BOYACA                  </t>
  </si>
  <si>
    <t xml:space="preserve">73461 MURILLO-TOLIMA                  </t>
  </si>
  <si>
    <t>5475 MURINDO-ANTIOQUIA</t>
  </si>
  <si>
    <t>5480 MUTATA-ANTIOQUIA</t>
  </si>
  <si>
    <t xml:space="preserve">54480 MUTISCUA-NORTE DE SANTANDER      </t>
  </si>
  <si>
    <t xml:space="preserve">15480 MUZO-BOYACA                  </t>
  </si>
  <si>
    <t>5483 NARINO-ANTIOQUIA</t>
  </si>
  <si>
    <t xml:space="preserve">25483 NARINO-CUNDINAMARCA            </t>
  </si>
  <si>
    <t xml:space="preserve">41483 NATAGA-HUILA                   </t>
  </si>
  <si>
    <t xml:space="preserve">73483 NATAGAIMA-TOLIMA                  </t>
  </si>
  <si>
    <t>5495 NECHI-ANTIOQUIA</t>
  </si>
  <si>
    <t>5490 NECOCLI-ANTIOQUIA</t>
  </si>
  <si>
    <t xml:space="preserve">17486 NEIRA-CALDAS                  </t>
  </si>
  <si>
    <t xml:space="preserve">41001 NEIVA-HUILA                   </t>
  </si>
  <si>
    <t xml:space="preserve">25486 NEMOCON-CUNDINAMARCA            </t>
  </si>
  <si>
    <t xml:space="preserve">25488 NILO-CUNDINAMARCA            </t>
  </si>
  <si>
    <t xml:space="preserve">25489 NIMAIMA-CUNDINAMARCA            </t>
  </si>
  <si>
    <t xml:space="preserve">15491 NOBSA-BOYACA                  </t>
  </si>
  <si>
    <t xml:space="preserve">25491 NOCAIMA-CUNDINAMARCA            </t>
  </si>
  <si>
    <t xml:space="preserve">27491 NOVITA-CHOCO                   </t>
  </si>
  <si>
    <t xml:space="preserve">99496 NUEVA-ANTIOQUIA-VICHADA </t>
  </si>
  <si>
    <t xml:space="preserve">15494 NUEVO-COLON-BOYACA                  </t>
  </si>
  <si>
    <t xml:space="preserve">85225 NUNCHIA-CASANARE                </t>
  </si>
  <si>
    <t xml:space="preserve">27495 NUQUI-CHOCO                   </t>
  </si>
  <si>
    <t xml:space="preserve">76497 OBANDO-VALLE                   </t>
  </si>
  <si>
    <t xml:space="preserve">68498 OCAMONTE-SANTANDER               </t>
  </si>
  <si>
    <t xml:space="preserve">54498 OCANA-NORTE DE SANTANDER      </t>
  </si>
  <si>
    <t xml:space="preserve">68500 OIBA-SANTANDER               </t>
  </si>
  <si>
    <t xml:space="preserve">15500 OICATA-BOYACA                  </t>
  </si>
  <si>
    <t>5501 OLAYA-ANTIOQUIA</t>
  </si>
  <si>
    <t xml:space="preserve">52490 OLAYA-HERRERA-NARINO                  </t>
  </si>
  <si>
    <t xml:space="preserve">68502 ONZAGA-SANTANDER               </t>
  </si>
  <si>
    <t xml:space="preserve">41503 OPORAPA-HUILA                   </t>
  </si>
  <si>
    <t xml:space="preserve">86320 ORITO-PUTUMAYO                </t>
  </si>
  <si>
    <t xml:space="preserve">85230 OROCUE-CASANARE                </t>
  </si>
  <si>
    <t xml:space="preserve">73504 ORTEGA-TOLIMA                  </t>
  </si>
  <si>
    <t xml:space="preserve">52506 OSPINA-NARINO                  </t>
  </si>
  <si>
    <t xml:space="preserve">15507 OTANCHE-BOYACA                  </t>
  </si>
  <si>
    <t xml:space="preserve">70508 OVEJAS-SUCRE                   </t>
  </si>
  <si>
    <t xml:space="preserve">15511 PACHAVITA-BOYACA                  </t>
  </si>
  <si>
    <t xml:space="preserve">25513 PACHO-CUNDINAMARCA            </t>
  </si>
  <si>
    <t xml:space="preserve">97511 PACOA-VAUPES                  </t>
  </si>
  <si>
    <t xml:space="preserve">17513 PACORA-CALDAS                  </t>
  </si>
  <si>
    <t xml:space="preserve">19513 PADILLA-CAUCA                   </t>
  </si>
  <si>
    <t xml:space="preserve">15514 PAEZ-BOYACA                  </t>
  </si>
  <si>
    <t xml:space="preserve">19517 PAEZ-CAUCA                   </t>
  </si>
  <si>
    <t xml:space="preserve">41518 PAICOL-HUILA                   </t>
  </si>
  <si>
    <t xml:space="preserve">20517 PAILITAS-CESAR                   </t>
  </si>
  <si>
    <t xml:space="preserve">25518 PAIME-CUNDINAMARCA            </t>
  </si>
  <si>
    <t xml:space="preserve">15516 PAIPA-BOYACA                  </t>
  </si>
  <si>
    <t xml:space="preserve">15518 PAJARITO-BOYACA                  </t>
  </si>
  <si>
    <t xml:space="preserve">41524 PALERMO-HUILA                   </t>
  </si>
  <si>
    <t xml:space="preserve">17524 PALESTINA-CALDAS                  </t>
  </si>
  <si>
    <t xml:space="preserve">41530 PALESTINA-HUILA                   </t>
  </si>
  <si>
    <t xml:space="preserve">8520 PALMAR-DE-VARELA-ATLANTICO                </t>
  </si>
  <si>
    <t xml:space="preserve">68522 PALMAR-SANTANDER               </t>
  </si>
  <si>
    <t xml:space="preserve">68524 PALMAS-DEL-SOCORRO-SANTANDER               </t>
  </si>
  <si>
    <t xml:space="preserve">76520 PALMIRA-VALLE                   </t>
  </si>
  <si>
    <t xml:space="preserve">70523 PALMITO-SUCRE                   </t>
  </si>
  <si>
    <t xml:space="preserve">54518 PAMPLONA-NORTE DE SANTANDER      </t>
  </si>
  <si>
    <t xml:space="preserve">54520 PAMPLONITA-NORTE DE SANTANDER      </t>
  </si>
  <si>
    <t xml:space="preserve">25524 PANDI-CUNDINAMARCA            </t>
  </si>
  <si>
    <t xml:space="preserve">15522 PANQUEBA-BOYACA                  </t>
  </si>
  <si>
    <t xml:space="preserve">68533 PARAMO-SANTANDER               </t>
  </si>
  <si>
    <t xml:space="preserve">25530 PARATEBUENO-CUNDINAMARCA            </t>
  </si>
  <si>
    <t xml:space="preserve">25535 PASCA-CUNDINAMARCA            </t>
  </si>
  <si>
    <t xml:space="preserve">52001 PASTO-NARINO                  </t>
  </si>
  <si>
    <t xml:space="preserve">19532 PATIA(EL-BORDO)-CAUCA                   </t>
  </si>
  <si>
    <t xml:space="preserve">15531 PAUNA-BOYACA                  </t>
  </si>
  <si>
    <t xml:space="preserve">15533 PAYA-BOYACA                  </t>
  </si>
  <si>
    <t xml:space="preserve">85250 PAZ-DE-ARIPORO-CASANARE                </t>
  </si>
  <si>
    <t xml:space="preserve">15537 PAZ-DE-RIO-BOYACA                  </t>
  </si>
  <si>
    <t xml:space="preserve">47541 PEDRAZA-MAGDALENA               </t>
  </si>
  <si>
    <t xml:space="preserve">20550 PELAYA-CESAR                   </t>
  </si>
  <si>
    <t>5541 PENOL-ANTIOQUIA</t>
  </si>
  <si>
    <t xml:space="preserve">17541 PENSILVANIA-CALDAS                  </t>
  </si>
  <si>
    <t>5543 PEQUE-ANTIOQUIA</t>
  </si>
  <si>
    <t xml:space="preserve">66001 PEREIRA-RISARALDA               </t>
  </si>
  <si>
    <t xml:space="preserve">15542 PESCA-BOYACA                  </t>
  </si>
  <si>
    <t xml:space="preserve">68547 PIEDECUESTA-SANTANDER               </t>
  </si>
  <si>
    <t xml:space="preserve">73547 PIEDRAS-TOLIMA                  </t>
  </si>
  <si>
    <t xml:space="preserve">19548 PIENDAMO-CAUCA                   </t>
  </si>
  <si>
    <t xml:space="preserve">63548 PIJAO-QUINDIO                 </t>
  </si>
  <si>
    <t xml:space="preserve">68549 PINCHOTE-SANTANDER               </t>
  </si>
  <si>
    <t xml:space="preserve">13549 PINILLOS-BOLIVAR                 </t>
  </si>
  <si>
    <t xml:space="preserve">8549 PIOJO-ATLANTICO                </t>
  </si>
  <si>
    <t xml:space="preserve">15550 PISVA-BOYACA                  </t>
  </si>
  <si>
    <t xml:space="preserve">41548 PITAL-HUILA                   </t>
  </si>
  <si>
    <t xml:space="preserve">41551 PITALITO-HUILA                   </t>
  </si>
  <si>
    <t xml:space="preserve">47551 PIVIJAY-MAGDALENA               </t>
  </si>
  <si>
    <t xml:space="preserve">73555 PLANADAS-TOLIMA                  </t>
  </si>
  <si>
    <t xml:space="preserve">23555 PLANETA-RICA-CORDOBA                 </t>
  </si>
  <si>
    <t xml:space="preserve">47555 PLATO-MAGDALENA               </t>
  </si>
  <si>
    <t xml:space="preserve">52540 POLICARPA-NARINO                  </t>
  </si>
  <si>
    <t xml:space="preserve">8558 POLONUEVO-ATLANTICO                </t>
  </si>
  <si>
    <t xml:space="preserve">8560 PONEDERA-ATLANTICO                </t>
  </si>
  <si>
    <t xml:space="preserve">19001 POPAYAN-CAUCA                   </t>
  </si>
  <si>
    <t xml:space="preserve">85263 PORE-CASANARE                </t>
  </si>
  <si>
    <t xml:space="preserve">52560 POTOSI-NARINO                  </t>
  </si>
  <si>
    <t xml:space="preserve">76563 PRADERA-VALLE                   </t>
  </si>
  <si>
    <t xml:space="preserve">73563 PRADO-TOLIMA                  </t>
  </si>
  <si>
    <t>88564 PROVIDENCIA-SAN ANDRES Y PROVIDENCIA</t>
  </si>
  <si>
    <t xml:space="preserve">23570 PUEBLO-NUEVO-CORDOBA                 </t>
  </si>
  <si>
    <t xml:space="preserve">66572 PUEBLO-RICO-RISARALDA               </t>
  </si>
  <si>
    <t>5576 PUEBLORRICO-ANTIOQUIA</t>
  </si>
  <si>
    <t xml:space="preserve">47570 PUEBLOVIEJO-MAGDALENA               </t>
  </si>
  <si>
    <t xml:space="preserve">68572 PUENTE-NACIONAL-SANTANDER               </t>
  </si>
  <si>
    <t xml:space="preserve">52573 PUERRES-NARINO                  </t>
  </si>
  <si>
    <t xml:space="preserve">86568 PUERTO-ASIS-PUTUMAYO                </t>
  </si>
  <si>
    <t>5579 PUERTO-BERRIO-ANTIOQUIA</t>
  </si>
  <si>
    <t xml:space="preserve">15572 PUERTO-BOYACA-BOYACA                  </t>
  </si>
  <si>
    <t xml:space="preserve">99001 PUERTO-CARRENO-VICHADA </t>
  </si>
  <si>
    <t xml:space="preserve">8573 PUERTO-COLOMBIA-ATLANTICO                </t>
  </si>
  <si>
    <t xml:space="preserve">23574 PUERTO-ESCONDIDO-CORDOBA                 </t>
  </si>
  <si>
    <t xml:space="preserve">50568 PUERTO-GAITAN-META                    </t>
  </si>
  <si>
    <t xml:space="preserve">86573 PUERTO-LEGUIZAMO-PUTUMAYO                </t>
  </si>
  <si>
    <t xml:space="preserve">23580 PUERTO-LIBERTADOR-CORDOBA                 </t>
  </si>
  <si>
    <t xml:space="preserve">50577 PUERTO-LLERAS-META                    </t>
  </si>
  <si>
    <t xml:space="preserve">50573 PUERTO-LOPEZ-META                    </t>
  </si>
  <si>
    <t>5585 PUERTO-NARE-ANTIOQUIA</t>
  </si>
  <si>
    <t xml:space="preserve">91540 PUERTO-NARINO-AMAZONAS                </t>
  </si>
  <si>
    <t xml:space="preserve">68573 PUERTO-PARRA-SANTANDER               </t>
  </si>
  <si>
    <t xml:space="preserve">18592 PUERTO-RICO-CAQUETA                 </t>
  </si>
  <si>
    <t xml:space="preserve">50590 PUERTO-RICO-META                    </t>
  </si>
  <si>
    <t xml:space="preserve">81591 PUERTO-RONDON-ARAUCA                  </t>
  </si>
  <si>
    <t xml:space="preserve">25572 PUERTO-SALGAR-CUNDINAMARCA            </t>
  </si>
  <si>
    <t xml:space="preserve">91669 PUERTO-SANTANDER-AMAZONAS                </t>
  </si>
  <si>
    <t xml:space="preserve">19573 PUERTO-TEJADA-CAUCA                   </t>
  </si>
  <si>
    <t>5591 PUERTO-TRIUNFO-ANTIOQUIA</t>
  </si>
  <si>
    <t xml:space="preserve">68575 PUERTO-WILCHES-SANTANDER               </t>
  </si>
  <si>
    <t xml:space="preserve">25580 PULI-CUNDINAMARCA            </t>
  </si>
  <si>
    <t xml:space="preserve">52585 PUPIALES-NARINO                  </t>
  </si>
  <si>
    <t xml:space="preserve">19585 PURACE-CAUCA                   </t>
  </si>
  <si>
    <t xml:space="preserve">73585 PURIFICACION-TOLIMA                  </t>
  </si>
  <si>
    <t xml:space="preserve">23586 PURISIMA-CORDOBA                 </t>
  </si>
  <si>
    <t xml:space="preserve">25592 QUEBRADANEGRA-CUNDINAMARCA            </t>
  </si>
  <si>
    <t xml:space="preserve">25594 QUETAME-CUNDINAMARCA            </t>
  </si>
  <si>
    <t xml:space="preserve">27001 QUIBDO-CHOCO                   </t>
  </si>
  <si>
    <t xml:space="preserve">63594 QUIMBAYA-QUINDIO                 </t>
  </si>
  <si>
    <t xml:space="preserve">66594 QUINCHIA-RISARALDA               </t>
  </si>
  <si>
    <t xml:space="preserve">15580 QUIPAMA-BOYACA                  </t>
  </si>
  <si>
    <t xml:space="preserve">25596 QUIPILE-CUNDINAMARCA            </t>
  </si>
  <si>
    <t xml:space="preserve">54599 RAGONVALIA-NORTE DE SANTANDER      </t>
  </si>
  <si>
    <t xml:space="preserve">15599 RAMIRIQUI-BOYACA                  </t>
  </si>
  <si>
    <t xml:space="preserve">15600 RAQUIRA-BOYACA                  </t>
  </si>
  <si>
    <t xml:space="preserve">85279 RECETOR-CASANARE                </t>
  </si>
  <si>
    <t>5604 REMEDIOS-ANTIOQUIA</t>
  </si>
  <si>
    <t xml:space="preserve">47605 REMOLINO-MAGDALENA               </t>
  </si>
  <si>
    <t xml:space="preserve">8606 REPELON-ATLANTICO                </t>
  </si>
  <si>
    <t xml:space="preserve">50606 RESTREPO-META                    </t>
  </si>
  <si>
    <t xml:space="preserve">76606 RESTREPO-VALLE                   </t>
  </si>
  <si>
    <t>5607 RETIRO-ANTIOQUIA</t>
  </si>
  <si>
    <t xml:space="preserve">25612 RICAURTE-CUNDINAMARCA            </t>
  </si>
  <si>
    <t xml:space="preserve">52612 RICAURTE-NARINO                  </t>
  </si>
  <si>
    <t xml:space="preserve">20614 RIO-DE-ORO-CESAR                   </t>
  </si>
  <si>
    <t xml:space="preserve">13600 RIO-VIEJO-BOLIVAR                 </t>
  </si>
  <si>
    <t xml:space="preserve">73616 RIOBLANCO-TOLIMA                  </t>
  </si>
  <si>
    <t xml:space="preserve">76616 RIOFRIO-VALLE                   </t>
  </si>
  <si>
    <t xml:space="preserve">44001 RIOHACHA-LA GUAJIRA              </t>
  </si>
  <si>
    <t>5615 RIONEGRO-ANTIOQUIA</t>
  </si>
  <si>
    <t xml:space="preserve">68615 RIONEGRO-SANTANDER               </t>
  </si>
  <si>
    <t xml:space="preserve">17614 RIOSUCIO-CALDAS                  </t>
  </si>
  <si>
    <t xml:space="preserve">27615 RIOSUCIO-CHOCO                   </t>
  </si>
  <si>
    <t xml:space="preserve">17616 RISARALDA-CALDAS                  </t>
  </si>
  <si>
    <t xml:space="preserve">41615 RIVERA-HUILA                   </t>
  </si>
  <si>
    <t xml:space="preserve">52621 ROBERTO-PAYAN-NARINO                  </t>
  </si>
  <si>
    <t xml:space="preserve">76622 ROLDANILLO-VALLE                   </t>
  </si>
  <si>
    <t xml:space="preserve">73622 RONCESVALLES-TOLIMA                  </t>
  </si>
  <si>
    <t xml:space="preserve">15621 RONDON-BOYACA                  </t>
  </si>
  <si>
    <t xml:space="preserve">19622 ROSAS-CAUCA                   </t>
  </si>
  <si>
    <t xml:space="preserve">73624 ROVIRA-TOLIMA                  </t>
  </si>
  <si>
    <t xml:space="preserve">68655 SABANA-DE-TORRES-SANTANDER               </t>
  </si>
  <si>
    <t xml:space="preserve">8634 SABANAGRANDE-ATLANTICO                </t>
  </si>
  <si>
    <t>5628 SABANALARGA-ANTIOQUIA</t>
  </si>
  <si>
    <t xml:space="preserve">8638 SABANALARGA-ATLANTICO                </t>
  </si>
  <si>
    <t xml:space="preserve">85300 SABANALARGA-CASANARE                </t>
  </si>
  <si>
    <t>5631 SABANETA-ANTIOQUIA</t>
  </si>
  <si>
    <t xml:space="preserve">15632 SABOYA-BOYACA                  </t>
  </si>
  <si>
    <t xml:space="preserve">85315 SACAMA-CASANARE                </t>
  </si>
  <si>
    <t xml:space="preserve">15638 SACHICA-BOYACA                  </t>
  </si>
  <si>
    <t xml:space="preserve">23660 SAHAGUN-CORDOBA                 </t>
  </si>
  <si>
    <t xml:space="preserve">41660 SALADOBLANCO-HUILA                   </t>
  </si>
  <si>
    <t xml:space="preserve">17653 SALAMINA-CALDAS                  </t>
  </si>
  <si>
    <t xml:space="preserve">47675 SALAMINA-MAGDALENA               </t>
  </si>
  <si>
    <t xml:space="preserve">54660 SALAZAR-NORTE DE SANTANDER      </t>
  </si>
  <si>
    <t xml:space="preserve">73671 SALDANA-TOLIMA                  </t>
  </si>
  <si>
    <t xml:space="preserve">63690 SALENTO-QUINDIO                 </t>
  </si>
  <si>
    <t>5642 SALGAR-ANTIOQUIA</t>
  </si>
  <si>
    <t xml:space="preserve">15646 SAMACA-BOYACA                  </t>
  </si>
  <si>
    <t xml:space="preserve">17662 SAMANA-CALDAS                  </t>
  </si>
  <si>
    <t xml:space="preserve">52678 SAMANIEGO-NARINO                  </t>
  </si>
  <si>
    <t xml:space="preserve">70670 SAMPUES-SUCRE                   </t>
  </si>
  <si>
    <t xml:space="preserve">41668 SAN-AGUSTIN-HUILA                   </t>
  </si>
  <si>
    <t xml:space="preserve">20710 SAN-ALBERTO-CESAR                   </t>
  </si>
  <si>
    <t>5647 SAN-ANDRES-ANTIOQUIA</t>
  </si>
  <si>
    <t xml:space="preserve">23670 SAN-ANDRES-DE-SOTAVENTO-CORDOBA                 </t>
  </si>
  <si>
    <t>88001 SAN-ANDRES-SAN ANDRES Y PROVIDENCIA</t>
  </si>
  <si>
    <t xml:space="preserve">68669 SAN-ANDRES-SANTANDER               </t>
  </si>
  <si>
    <t xml:space="preserve">23672 SAN-ANTERO-CORDOBA                 </t>
  </si>
  <si>
    <t xml:space="preserve">25645 SAN-ANTONIO-DEL-TEQUENDAMA-CUNDINAMARCA            </t>
  </si>
  <si>
    <t xml:space="preserve">73675 SAN-ANTONIO-TOLIMA                  </t>
  </si>
  <si>
    <t xml:space="preserve">70678 SAN-BENITO-ABAD-SUCRE                   </t>
  </si>
  <si>
    <t xml:space="preserve">68673 SAN-BENITO-SANTANDER               </t>
  </si>
  <si>
    <t xml:space="preserve">25649 SAN-BERNARDO-CUNDINAMARCA            </t>
  </si>
  <si>
    <t xml:space="preserve">23675 SAN-BERNARDO-DEL-VIENTO-CORDOBA                 </t>
  </si>
  <si>
    <t xml:space="preserve">54670 SAN-CALIXTO-NORTE DE SANTANDER      </t>
  </si>
  <si>
    <t>5649 SAN-CARLOS-ANTIOQUIA</t>
  </si>
  <si>
    <t xml:space="preserve">23678 SAN-CARLOS-CORDOBA                 </t>
  </si>
  <si>
    <t xml:space="preserve">50680 SAN-CARLOS-DE-GUAR0A-META                    </t>
  </si>
  <si>
    <t xml:space="preserve">25653 SAN-CAYETANO-CUNDINAMARCA            </t>
  </si>
  <si>
    <t xml:space="preserve">54673 SAN-CAYETANO-NORTE DE SANTANDER      </t>
  </si>
  <si>
    <t xml:space="preserve">20750 SAN-DIEGO-CESAR                   </t>
  </si>
  <si>
    <t xml:space="preserve">15660 SAN-EDUARDO-BOYACA                  </t>
  </si>
  <si>
    <t xml:space="preserve">13647 SAN-ESTANISLAO-BOLIVAR                 </t>
  </si>
  <si>
    <t xml:space="preserve">13650 SAN-FERNANDO-BOLIVAR                 </t>
  </si>
  <si>
    <t>5652 SAN-FRANCISCO-ANTIOQUIA</t>
  </si>
  <si>
    <t xml:space="preserve">25658 SAN-FRANCISCO-CUNDINAMARCA            </t>
  </si>
  <si>
    <t xml:space="preserve">86755 SAN-FRANCISCO-PUTUMAYO                </t>
  </si>
  <si>
    <t xml:space="preserve">68679 SAN-GIL-SANTANDER               </t>
  </si>
  <si>
    <t xml:space="preserve">13654 SAN-JACINTO-BOLIVAR                 </t>
  </si>
  <si>
    <t>5656 SAN-JERONIMO-ANTIOQUIA</t>
  </si>
  <si>
    <t xml:space="preserve">68682 SAN-JOAQUIN-SANTANDER               </t>
  </si>
  <si>
    <t xml:space="preserve">18610 SAN-JOSE-DE-FRAGUA-CAQUETA                 </t>
  </si>
  <si>
    <t>5658 SAN-JOSE-DE-LA-MONTANA-ANTIOQUIA</t>
  </si>
  <si>
    <t xml:space="preserve">68684 SAN-JOSE-DE-MIRANDA-SANTANDER               </t>
  </si>
  <si>
    <t xml:space="preserve">99760 SAN-JOSE-DE-OCUNE-VICHADA </t>
  </si>
  <si>
    <t xml:space="preserve">15664 SAN-JOSE-DE-PARE-BOYACA                  </t>
  </si>
  <si>
    <t xml:space="preserve">95001 SAN-JOSE-DEL-GUAVIARE-GUAVIARE                </t>
  </si>
  <si>
    <t xml:space="preserve">27660 SAN-JOSE-DEL-PALMAR-CHOCO                   </t>
  </si>
  <si>
    <t xml:space="preserve">50683 SAN-JUAN-DE-ARAMA-META                    </t>
  </si>
  <si>
    <t xml:space="preserve">70702 SAN-JUAN-DE-BETULIA-SUCRE                   </t>
  </si>
  <si>
    <t xml:space="preserve">25662 SAN-JUAN-DE-RIOSECO-CUNDINAMARCA            </t>
  </si>
  <si>
    <t>5659 SAN-JUAN-DE-URABA-ANTIOQUIA</t>
  </si>
  <si>
    <t xml:space="preserve">44650 SAN-JUAN-DEL-CESAR-LA GUAJIRA              </t>
  </si>
  <si>
    <t xml:space="preserve">13657 SAN-JUAN-NEPOMUCENO-BOLIVAR                 </t>
  </si>
  <si>
    <t xml:space="preserve">50686 SAN-JUANITO-META                    </t>
  </si>
  <si>
    <t xml:space="preserve">52687 SAN-LORENZO-NARINO                  </t>
  </si>
  <si>
    <t>5660 SAN-LUIS-ANTIOQUIA</t>
  </si>
  <si>
    <t xml:space="preserve">15667 SAN-LUIS-DE-GACENO-BOYACA                  </t>
  </si>
  <si>
    <t xml:space="preserve">85325 SAN-LUIS-DE-PALENQUE-CASANARE                </t>
  </si>
  <si>
    <t xml:space="preserve">73678 SAN-LUIS-TOLIMA                  </t>
  </si>
  <si>
    <t xml:space="preserve">70708 SAN-MARCOS-SUCRE                   </t>
  </si>
  <si>
    <t xml:space="preserve">20770 SAN-MARTIN-CESAR                   </t>
  </si>
  <si>
    <t xml:space="preserve">13667 SAN-MARTIN-DE-LOBA-BOLIVAR                 </t>
  </si>
  <si>
    <t xml:space="preserve">50689 SAN-MARTIN-META                    </t>
  </si>
  <si>
    <t xml:space="preserve">15673 SAN-MATEO-BOYACA                  </t>
  </si>
  <si>
    <t xml:space="preserve">15676 SAN-MIGUEL-DE-SEMA-BOYACA                  </t>
  </si>
  <si>
    <t xml:space="preserve">68686 SAN-MIGUEL-SANTANDER               </t>
  </si>
  <si>
    <t xml:space="preserve">70713 SAN-ONOFRE-SUCRE                   </t>
  </si>
  <si>
    <t xml:space="preserve">13670 SAN-PABLO-BOLIVAR                 </t>
  </si>
  <si>
    <t xml:space="preserve">15681 SAN-PABLO-DE-BORBUR-BOYACA                  </t>
  </si>
  <si>
    <t xml:space="preserve">52693 SAN-PABLO-NARINO                  </t>
  </si>
  <si>
    <t>5664 SAN-PEDRO-ANTIOQUIA</t>
  </si>
  <si>
    <t>5665 SAN-PEDRO-DE-URABA-ANTIOQUIA</t>
  </si>
  <si>
    <t xml:space="preserve">70717 SAN-PEDRO-SUCRE                   </t>
  </si>
  <si>
    <t xml:space="preserve">76670 SAN-PEDRO-VALLE                   </t>
  </si>
  <si>
    <t xml:space="preserve">23686 SAN-PELAYO-CORDOBA                 </t>
  </si>
  <si>
    <t>5667 SAN-RAFAEL-ANTIOQUIA</t>
  </si>
  <si>
    <t>5670 SAN-ROQUE-ANTIOQUIA</t>
  </si>
  <si>
    <t xml:space="preserve">19693 SAN-SEBASTIAN-CAUCA                   </t>
  </si>
  <si>
    <t xml:space="preserve">47692 SAN-SEBASTIAN-DE-BUENAVISMAGDALENA               </t>
  </si>
  <si>
    <t>5674 SAN-VICENTE-ANTIOQUIA</t>
  </si>
  <si>
    <t xml:space="preserve">68689 SAN-VICENTE-DE-CHUCURI-SANTANDER               </t>
  </si>
  <si>
    <t xml:space="preserve">18753 SAN-VICENTE-DEL-CAGUAN-CAQUETA                 </t>
  </si>
  <si>
    <t xml:space="preserve">47703 SAN-ZENON-MAGDALENA               </t>
  </si>
  <si>
    <t xml:space="preserve">52683 SANDONA-NARINO                  </t>
  </si>
  <si>
    <t xml:space="preserve">47707 SANTA-ANA-MAGDALENA               </t>
  </si>
  <si>
    <t>5679 SANTA-BARBARA-ANTIOQUIA</t>
  </si>
  <si>
    <t xml:space="preserve">52696 SANTA-BARBARA-NARINO                  </t>
  </si>
  <si>
    <t xml:space="preserve">68705 SANTA-BARBARA-SANTANDER               </t>
  </si>
  <si>
    <t xml:space="preserve">13673 SANTA-CATALINA-BOLIVAR                 </t>
  </si>
  <si>
    <t xml:space="preserve">68720 SANTA-HELENA-DEL-OPON-SANTANDER               </t>
  </si>
  <si>
    <t xml:space="preserve">73686 SANTA-ISABEL-TOLIMA                  </t>
  </si>
  <si>
    <t xml:space="preserve">8675 SANTA-LUCIA-ATLANTICO                </t>
  </si>
  <si>
    <t xml:space="preserve">15690 SANTA-MARIA-BOYACA                  </t>
  </si>
  <si>
    <t xml:space="preserve">47001 SANTA-MARTA-MAGDALENA               </t>
  </si>
  <si>
    <t xml:space="preserve">99572 SANTA-RITA-VICHADA </t>
  </si>
  <si>
    <t xml:space="preserve">13683 SANTA-ROSA-BOLIVAR                 </t>
  </si>
  <si>
    <t xml:space="preserve">19701 SANTA-ROSA-CAUCA                   </t>
  </si>
  <si>
    <t xml:space="preserve">66682 SANTA-ROSA-DE-CABAL-RISARALDA               </t>
  </si>
  <si>
    <t>5686 SANTA-ROSA-DE-OSOS-ANTIOQUIA</t>
  </si>
  <si>
    <t xml:space="preserve">15693 SANTA-ROSA-DE-VITERBO-BOYACA                  </t>
  </si>
  <si>
    <t xml:space="preserve">13688 SANTA-ROSA-DEL-SUR-BOLIVAR                 </t>
  </si>
  <si>
    <t xml:space="preserve">99666 SANTA-ROSALIA-VICHADA </t>
  </si>
  <si>
    <t xml:space="preserve">15696 SANTA-SOFIA-BOYACA                  </t>
  </si>
  <si>
    <t xml:space="preserve">52699 SANTACRUZ-NARINO                  </t>
  </si>
  <si>
    <t xml:space="preserve">41676 SANTAMARIA-HUILA                   </t>
  </si>
  <si>
    <t xml:space="preserve">15686 SANTANA-BOYACA                  </t>
  </si>
  <si>
    <t xml:space="preserve">19698 SANTANDER-DE-QUILICHAO-CAUCA                   </t>
  </si>
  <si>
    <t xml:space="preserve">54680 SANTIAGO-NORTE DE SANTANDER      </t>
  </si>
  <si>
    <t xml:space="preserve">86760 SANTIAGO-PUTUMAYO                </t>
  </si>
  <si>
    <t xml:space="preserve">15720 SANTIVANORTE-BOYACA                  </t>
  </si>
  <si>
    <t xml:space="preserve">15723 SANTIVASUR-BOYACA                  </t>
  </si>
  <si>
    <t>5690 SANTO-DOMINGO-ANTIOQUIA</t>
  </si>
  <si>
    <t xml:space="preserve">8685 SANTO-TOMAS-ATLANTICO                </t>
  </si>
  <si>
    <t>5697 SANTUARIO-ANTIOQUIA</t>
  </si>
  <si>
    <t xml:space="preserve">52720 SAPUYES-NARINO                  </t>
  </si>
  <si>
    <t xml:space="preserve">81736 SARAVENA-ARAUCA                  </t>
  </si>
  <si>
    <t xml:space="preserve">54720 SARDINATA-NORTE DE SANTANDER      </t>
  </si>
  <si>
    <t xml:space="preserve">25718 SASAIMA-CUNDINAMARCA            </t>
  </si>
  <si>
    <t xml:space="preserve">66687 SATUARIO-RISARALDA               </t>
  </si>
  <si>
    <t>5736 SEGOVIA-ANTIOQUIA</t>
  </si>
  <si>
    <t xml:space="preserve">25736 SESQUILE-CUNDINAMARCA            </t>
  </si>
  <si>
    <t xml:space="preserve">76736 SEVILLA-VALLE                   </t>
  </si>
  <si>
    <t xml:space="preserve">15740 SIACHOQUE-BOYACA                  </t>
  </si>
  <si>
    <t xml:space="preserve">25740 SIBATE-CUNDINAMARCA            </t>
  </si>
  <si>
    <t xml:space="preserve">86749 SIBUNDOY-PUTUMAYO                </t>
  </si>
  <si>
    <t xml:space="preserve">54743 SILOS-NORTE DE SANTANDER      </t>
  </si>
  <si>
    <t xml:space="preserve">25743 SILVANIA-CUNDINAMARCA            </t>
  </si>
  <si>
    <t xml:space="preserve">19743 SILVIA-CAUCA                   </t>
  </si>
  <si>
    <t xml:space="preserve">68745 SIMACOTA-SANTANDER               </t>
  </si>
  <si>
    <t xml:space="preserve">25745 SIMIJACA-CUNDINAMARCA            </t>
  </si>
  <si>
    <t xml:space="preserve">13744 SIMITI-BOLIVAR                 </t>
  </si>
  <si>
    <t xml:space="preserve">70742 SINCE-SUCRE                   </t>
  </si>
  <si>
    <t xml:space="preserve">70001 SINCELEJO-SUCRE                   </t>
  </si>
  <si>
    <t xml:space="preserve">27745 SIPI-CHOCO                   </t>
  </si>
  <si>
    <t xml:space="preserve">47745 SITIONUEVO-MAGDALENA               </t>
  </si>
  <si>
    <t xml:space="preserve">25754 SOACHA-CUNDINAMARCA            </t>
  </si>
  <si>
    <t xml:space="preserve">15753 SOATA-BOYACA                  </t>
  </si>
  <si>
    <t xml:space="preserve">15757 SOCHA-BOYACA                  </t>
  </si>
  <si>
    <t xml:space="preserve">68755 SOCORRO-SANTANDER               </t>
  </si>
  <si>
    <t xml:space="preserve">15755 SOCOTA-BOYACA                  </t>
  </si>
  <si>
    <t xml:space="preserve">15759 SOGAMOSO-BOYACA                  </t>
  </si>
  <si>
    <t xml:space="preserve">18765 SOLANO-CAQUETA                 </t>
  </si>
  <si>
    <t xml:space="preserve">8758 SOLEDAD-ATLANTICO                </t>
  </si>
  <si>
    <t xml:space="preserve">15761 SOMONDOCO-BOYACA                  </t>
  </si>
  <si>
    <t>5756 SONSON-ANTIOQUIA</t>
  </si>
  <si>
    <t>5761 SOPETRAN-ANTIOQUIA</t>
  </si>
  <si>
    <t xml:space="preserve">13760 SOPLAVIENTO-BOLIVAR                 </t>
  </si>
  <si>
    <t xml:space="preserve">25758 SOPO-CUNDINAMARCA            </t>
  </si>
  <si>
    <t xml:space="preserve">15762 SORA-BOYACA                  </t>
  </si>
  <si>
    <t xml:space="preserve">15764 SORACA-BOYACA                  </t>
  </si>
  <si>
    <t xml:space="preserve">15763 SOTAQUIRA-BOYACA                  </t>
  </si>
  <si>
    <t xml:space="preserve">19760 SOTARA-CAUCA                   </t>
  </si>
  <si>
    <t xml:space="preserve">68770 SUAITA-SANTANDER               </t>
  </si>
  <si>
    <t xml:space="preserve">8770 SUAN-ATLANTICO                </t>
  </si>
  <si>
    <t xml:space="preserve">73770 SUAREZ-TOLIMA                  </t>
  </si>
  <si>
    <t xml:space="preserve">41770 SUAZA-HUILA                   </t>
  </si>
  <si>
    <t>11769 SUBA-BOGOTA D.C.</t>
  </si>
  <si>
    <t xml:space="preserve">25769 SUBACHOQUE-CUNDINAMARCA            </t>
  </si>
  <si>
    <t xml:space="preserve">68773 SUCRE-SANTANDER               </t>
  </si>
  <si>
    <t xml:space="preserve">70771 SUCRE-SUCRE                   </t>
  </si>
  <si>
    <t xml:space="preserve">25772 SUESCA-CUNDINAMARCA            </t>
  </si>
  <si>
    <t xml:space="preserve">25777 SUPATA-CUNDINAMARCA            </t>
  </si>
  <si>
    <t xml:space="preserve">17777 SUPIA-CALDAS                  </t>
  </si>
  <si>
    <t xml:space="preserve">68780 SURATA-SANTANDER               </t>
  </si>
  <si>
    <t xml:space="preserve">25779 SUSA-CUNDINAMARCA            </t>
  </si>
  <si>
    <t xml:space="preserve">15774 SUSACON-BOYACA                  </t>
  </si>
  <si>
    <t xml:space="preserve">15776 SUTAMARCHAN-BOYACA                  </t>
  </si>
  <si>
    <t xml:space="preserve">25781 SUTATAUSA-CUNDINAMARCA            </t>
  </si>
  <si>
    <t xml:space="preserve">15778 SUTATENZA-BOYACA                  </t>
  </si>
  <si>
    <t xml:space="preserve">25785 TABIO-CUNDINAMARCA            </t>
  </si>
  <si>
    <t xml:space="preserve">27787 TADO-CHOCO                   </t>
  </si>
  <si>
    <t xml:space="preserve">13780 TALAIGUA-NUEVO-BOLIVAR                 </t>
  </si>
  <si>
    <t xml:space="preserve">20787 TAMALAMEQUE-CESAR                   </t>
  </si>
  <si>
    <t xml:space="preserve">85400 TAMARA-CASANARE                </t>
  </si>
  <si>
    <t xml:space="preserve">81794 TAME-ARAUCA                  </t>
  </si>
  <si>
    <t>5789 TAMESIS-ANTIOQUIA</t>
  </si>
  <si>
    <t xml:space="preserve">52786 TAMINANGO-NARINO                  </t>
  </si>
  <si>
    <t xml:space="preserve">52788 TANGUA-NARINO                  </t>
  </si>
  <si>
    <t xml:space="preserve">91798 TARAPACA-AMAZONAS                </t>
  </si>
  <si>
    <t>5790 TARAZA-ANTIOQUIA</t>
  </si>
  <si>
    <t xml:space="preserve">41791 TARQUI-HUILA                   </t>
  </si>
  <si>
    <t>5792 TARSO-ANTIOQUIA</t>
  </si>
  <si>
    <t xml:space="preserve">15790 TASCO-BOYACA                  </t>
  </si>
  <si>
    <t xml:space="preserve">85410 TAURAMENA-CASANARE                </t>
  </si>
  <si>
    <t xml:space="preserve">25793 TAUSA-CUNDINAMARCA            </t>
  </si>
  <si>
    <t xml:space="preserve">41799 TELLO-HUILA                   </t>
  </si>
  <si>
    <t xml:space="preserve">25797 TENA-CUNDINAMARCA            </t>
  </si>
  <si>
    <t xml:space="preserve">47798 TENERIFE-MAGDALENA               </t>
  </si>
  <si>
    <t xml:space="preserve">25799 TENJO-CUNDINAMARCA            </t>
  </si>
  <si>
    <t xml:space="preserve">15798 TENZA-BOYACA                  </t>
  </si>
  <si>
    <t xml:space="preserve">54800 TEORAMA-NORTE DE SANTANDER      </t>
  </si>
  <si>
    <t xml:space="preserve">41801 TERUEL-HUILA                   </t>
  </si>
  <si>
    <t xml:space="preserve">41797 TESALIA-HUILA                   </t>
  </si>
  <si>
    <t xml:space="preserve">25805 TIBACUY-CUNDINAMARCA            </t>
  </si>
  <si>
    <t xml:space="preserve">15804 TIBANA-BOYACA                  </t>
  </si>
  <si>
    <t xml:space="preserve">15806 TIBASOSA-BOYACA                  </t>
  </si>
  <si>
    <t xml:space="preserve">25807 TIBIRITA-CUNDINAMARCA            </t>
  </si>
  <si>
    <t xml:space="preserve">54810 TIBU-NORTE DE SANTANDER      </t>
  </si>
  <si>
    <t xml:space="preserve">23807 TIERRALTA-CORDOBA                 </t>
  </si>
  <si>
    <t xml:space="preserve">41807 TIMANA-HUILA                   </t>
  </si>
  <si>
    <t xml:space="preserve">19807 TIMBIO-CAUCA                   </t>
  </si>
  <si>
    <t xml:space="preserve">19809 TIMBIQUI-CAUCA                   </t>
  </si>
  <si>
    <t xml:space="preserve">15808 TINJACA-BOYACA                  </t>
  </si>
  <si>
    <t xml:space="preserve">15810 TIPACOQUE-BOYACA                  </t>
  </si>
  <si>
    <t>5809 TITIRIBI-ANTIOQUIA</t>
  </si>
  <si>
    <t xml:space="preserve">15814 TOCA-BOYACA                  </t>
  </si>
  <si>
    <t xml:space="preserve">25815 TOCAIMA-CUNDINAMARCA            </t>
  </si>
  <si>
    <t xml:space="preserve">25817 TOCANCIPA-CUNDINAMARCA            </t>
  </si>
  <si>
    <t xml:space="preserve">15816 TOGUI-BOYACA                  </t>
  </si>
  <si>
    <t>5819 TOLEDO-ANTIOQUIA</t>
  </si>
  <si>
    <t xml:space="preserve">54820 TOLEDO-NORTE DE SANTANDER      </t>
  </si>
  <si>
    <t xml:space="preserve">70820 TOLU-SUCRE                   </t>
  </si>
  <si>
    <t xml:space="preserve">70823 TOLUVIEJO-SUCRE                   </t>
  </si>
  <si>
    <t xml:space="preserve">68820 TONA-SANTANDER               </t>
  </si>
  <si>
    <t xml:space="preserve">15820 TOPAGA-BOYACA                  </t>
  </si>
  <si>
    <t xml:space="preserve">25823 TOPAIPI-CUNDINAMARCA            </t>
  </si>
  <si>
    <t xml:space="preserve">19821 TORIBIO-CAUCA                   </t>
  </si>
  <si>
    <t xml:space="preserve">76823 TORO-VALLE                   </t>
  </si>
  <si>
    <t xml:space="preserve">15822 TOTA-BOYACA                  </t>
  </si>
  <si>
    <t xml:space="preserve">19824 TOTORO-CAUCA                   </t>
  </si>
  <si>
    <t xml:space="preserve">85430 TRINIDAD-CASANARE                </t>
  </si>
  <si>
    <t xml:space="preserve">76828 TRUJILLO-VALLE                   </t>
  </si>
  <si>
    <t xml:space="preserve">8832 TUBARA-ATLANTICO                </t>
  </si>
  <si>
    <t xml:space="preserve">76834 TULUA-VALLE                   </t>
  </si>
  <si>
    <t xml:space="preserve">52835 TUMACO-NARINO                  </t>
  </si>
  <si>
    <t xml:space="preserve">15001 TUNJA-BOYACA                  </t>
  </si>
  <si>
    <t xml:space="preserve">15832 TUNUNGUA-BOYACA                  </t>
  </si>
  <si>
    <t xml:space="preserve">52838 TUQUERRES-NARINO                  </t>
  </si>
  <si>
    <t xml:space="preserve">13836 TURBACO-BOLIVAR                 </t>
  </si>
  <si>
    <t xml:space="preserve">13838 TURBANA-BOLIVAR                 </t>
  </si>
  <si>
    <t>5837 TURBO-ANTIOQUIA</t>
  </si>
  <si>
    <t xml:space="preserve">15835 TURMEQUE-BOYACA                  </t>
  </si>
  <si>
    <t xml:space="preserve">15837 TUTA-BOYACA                  </t>
  </si>
  <si>
    <t xml:space="preserve">15839 TUTASA-BOYACA                  </t>
  </si>
  <si>
    <t xml:space="preserve">25839 UBALA-CUNDINAMARCA            </t>
  </si>
  <si>
    <t xml:space="preserve">25841 UBAQUE-CUNDINAMARCA            </t>
  </si>
  <si>
    <t xml:space="preserve">25843 UBATE-CUNDINAMARCA            </t>
  </si>
  <si>
    <t xml:space="preserve">76845 ULLOA-VALLE                   </t>
  </si>
  <si>
    <t xml:space="preserve">15842 UMBITA-BOYACA                  </t>
  </si>
  <si>
    <t xml:space="preserve">25845 UNE-CUNDINAMARCA            </t>
  </si>
  <si>
    <t xml:space="preserve">27800 UNGUIA-CHOCO                   </t>
  </si>
  <si>
    <t>5842 URAMITA-ANTIOQUIA</t>
  </si>
  <si>
    <t xml:space="preserve">44847 URIBIA-LA GUAJIRA              </t>
  </si>
  <si>
    <t>5847 URRAO-ANTIOQUIA</t>
  </si>
  <si>
    <t xml:space="preserve">44855 URUMITA-LA GUAJIRA              </t>
  </si>
  <si>
    <t>11848 USAQUEN-BOGOTA D.C.</t>
  </si>
  <si>
    <t xml:space="preserve">8849 USIACURI-ATLANTICO                </t>
  </si>
  <si>
    <t>11850 USME-BOGOTA D.C.</t>
  </si>
  <si>
    <t xml:space="preserve">25851 UTICA-CUNDINAMARCA            </t>
  </si>
  <si>
    <t>5854 VALDIVIA-ANTIOQUIA</t>
  </si>
  <si>
    <t xml:space="preserve">23855 VALENCIA-CORDOBA                 </t>
  </si>
  <si>
    <t xml:space="preserve">86865 VALLE-GUAMUEZ-PUTUMAYO                </t>
  </si>
  <si>
    <t xml:space="preserve">68855 VALLE-SAN-JOSE-SANTANDER               </t>
  </si>
  <si>
    <t xml:space="preserve">73854 VALLE-SAN-JUAN-TOLIMA                  </t>
  </si>
  <si>
    <t xml:space="preserve">20001 VALLEDUPAR-CESAR                   </t>
  </si>
  <si>
    <t>5856 VALPARAISO-ANTIOQUIA</t>
  </si>
  <si>
    <t xml:space="preserve">18860 VALPARAISO-CAQUETA                 </t>
  </si>
  <si>
    <t>5858 VEGACHI-ANTIOQUIA</t>
  </si>
  <si>
    <t xml:space="preserve">68861 VELEZ-SANTANDER               </t>
  </si>
  <si>
    <t xml:space="preserve">73861 VENADILLO-TOLIMA                  </t>
  </si>
  <si>
    <t>5861 VENECIA-ANTIOQUIA</t>
  </si>
  <si>
    <t xml:space="preserve">25506 VENECIA-OSPINA-PEREZ-CUNDINAMARCA            </t>
  </si>
  <si>
    <t xml:space="preserve">15861 VENTAQUEMADA-BOYACA                  </t>
  </si>
  <si>
    <t xml:space="preserve">25862 VERGARA-CUNDINAMARCA            </t>
  </si>
  <si>
    <t xml:space="preserve">76863 VERSALLES-VALLE                   </t>
  </si>
  <si>
    <t xml:space="preserve">68867 VETAS-SANTANDER               </t>
  </si>
  <si>
    <t xml:space="preserve">25867 VIANI-CUNDINAMARCA            </t>
  </si>
  <si>
    <t xml:space="preserve">17867 VICTORIA-CALDAS                  </t>
  </si>
  <si>
    <t>5873 VIGIA-DEL-FUERTE-ANTIOQUIA</t>
  </si>
  <si>
    <t xml:space="preserve">76869 VIJES-VALLE                   </t>
  </si>
  <si>
    <t xml:space="preserve">54871 VILLA-CARO-NORTE DE SANTANDER      </t>
  </si>
  <si>
    <t xml:space="preserve">15407 VILLA-DE-LEYVA-BOYACA                  </t>
  </si>
  <si>
    <t xml:space="preserve">54874 VILLA-ROSARIO-NORTE DE SANTANDER      </t>
  </si>
  <si>
    <t xml:space="preserve">86885 VILLAGARZON-PUTUMAYO                </t>
  </si>
  <si>
    <t xml:space="preserve">25871 VILLAGOMEZ-CUNDINAMARCA            </t>
  </si>
  <si>
    <t xml:space="preserve">73870 VILLAHERMOSA-TOLIMA                  </t>
  </si>
  <si>
    <t xml:space="preserve">17873 VILLAMARIA-CALDAS                  </t>
  </si>
  <si>
    <t xml:space="preserve">13873 VILLANUEVA-BOLIVAR                 </t>
  </si>
  <si>
    <t xml:space="preserve">85440 VILLANUEVA-CASANARE                </t>
  </si>
  <si>
    <t xml:space="preserve">44874 VILLANUEVA-LA GUAJIRA              </t>
  </si>
  <si>
    <t xml:space="preserve">68872 VILLANUEVA-SANTANDER               </t>
  </si>
  <si>
    <t xml:space="preserve">25873 VILLAPINZON-CUNDINAMARCA            </t>
  </si>
  <si>
    <t xml:space="preserve">73873 VILLARRICA-TOLIMA                  </t>
  </si>
  <si>
    <t xml:space="preserve">50001 VILLAVICENCIO-META                    </t>
  </si>
  <si>
    <t xml:space="preserve">41872 VILLAVIEJA-HUILA                   </t>
  </si>
  <si>
    <t xml:space="preserve">25875 VILLETA-CUNDINAMARCA            </t>
  </si>
  <si>
    <t xml:space="preserve">25878 VIOTA-CUNDINAMARCA            </t>
  </si>
  <si>
    <t xml:space="preserve">15879 VIRACACHA-BOYACA                  </t>
  </si>
  <si>
    <t xml:space="preserve">50711 VISTA-HERMOSA-META                    </t>
  </si>
  <si>
    <t xml:space="preserve">17877 VITERBO-CALDAS                  </t>
  </si>
  <si>
    <t xml:space="preserve">25885 YACOPI-CUNDINAMARCA            </t>
  </si>
  <si>
    <t xml:space="preserve">52885 YACUANQUER-NARINO                  </t>
  </si>
  <si>
    <t xml:space="preserve">41885 YAGUARA-HUILA                   </t>
  </si>
  <si>
    <t>5885 YALI-ANTIOQUIA</t>
  </si>
  <si>
    <t>5887 YARUMAL-ANTIOQUIA</t>
  </si>
  <si>
    <t xml:space="preserve">97889 YAVARATE-VAUPES                  </t>
  </si>
  <si>
    <t>5890 YOLOMBO-ANTIOQUIA</t>
  </si>
  <si>
    <t>5893 YONDO-ANTIOQUIA</t>
  </si>
  <si>
    <t xml:space="preserve">85001 YOPAL-CASANARE                </t>
  </si>
  <si>
    <t xml:space="preserve">76890 YOTOCO-VALLE                   </t>
  </si>
  <si>
    <t xml:space="preserve">76892 YUMBO-VALLE                   </t>
  </si>
  <si>
    <t xml:space="preserve">13894 ZAMBRANO-BOLIVAR                 </t>
  </si>
  <si>
    <t xml:space="preserve">68895 ZAPATOCA-SANTANDER               </t>
  </si>
  <si>
    <t>5895 ZARAGOZA-ANTIOQUIA</t>
  </si>
  <si>
    <t xml:space="preserve">76895 ZARZAL-VALLE                   </t>
  </si>
  <si>
    <t xml:space="preserve">15897 ZETAQUIRA-BOYACA                  </t>
  </si>
  <si>
    <t xml:space="preserve">25898 ZIPACON-CUNDINAMARCA            </t>
  </si>
  <si>
    <t xml:space="preserve">25899 ZIPAQUIRA-CUNDINAMARCA            </t>
  </si>
  <si>
    <t>3 CEDULA EXTRANJERIA</t>
  </si>
  <si>
    <t>1 CÉDULA DE CIUDADANÍA</t>
  </si>
  <si>
    <t>2 NIT</t>
  </si>
  <si>
    <t>4 PASAPORTE</t>
  </si>
  <si>
    <t>7 PERSONA NATURAL EXTRANJERA SIN IDENTIFICACIÓN</t>
  </si>
  <si>
    <t>8 REGISTRO CIVIL DE NACIMIENTO</t>
  </si>
  <si>
    <t>6 SOCIEDAD EXTRANJERA SIN NIT EN COLOMBIA</t>
  </si>
  <si>
    <t>5 TARJETA DE IDENTIDAD</t>
  </si>
  <si>
    <t>Efectivo y equivalentes al efectivo</t>
  </si>
  <si>
    <t>Activos no corrientes o grupos de activos para su disposición clasificados como mantenidos para la venta o como mantenidos para distribuir a los propietarios</t>
  </si>
  <si>
    <t>Propiedad de inversión</t>
  </si>
  <si>
    <t>Propiedades, planta y equipo</t>
  </si>
  <si>
    <t>Plusvalía</t>
  </si>
  <si>
    <t>Activos intangibles distintos de la plusvalía</t>
  </si>
  <si>
    <t>Inversiones contabilizadas utilizando el método de la participación</t>
  </si>
  <si>
    <t>Pasivos incluidos en grupos de activos para su disposición clasificados como mantenidos para la venta</t>
  </si>
  <si>
    <t>Pasivo por impuestos diferidos</t>
  </si>
  <si>
    <t>Capital emitido</t>
  </si>
  <si>
    <t>Acciones propias en cartera</t>
  </si>
  <si>
    <t>Prima de emisión</t>
  </si>
  <si>
    <t>Otras participaciones en el patrimonio</t>
  </si>
  <si>
    <t>Participaciones no controladoras</t>
  </si>
  <si>
    <t>TOTAL PATRIMONIO</t>
  </si>
  <si>
    <t>ACTIVOS NIIF</t>
  </si>
  <si>
    <t>TOTAL ACTIVOS</t>
  </si>
  <si>
    <t>PASIVOS NIIF</t>
  </si>
  <si>
    <t>TOTAL PASIVOS</t>
  </si>
  <si>
    <t>PATRIMONIO NIIF</t>
  </si>
  <si>
    <t>TOTAL PASIVO + PATRIMONIO</t>
  </si>
  <si>
    <t>CONCILIACION PATRIMONIAL</t>
  </si>
  <si>
    <t>SALDO DEL PATRIMONIO PCGA ANTERIORES</t>
  </si>
  <si>
    <t>Modificación en los Pasivos</t>
  </si>
  <si>
    <t>TOTAL MODIFICACION POR CONVERGENCIA</t>
  </si>
  <si>
    <t>Modificación por Errores</t>
  </si>
  <si>
    <t>SALDO DEL PATRIMONIO NIIF</t>
  </si>
  <si>
    <t>Variación absoluta ($)</t>
  </si>
  <si>
    <t>Variación relativa (%)</t>
  </si>
  <si>
    <t>MODIFICACION EN LOS ACTIVOS</t>
  </si>
  <si>
    <t>Ajuste a valor razonable menos costos de venta de activos biológicos</t>
  </si>
  <si>
    <t>Otros (Especifique en el siguiente bloque)</t>
  </si>
  <si>
    <t>TOTAL INCREMENTO (DISMINUCIÓN) DE ACTIVOS</t>
  </si>
  <si>
    <t>MODIFICACION EN LOS PASIVOS</t>
  </si>
  <si>
    <t>EFECTO DE ERRORES EN PCGA ANTERIORES</t>
  </si>
  <si>
    <t>Aumentos (disminuciones) por errores PCGA Anteriores en activos (neto)</t>
  </si>
  <si>
    <t>Disminuciones (Aumentos) por errores PCGA Anteriores en pasivos (neto)</t>
  </si>
  <si>
    <t>SUBTOTAL EFECTO DE ERRORES EN APLICACION DE PCGA ANTERIORES (NETO)</t>
  </si>
  <si>
    <t>TIPO DE REPORTE</t>
  </si>
  <si>
    <t>AJUSTES POR CONVERGENCIA A NIIF DEBITOS</t>
  </si>
  <si>
    <t>AJUSTES POR CONVERGENCIA A NIIF CREDITOS</t>
  </si>
  <si>
    <t>RECLASIFICACIONES POR CONVERGENCIA A NIIF DEBITOS</t>
  </si>
  <si>
    <t>RECLASIFICACIONES POR CONVERGENCIA A NIIF CREDITOS</t>
  </si>
  <si>
    <t>SALDOS NIIF a 01/01/2014</t>
  </si>
  <si>
    <t>NOTA 1</t>
  </si>
  <si>
    <t>NOTA 2</t>
  </si>
  <si>
    <t>NOTA 3</t>
  </si>
  <si>
    <t>NOTA 4</t>
  </si>
  <si>
    <t>NOTA 5</t>
  </si>
  <si>
    <t>NOTA 6</t>
  </si>
  <si>
    <t>NOTA 7</t>
  </si>
  <si>
    <t>NOTA 8</t>
  </si>
  <si>
    <t>NOTA 9</t>
  </si>
  <si>
    <t>NOTA 10</t>
  </si>
  <si>
    <t>NOTA 11</t>
  </si>
  <si>
    <t>NOTA 12</t>
  </si>
  <si>
    <t>NOTA 13</t>
  </si>
  <si>
    <t>NOTA 14</t>
  </si>
  <si>
    <t>NOTA 15</t>
  </si>
  <si>
    <t>NOTA 16</t>
  </si>
  <si>
    <t>NOTA 17</t>
  </si>
  <si>
    <t>NOTA 18</t>
  </si>
  <si>
    <t>NOTA 19</t>
  </si>
  <si>
    <t>NOTA 20</t>
  </si>
  <si>
    <t>NOTA 21</t>
  </si>
  <si>
    <t>NOTA 22</t>
  </si>
  <si>
    <t>NOTA 23</t>
  </si>
  <si>
    <t>NOTA 24</t>
  </si>
  <si>
    <t>NOTA 25</t>
  </si>
  <si>
    <t>NOTA 26</t>
  </si>
  <si>
    <t>NOTA 27</t>
  </si>
  <si>
    <t>NOTA 28</t>
  </si>
  <si>
    <t>NOTA 29</t>
  </si>
  <si>
    <t>NOTA 30</t>
  </si>
  <si>
    <t>NOTA 31</t>
  </si>
  <si>
    <t>NOTA 32</t>
  </si>
  <si>
    <t>NOTA 33</t>
  </si>
  <si>
    <t>NOTA 34</t>
  </si>
  <si>
    <t>NOTA 35</t>
  </si>
  <si>
    <t>NOTA 36</t>
  </si>
  <si>
    <t>NOTA 37</t>
  </si>
  <si>
    <t>NOTA 38</t>
  </si>
  <si>
    <t>NOTA 39</t>
  </si>
  <si>
    <t>1 1 - Individual</t>
  </si>
  <si>
    <t>MATRIZ, SUBORDINADA, INDEPENDIENTE.</t>
  </si>
  <si>
    <t>2 2 - Separado</t>
  </si>
  <si>
    <t>3 3 - Consolidado</t>
  </si>
  <si>
    <t>Ganancias acumuladas</t>
  </si>
  <si>
    <t>TIPO DE ENTIDAD</t>
  </si>
  <si>
    <t>Depósitos y Exigibilidades</t>
  </si>
  <si>
    <t>Reservas Técnicas de Seguros y Capitalización</t>
  </si>
  <si>
    <t>Reservas</t>
  </si>
  <si>
    <t>Cartera de Crédito y Operaciones de Leasing Financiero</t>
  </si>
  <si>
    <t>Reservas Técnicas parte Reaseguradores</t>
  </si>
  <si>
    <t>Cuentas por Cobrar partes relacionadas y asociadas</t>
  </si>
  <si>
    <t>Activos por impuestos corrientes</t>
  </si>
  <si>
    <t>Inversiones</t>
  </si>
  <si>
    <t>Otros activos financieros</t>
  </si>
  <si>
    <t>Cuentas comerciales por cobrar y otras cuentas por cobrar</t>
  </si>
  <si>
    <t>Activos por impuestos diferidos</t>
  </si>
  <si>
    <t>Otros activos no financieros</t>
  </si>
  <si>
    <t>Inventarios</t>
  </si>
  <si>
    <t>Activos biológicos</t>
  </si>
  <si>
    <t>Otros pasivos financieros</t>
  </si>
  <si>
    <t>Provisiones por beneficios a los empleados</t>
  </si>
  <si>
    <t>Otras provisiones</t>
  </si>
  <si>
    <t>Cuentas comerciales por pagar y otras cuentas por pagar</t>
  </si>
  <si>
    <t>Cuentas por pagar a entidades relacionadas</t>
  </si>
  <si>
    <t>Pasivos por impuestos corrientes</t>
  </si>
  <si>
    <t>Títulos emitidos</t>
  </si>
  <si>
    <t>Otros pasivos no financieros</t>
  </si>
  <si>
    <t>Inversión suplementaria al capital asignado</t>
  </si>
  <si>
    <t>Patrimonio atribuible a los propietarios de la controladora</t>
  </si>
  <si>
    <t>ESTADO DE SITUACION FINANCIERA DE APERTURA - ESFA</t>
  </si>
  <si>
    <t>MODIFICACION EN OTROS ACTIVOS</t>
  </si>
  <si>
    <t>ACTIVOS</t>
  </si>
  <si>
    <t>DETALLE NOTA</t>
  </si>
  <si>
    <t>PASIVOS</t>
  </si>
  <si>
    <t>PATRIMONIO</t>
  </si>
  <si>
    <t>POLÍTICAS</t>
  </si>
  <si>
    <t>TELEFONO DE CONTACTO</t>
  </si>
  <si>
    <t>CORREO CORPORATIVO DEL LIDER DEL PROYECTO</t>
  </si>
  <si>
    <t>NOMBRE DE LA MATRIZ (SI ES SUBORDINADA)</t>
  </si>
  <si>
    <t>AJUSTES POR ERRORES EN PCGA DEBITO</t>
  </si>
  <si>
    <t>AJUSTES POR ERRORES EN PCGA CREDITO</t>
  </si>
  <si>
    <t>COLUMNA DE CONTROL  A 01/01/2014</t>
  </si>
  <si>
    <t>SALDO INICIAL PCGA 01/01/2014</t>
  </si>
  <si>
    <t>SUPERINTENDENCIA FINANCIERA DE COLOMBIA</t>
  </si>
  <si>
    <t>FORMATO PARA NIIF</t>
  </si>
  <si>
    <t xml:space="preserve">ENTIDAD : </t>
  </si>
  <si>
    <t xml:space="preserve">                         DD/MM/AAAA</t>
  </si>
  <si>
    <t xml:space="preserve">SUBCUENTA </t>
  </si>
  <si>
    <t>CONCEPTO</t>
  </si>
  <si>
    <t>UNIDAD DE CAPTURA</t>
  </si>
  <si>
    <t>005</t>
  </si>
  <si>
    <t>01</t>
  </si>
  <si>
    <t>010</t>
  </si>
  <si>
    <t>015</t>
  </si>
  <si>
    <t>020</t>
  </si>
  <si>
    <t>025</t>
  </si>
  <si>
    <t>030</t>
  </si>
  <si>
    <t>PATRIMONIO BÁSICO</t>
  </si>
  <si>
    <t>PATRIMONIO ADICIONAL</t>
  </si>
  <si>
    <t>060</t>
  </si>
  <si>
    <t>02</t>
  </si>
  <si>
    <t>03</t>
  </si>
  <si>
    <t>050</t>
  </si>
  <si>
    <t>PATRIMONIO TÉCNICO</t>
  </si>
  <si>
    <t>04</t>
  </si>
  <si>
    <t>COLUMNAS</t>
  </si>
  <si>
    <t>Inversiones en subsidiarias, negocios conjuntos y asociadas</t>
  </si>
  <si>
    <t>Capital asignado</t>
  </si>
  <si>
    <t>SALDOS NIIF A 01/01/2014</t>
  </si>
  <si>
    <t>SALDO NIIF A 01/01/2014</t>
  </si>
  <si>
    <t>Inversiones contabilizadas utilizando el método de participación</t>
  </si>
  <si>
    <t>NOTA 40</t>
  </si>
  <si>
    <t>NOTA 41</t>
  </si>
  <si>
    <t>Balance de Apertura (texto)
 Medición Inicial (texto)
 Medición Posterior (texto)</t>
  </si>
  <si>
    <t>NOTAS</t>
  </si>
  <si>
    <t>SUMAS IGUALES</t>
  </si>
  <si>
    <t>ESTADO DE SITUACION FINANCIERA DE APERTURA - ESFA (VALORES EN MILES DE PESOS)</t>
  </si>
  <si>
    <t>HOJA DE TRABAJO - PREPARACIÓN DE ESTADO DE SITUACIÓN FINANCIERA DE APERTURA ESFA (VALORES EN MILES DE PESOS)</t>
  </si>
  <si>
    <t>NOTAS DE REVELACIÓN</t>
  </si>
  <si>
    <t>NOTA 42</t>
  </si>
  <si>
    <t>Patrimonio Técnico</t>
  </si>
  <si>
    <t>Se debe presentar una explicación detallada de los cálculos efectuados.</t>
  </si>
  <si>
    <t>CÓDIGO Y NOMBRE DE LA ENTIDAD</t>
  </si>
  <si>
    <t>NOMBRE DEL LIDER DEL PROYECTO DE CONVERGENCIA</t>
  </si>
  <si>
    <t>CARGO DEL LIDER DEL PROYECTO DE CONVERGENCIA</t>
  </si>
  <si>
    <t>TIPO DE FONDO, DE INVERSIÓN COLECTIVA, UNIVERSALIDAD O NEGOCIO FIDUCIARIO</t>
  </si>
  <si>
    <t>CÓDIGO Y NOMBRE DEL FONDO, DE INVERSIÓN COLECTIVA, UNIVERSALIDAD O SUBTIPO DEL NEGOCIO FIDUCIARIO</t>
  </si>
  <si>
    <t>FECHA DE REPORTE</t>
  </si>
  <si>
    <t>CODIGO DEL FONDO, PATRIMONIO AUTONOMO O PRIMA MEDIA</t>
  </si>
  <si>
    <t>CUMPLIMIENTO DE CAPITAL MINIMO APLICANDO NIIF</t>
  </si>
  <si>
    <t>CAPITAL MINIMO REQUERIDO AÑO 2014</t>
  </si>
  <si>
    <t>EXCESO O DEFECTO</t>
  </si>
  <si>
    <t>IMPACTO EN EL CAPITAL MÍNIMO</t>
  </si>
  <si>
    <t>DESCRIPCION (OTROS)</t>
  </si>
  <si>
    <t/>
  </si>
  <si>
    <t>Modificación en los Activos</t>
  </si>
  <si>
    <t>Modificación en el Patrimonio</t>
  </si>
  <si>
    <t>Ajuste a valor razonable de Deudores</t>
  </si>
  <si>
    <t>Deterioro Deudores</t>
  </si>
  <si>
    <t>Eliminación Deudores Contingentes</t>
  </si>
  <si>
    <t>Ajustes por método del grado de avance o de realización</t>
  </si>
  <si>
    <t>Ajuste deudores por bienes entregados en arrendamiento financiero</t>
  </si>
  <si>
    <t>Otros incrementos (disminuciones) en Deudores</t>
  </si>
  <si>
    <t>Ajuste al costo amortizado de otros activos financieros</t>
  </si>
  <si>
    <t>Ajuste al valor razonable de activos financieros</t>
  </si>
  <si>
    <t>Inventarios al valor neto de realización (Deterioro)</t>
  </si>
  <si>
    <t>Disminución en inventarios por grado de realización</t>
  </si>
  <si>
    <t>Otros incrementos (disminuciones) en activos corrientes</t>
  </si>
  <si>
    <t>Ajuste a valor razonable de propiedades de inversión</t>
  </si>
  <si>
    <t>Ajuste al valor razonable de inversiones</t>
  </si>
  <si>
    <t>Eliminación valorizaciones en inversiones</t>
  </si>
  <si>
    <t>Ajuste por cambios en aplicación o eliminación de met participación en inversiones</t>
  </si>
  <si>
    <t>Ajuste por medición al costo atribuido en propiedades, planta y equipo</t>
  </si>
  <si>
    <t>Otros ajustes en el costo de propiedades planta y equipo</t>
  </si>
  <si>
    <t>Eliminación valorizaciones en propiedades planta y equipo</t>
  </si>
  <si>
    <t>Costos por desmantelamiento de propiedades, planta y equipo</t>
  </si>
  <si>
    <t>Ajustes por depreciación de propiedades, planta y equipo</t>
  </si>
  <si>
    <t>Deterioro propiedades, planta y equipo</t>
  </si>
  <si>
    <t>Deterioro de los activos para exploración y evaluación de recursos minerales</t>
  </si>
  <si>
    <t>Ajuste por reclasificación de bienes dados en leasing operativo</t>
  </si>
  <si>
    <t>Ajustes por inflación</t>
  </si>
  <si>
    <t>Eliminación de diferidos</t>
  </si>
  <si>
    <t>Ajuste en el costo de intangibles</t>
  </si>
  <si>
    <t>Deterioro de intangibles</t>
  </si>
  <si>
    <t>Intangibles en acuerdos de concesión</t>
  </si>
  <si>
    <t>Ajuste impuesto diferido activo</t>
  </si>
  <si>
    <t xml:space="preserve">DESCRIPCION OTROS </t>
  </si>
  <si>
    <t>FILA_1</t>
  </si>
  <si>
    <t>FILA_2</t>
  </si>
  <si>
    <t>FILA_3</t>
  </si>
  <si>
    <t>FILA_4</t>
  </si>
  <si>
    <t>FILA_5</t>
  </si>
  <si>
    <t>FILA_6</t>
  </si>
  <si>
    <t>FILA_999999</t>
  </si>
  <si>
    <t>Ajuste a valor presente en pasivos financieros</t>
  </si>
  <si>
    <t>Ajuste a valor razonable en pasivos financieros</t>
  </si>
  <si>
    <t>Ajuste costo amortizado en pasivos financieros</t>
  </si>
  <si>
    <t>Reconocimiento o ajuste en provisones</t>
  </si>
  <si>
    <t>Ajuste pasivo pensional</t>
  </si>
  <si>
    <t>Ajuste pasivo por otros beneficios a empleados a largo plazo</t>
  </si>
  <si>
    <t>Ajuste a valor presente en cuentas por pagar</t>
  </si>
  <si>
    <t>Ajuste a valor presente en otros pasivos financieros</t>
  </si>
  <si>
    <t>Ajuste a valor presente en provisiones - parte no corriente</t>
  </si>
  <si>
    <t>Provisiones por desmantelamiento propiedades plabnta y equipo</t>
  </si>
  <si>
    <t>Ajuste pasivo pensional - porcion no corriente</t>
  </si>
  <si>
    <t>Ajuste pasivo por otros beneficios a empleados a largo plazo - porción no corriente</t>
  </si>
  <si>
    <t>Registro de impuesto diferido pasivo</t>
  </si>
  <si>
    <t>Ajuste del patrimonio por instrumentos preferentes</t>
  </si>
  <si>
    <t>TOTAL INCREMENTO (DISMINUCIÓN) DE PASIVOS</t>
  </si>
  <si>
    <t>DESCRIPCION DE OTROS PASIVOS</t>
  </si>
  <si>
    <t>MODIFICACION EN EL PATRIMONIO</t>
  </si>
  <si>
    <t>Revalorización de patrimonio</t>
  </si>
  <si>
    <t>Otros ajustes al patrimonio</t>
  </si>
  <si>
    <t>TOTAL MODIFICACION AL PATRIMONIO (NETO)</t>
  </si>
  <si>
    <t>VALORES (EN MILES DE $)</t>
  </si>
  <si>
    <t>11</t>
  </si>
  <si>
    <t>Exceso o defecto del patrimonio técnico</t>
  </si>
  <si>
    <t>100</t>
  </si>
  <si>
    <t>PATRIMONIO ADECUADO</t>
  </si>
  <si>
    <t>Activos base patrimonios autónomos distintos al Fonpet</t>
  </si>
  <si>
    <t xml:space="preserve">d) </t>
  </si>
  <si>
    <t>Ingresos por comisiones provenientes de la administración de recursos del FONPET</t>
  </si>
  <si>
    <t>Ingresos por comisiones provenientes de los fondos de cesantías</t>
  </si>
  <si>
    <t>b)</t>
  </si>
  <si>
    <t>Ingresos por comisiones provenientes de los fondos de pensiones obligatorias</t>
  </si>
  <si>
    <t>a)</t>
  </si>
  <si>
    <t>ACTIVOS BASE PATRIMONIOS AUTÓNOMOS DISTINTOS AL FONPET</t>
  </si>
  <si>
    <t>Reserva de estabilización de rendimientos patrimonios autónomos distintos al Fonpet</t>
  </si>
  <si>
    <t>130601 130602 130606 134001  134002 134006</t>
  </si>
  <si>
    <t>Titulos emitidos o avalados por la Nación o emitidos por el Banco de la República</t>
  </si>
  <si>
    <t>09</t>
  </si>
  <si>
    <t>Activos administrados patrimonios autónomos distintos al Fonpet</t>
  </si>
  <si>
    <t>PATRIMONIOS AUTÓNOMOS DISTINTOS AL FONPET</t>
  </si>
  <si>
    <t>PROMEDIO ANUAL INGRESOS POR COMISIÓN  DE  ADMINISTRACIÓN  RECURSOS DEL FONPET</t>
  </si>
  <si>
    <t>08</t>
  </si>
  <si>
    <t>Ingresos por comisión de administración recursos del Fonpet</t>
  </si>
  <si>
    <t>INGRESOS POR COMISIONES - RECURSOS DEL FONPET</t>
  </si>
  <si>
    <t>PROMEDIO ANUAL DE LOS  INGRESOS POR COMISIONES PROVENIENTES DEL FONDO DE CESANTÍAS</t>
  </si>
  <si>
    <t>Ingreso por comisión retiros parciales-fondo de cesantía portafolio largo plazo</t>
  </si>
  <si>
    <t>Ingreso por comisión retiros parciales-fondo de cesantía portafolio corto plazo</t>
  </si>
  <si>
    <t>Ingreso por comisión de administración-fondo de cesantía portafolio largo plazo</t>
  </si>
  <si>
    <t>07</t>
  </si>
  <si>
    <t>Ingreso por comisión de administración-fondo de cesantía portafolio corto plazo</t>
  </si>
  <si>
    <t>INGRESOS POR COMISIONES - FONDOS DE CESANTÍAS</t>
  </si>
  <si>
    <t>PROMEDIO ANUAL DE LOS  INGRESOS POR COMISIONES PROVENIENTES DE LOS FONDOS DE PENSIONES OBLIGATORIAS</t>
  </si>
  <si>
    <t xml:space="preserve">Ingreso por comisión de seguros previsionales </t>
  </si>
  <si>
    <t xml:space="preserve">Ingreso por comisión por traslado de afiliados </t>
  </si>
  <si>
    <t>Ingreso por comisión de administración aportes voluntarios fondos de pensiones obligatorias</t>
  </si>
  <si>
    <t>Ingreso por comisión de administración recursos afiliados cesantes</t>
  </si>
  <si>
    <t xml:space="preserve">Ingreso por comisión de administración pensiones por retiro programado </t>
  </si>
  <si>
    <t>06</t>
  </si>
  <si>
    <t xml:space="preserve">Ingreso por comisión de administración cotizaciones obligatorias </t>
  </si>
  <si>
    <t>INGRESOS POR COMISIONES - FONDOS DE PENSIONES OBLIGATORIAS</t>
  </si>
  <si>
    <t>05</t>
  </si>
  <si>
    <t>TOTAL PATRIMONIO TÉCNICO</t>
  </si>
  <si>
    <t>INVERSIONES DE CAPITAL EN ADMINISTRADORAS DE FONDOS DEL EXTERIOR</t>
  </si>
  <si>
    <t>TOTAL RESERVA DE ESTABILIZACIÓN DE RENDIMIENTOS</t>
  </si>
  <si>
    <t xml:space="preserve">Reserva de estabilización de rendimientos de los demás patrimonios autónomos </t>
  </si>
  <si>
    <t>Reserva de estabilización de rendimientos de los patrimonios autónomos del Fonpet</t>
  </si>
  <si>
    <t xml:space="preserve">Reserva de estabilización de rendimientos del fondo de cesantías </t>
  </si>
  <si>
    <t>Reserva de estabilización de rendimientos de los fondos de pensiones obligatorias</t>
  </si>
  <si>
    <t>RESERVAS DE ESTABILIZACIÓN</t>
  </si>
  <si>
    <t>Bonos obligatoriamente convertibles en acciones</t>
  </si>
  <si>
    <t>Valorizaciones de activos</t>
  </si>
  <si>
    <t>Ajustes por inflación activos</t>
  </si>
  <si>
    <t>d)  Las utilidades del ejercicio en curso, en una proporciòn equivalente a las utilidades del ùltimo ejercicio contable que por disposiciòn de la asamblea ordinaria hayan sido capitalizadas o destinadas a incrementar la reserva legal, o la totalidad de las mismas que deban destinarse a enjugar pèrdidas acumuladas.  En caso que la destinaciòn de las utilidades sea incrementar la reserva legal, tal porcentaje se aplicara y cuando se mantengan tales utilidades en el patrimonio de la entidad</t>
  </si>
  <si>
    <t xml:space="preserve">PATRIMONIO BÁSICO NETO DE DEDUCCIONES </t>
  </si>
  <si>
    <t>TOTAL DEDUCCIONES DEL PATRIMONIO BÁSICO</t>
  </si>
  <si>
    <t>090</t>
  </si>
  <si>
    <t xml:space="preserve">Monto de patrimonio para gestionar carteras colectivas </t>
  </si>
  <si>
    <t>080</t>
  </si>
  <si>
    <t xml:space="preserve">Ajustes por inflación activos </t>
  </si>
  <si>
    <t>075</t>
  </si>
  <si>
    <t xml:space="preserve">Revalorización del patrimonio </t>
  </si>
  <si>
    <t>070</t>
  </si>
  <si>
    <t xml:space="preserve">Pérdidas del ejercico en curso </t>
  </si>
  <si>
    <t>065</t>
  </si>
  <si>
    <t>Pérdidas acumuladas de ejercicios anteriores</t>
  </si>
  <si>
    <t>Dividendos decretados en acciones</t>
  </si>
  <si>
    <t xml:space="preserve">Utilidades del ejercicio en curso </t>
  </si>
  <si>
    <t>Utilidades no distribuidas de ejercicios anteriores</t>
  </si>
  <si>
    <t>Revalorización del patrimonio</t>
  </si>
  <si>
    <t>Capital suscrito y pagado</t>
  </si>
  <si>
    <t xml:space="preserve">VALOR </t>
  </si>
  <si>
    <t>(Millones de $)</t>
  </si>
  <si>
    <t xml:space="preserve">                                                                         DD/MM/AAAA</t>
  </si>
  <si>
    <t xml:space="preserve"> TIPO                  CÓDIGO                                                                 NOMBRE</t>
  </si>
  <si>
    <t>______     __________         _____________________________________________</t>
  </si>
  <si>
    <t>DECLARACIÓN DEL CONTROL DE LEY MARGEN DE SOLVENCIA</t>
  </si>
  <si>
    <t>Página 520</t>
  </si>
  <si>
    <r>
      <rPr>
        <b/>
        <sz val="9"/>
        <rFont val="Arial"/>
        <family val="2"/>
      </rPr>
      <t>PATRIMONIO BÁSICO</t>
    </r>
    <r>
      <rPr>
        <sz val="9"/>
        <rFont val="Arial"/>
        <family val="2"/>
      </rPr>
      <t xml:space="preserve"> </t>
    </r>
  </si>
  <si>
    <r>
      <t xml:space="preserve"> FECHA DE CORTE: ____</t>
    </r>
    <r>
      <rPr>
        <b/>
        <u/>
        <sz val="10"/>
        <rFont val="Arial"/>
        <family val="2"/>
      </rPr>
      <t>01/01/2014__</t>
    </r>
    <r>
      <rPr>
        <b/>
        <sz val="10"/>
        <rFont val="Arial"/>
        <family val="2"/>
      </rPr>
      <t>___________</t>
    </r>
  </si>
  <si>
    <t>ACTIVO</t>
  </si>
  <si>
    <t>DISPONIBLE</t>
  </si>
  <si>
    <t>CAJA</t>
  </si>
  <si>
    <t>BANCO DE LA REPUBLICA</t>
  </si>
  <si>
    <t>BANCOS Y OTRAS ENTIDADES FINANCIERA</t>
  </si>
  <si>
    <t>CANJE</t>
  </si>
  <si>
    <t>REMESAS EN TRANSITO</t>
  </si>
  <si>
    <t>PROVISION SOBRE EL DISPONIBLE</t>
  </si>
  <si>
    <t>POSICIONES ACTIVAS EN OPERACIONES DE MERCADO MONETARIO</t>
  </si>
  <si>
    <t>FONDOS INTERBANCARIOS VENDIDOS ORDINARIO</t>
  </si>
  <si>
    <t>COMPROMISOS DE TRANSFERENCIA EN OPERACIO</t>
  </si>
  <si>
    <t>CUPONES POR RECIBIR DE VALORES EN OPERAC</t>
  </si>
  <si>
    <t>CUENTAS POR COBRAR POR INCUMPLIMIENTO O</t>
  </si>
  <si>
    <t>LLAMADO AL MARGEN ENTREGADO EN DINERO EN</t>
  </si>
  <si>
    <t>COMPROMISOS DE TRANSFERENCIA DE INVERSIO</t>
  </si>
  <si>
    <t>COMPROMISOS ORIGINADOS EN OPERACIONES DE</t>
  </si>
  <si>
    <t>RENDIMIENTOS POR COBRAR DE COMPROMISOS E</t>
  </si>
  <si>
    <t>LLAMADO AL MARGEN EN OPERACIONES DE TRAN</t>
  </si>
  <si>
    <t>INVERSIONES</t>
  </si>
  <si>
    <t>INV NEGOCIABLES EN TIT DE DEDUA</t>
  </si>
  <si>
    <t>INV NEGOCIABLES TIT PARTICIPATIVOS</t>
  </si>
  <si>
    <t>INV XA MANTENER HASTA EL VENCIMIENTO</t>
  </si>
  <si>
    <t>INV DISPON XA VTA TITULOS DE DEUDA</t>
  </si>
  <si>
    <t>INV DISP XA VTA TITULOS PARTICIPATIVOS</t>
  </si>
  <si>
    <t>DERECHOS DE TRANSFERENCIA DE INVERSIONES</t>
  </si>
  <si>
    <t>INVERSIONES NEGOCIABLES ENTREGADAS EN GA</t>
  </si>
  <si>
    <t>INVERSIONES HASTA EL VENCIMIENTO ENTREGA</t>
  </si>
  <si>
    <t>INVERSIONES DISPONIBLES PARA LA VENTA EN</t>
  </si>
  <si>
    <t>PROV INV NEG EN TITULOS DE DEUDA</t>
  </si>
  <si>
    <t>PROV INV NEG TIT PARTICIPATIVOS</t>
  </si>
  <si>
    <t>PROV INV XA MANTENER HASTA VENCIM</t>
  </si>
  <si>
    <t>PROV INV DISP XA VTA TIT DE DEUDA</t>
  </si>
  <si>
    <t>PROV INV DISP XA VTA TIT PARTICIPATIVOS</t>
  </si>
  <si>
    <t>CARTERA CREDITOS Y OPERAC LEASING FINANCIERO</t>
  </si>
  <si>
    <t>CATEGORIA A RIESGO NORMAL</t>
  </si>
  <si>
    <t>CATEGORIA B RIESGO ACEPTABLE</t>
  </si>
  <si>
    <t>CATEGORIA C RIESGO APRECIABLE</t>
  </si>
  <si>
    <t>CATEGORIA D RIESGO SIGNIFICATIVO</t>
  </si>
  <si>
    <t>CATEGORIA E RIESGO DE INCOBRABILIDAD</t>
  </si>
  <si>
    <t>CAT A RIES NORM,GTIA IDON OPER LEAS CON</t>
  </si>
  <si>
    <t>CAT B RIES ACEP GTIA IDON OPER LEAS CONS</t>
  </si>
  <si>
    <t>CAT C RIES APREC GTIA IDON OPER LEAS CON</t>
  </si>
  <si>
    <t>CAT D RIES SIGN GTIA IDON Y OPER LEAS CO</t>
  </si>
  <si>
    <t>CAT E RIES INCOB GTIA IDON  OPER LEAS CO</t>
  </si>
  <si>
    <t>CAT A RIES NOR OTR GTIAS Y OPER LEAS CON</t>
  </si>
  <si>
    <t>CAT B RIES ACEP OTR GTIAS Y OPER LEAS CO</t>
  </si>
  <si>
    <t>CAT C RIES APREC OTR GTIAS Y OPER LEA CO</t>
  </si>
  <si>
    <t>CAT D RIES SIGN OTR GTIAS CR Y OPER LEAS</t>
  </si>
  <si>
    <t>CAT E RIES INCOB OTR GTIAS Y OP LEAS CON</t>
  </si>
  <si>
    <t>MICROCREDITOS GARANTIA IDONEA</t>
  </si>
  <si>
    <t>MICROCREDITOS OTRAS GARANTIAS</t>
  </si>
  <si>
    <t>CAT A RIES NORM GTIA IDON Y OPER LEAS CO</t>
  </si>
  <si>
    <t>CAT B RIESG ACEP GTIA IDON OPER LEAS COM</t>
  </si>
  <si>
    <t>CAT C RIES APREC GTIA IDON OPER LEAS COM</t>
  </si>
  <si>
    <t>CAT D RIES SIGN GTIA IDON Y OP LEAS COME</t>
  </si>
  <si>
    <t>CAT E RIES INCOB GTIA IDON Y OP LEAS COM</t>
  </si>
  <si>
    <t>CAT A RIES NORM OTR GTIAS Y OP LEAS COME</t>
  </si>
  <si>
    <t>CAT B RIES ACEP OTR GTIAS Y OP LEAS COME</t>
  </si>
  <si>
    <t>CAT C RIES APREC OTR GTIAS Y OP LEAS COM</t>
  </si>
  <si>
    <t>CAT D RIES SIGNIF OTR GTIAS Y OP LEAS CO</t>
  </si>
  <si>
    <t>CAT E RIES INCOB OTR GTIAS Y OP LEAS COM</t>
  </si>
  <si>
    <t>DERECH. DE TRANSF. DE CARTERA DE CREDTO</t>
  </si>
  <si>
    <t>COMP CONTRACICLICO PROV INDIV</t>
  </si>
  <si>
    <t>PROV CREDITOS DE VIVIENDA</t>
  </si>
  <si>
    <t>PROV CREDITOS Y OPER LEASING DE CONSUMO</t>
  </si>
  <si>
    <t>PROVISION MICROCREDITOS</t>
  </si>
  <si>
    <t>PROV CREDITOS Y OPERAC DE LEAS COMERCIAL</t>
  </si>
  <si>
    <t>PROVISION GENERAL</t>
  </si>
  <si>
    <t>ACEPTACIONES, OPERACIONES DE CONTADO</t>
  </si>
  <si>
    <t>OPERACIONES CARRUSEL</t>
  </si>
  <si>
    <t>ACEPTACIONES (BANCARIAS) EN PLAZO</t>
  </si>
  <si>
    <t>ACEPTACIONES (BCARIAS) DESPUES DEL PLAZO</t>
  </si>
  <si>
    <t>OPERACIONES DE CONTADO</t>
  </si>
  <si>
    <t>CONTRATOS FORWARD - DE ESPECULACIÓN</t>
  </si>
  <si>
    <t>CONTRATOS DE FUTUROS DE ESPECULACIÓN</t>
  </si>
  <si>
    <t>SWAPS DE ESPECULACIÓN</t>
  </si>
  <si>
    <t>OPCIONES DE ESPECULACIÓN</t>
  </si>
  <si>
    <t>CONTRATOS FORWARD - DE COBERTURA</t>
  </si>
  <si>
    <t>CONTRATOS DE FUTUROS DE COBERTURA</t>
  </si>
  <si>
    <t>SWAPS DE COBERTURA</t>
  </si>
  <si>
    <t>OPCIONES DE COBERTURA</t>
  </si>
  <si>
    <t>CUENTAS POR COBRAR</t>
  </si>
  <si>
    <t>INTERESES</t>
  </si>
  <si>
    <t>COMPONENTE FINANC OPERAC LEASING FINANCI</t>
  </si>
  <si>
    <t>COMISIONES</t>
  </si>
  <si>
    <t>SERVICIOS DE ALMACENAJE</t>
  </si>
  <si>
    <t>CUENTAS POR COBRAR A RETROGARANTES</t>
  </si>
  <si>
    <t>CESANTIAS CAUSADAS SECTOR PUBLICO</t>
  </si>
  <si>
    <t>DIVIDENDOS Y PARTICIPACIONES</t>
  </si>
  <si>
    <t>ARRENDAMIENTOS</t>
  </si>
  <si>
    <t>CANONES BIENES DADOS LEASING OPERACIONAL</t>
  </si>
  <si>
    <t>VENTA DE BIENES Y SERVICIOS</t>
  </si>
  <si>
    <t>PAGOS POR CUENTA DE CLIENTES</t>
  </si>
  <si>
    <t>PAGOS POR CUENTA DE CLIENTES,VIVIENDA</t>
  </si>
  <si>
    <t>PAGOS POR CUENTA DE CLIENTES,CONSUMO</t>
  </si>
  <si>
    <t>PAGOS POR CUENTA DE CLIENTES,MICROCREDIT</t>
  </si>
  <si>
    <t>PAGOS POR CUENTA DE CLIENTES,COMERCIAL</t>
  </si>
  <si>
    <t>PROMETIENTES VENDEDORES</t>
  </si>
  <si>
    <t>ANTICIPOS DE CONTRATOS Y PROVEEDORE</t>
  </si>
  <si>
    <t>HONORARIOS</t>
  </si>
  <si>
    <t>ADELANTOS AL PERSONAL</t>
  </si>
  <si>
    <t>ENTIDADES EN INTERVENCION</t>
  </si>
  <si>
    <t>PRESTAMOS A ENTIDADES INSCRITAS</t>
  </si>
  <si>
    <t>FONDOS DE GARANTIAS</t>
  </si>
  <si>
    <t>PROCESOS DE TITULARIZACION</t>
  </si>
  <si>
    <t>DIVERSAS</t>
  </si>
  <si>
    <t>PROVISION CTAS POR COBRAR,MICROCREDITOS</t>
  </si>
  <si>
    <t>PROVISION CTAS POR COBRAR COMERCIAL</t>
  </si>
  <si>
    <t>PROVISION CTAS POR COBRAR DE CONSUMO</t>
  </si>
  <si>
    <t>PROVISION CUENTAS POR COBRAR DE VIVIENDA</t>
  </si>
  <si>
    <t>OTRAS PROVISIONES CUENTAS POR COBRAR</t>
  </si>
  <si>
    <t>PROV CTAS X COBRAR COMPO CONTRACLICO</t>
  </si>
  <si>
    <t>BIENES REALIZ RECIB PAGO Y BIENES RESTIT</t>
  </si>
  <si>
    <t>BIENES REALIZABLES</t>
  </si>
  <si>
    <t>BIENES RECIBIDOS EN PAGO</t>
  </si>
  <si>
    <t>INVENTARIO DE SEMOVIENTES</t>
  </si>
  <si>
    <t>BIENES RESTITUIDOS CONTRATOS LEASING</t>
  </si>
  <si>
    <t>BIENES NO UTILIZADOS EN EL OBJETO SOCIAL</t>
  </si>
  <si>
    <t>PROV B REALIZ REC PAGO B RESTIT Y DEJ UT</t>
  </si>
  <si>
    <t>PROPIEDADES Y EQUIPOS</t>
  </si>
  <si>
    <t>TERRENOS</t>
  </si>
  <si>
    <t>CONSTRUCCIONES EN CURSO</t>
  </si>
  <si>
    <t>EDIFICIOS</t>
  </si>
  <si>
    <t>EQUIPO, MUEBLES Y ENSERES DE OFICIN</t>
  </si>
  <si>
    <t>EQUIPO DE COMPUTACION</t>
  </si>
  <si>
    <t>VEHICULOS</t>
  </si>
  <si>
    <t>EQUIPOS DE MOVILIZACION Y MAQUINARI</t>
  </si>
  <si>
    <t>SILOS</t>
  </si>
  <si>
    <t>BODEGAS</t>
  </si>
  <si>
    <t>IMPORTACIONES EN CURSO</t>
  </si>
  <si>
    <t>SEMOVIENTES</t>
  </si>
  <si>
    <t>BIENES DADOS EN LEASING OPERATIVO</t>
  </si>
  <si>
    <t>BIENES RURALES</t>
  </si>
  <si>
    <t>DEPRECIACION Y AMORTIZACION ACUMULADA</t>
  </si>
  <si>
    <t>DEPRECIACION DIFERIDA</t>
  </si>
  <si>
    <t>PROVISION PROPIEDADES Y EQUIPO</t>
  </si>
  <si>
    <t>OTROS ACTIVOS</t>
  </si>
  <si>
    <t>SUCURSALES Y AGENCIAS</t>
  </si>
  <si>
    <t>APORTES PERMANENTES</t>
  </si>
  <si>
    <t>GASTOS ANTICIPADOS</t>
  </si>
  <si>
    <t>ACTIVOS INTANGIBLES</t>
  </si>
  <si>
    <t>CARGOS DIFERIDOS</t>
  </si>
  <si>
    <t>CERTIFICADOS DE CAMBIO EN ADMINISTR</t>
  </si>
  <si>
    <t>DEPOSITOS PROVISIONALES BANCO REPUB</t>
  </si>
  <si>
    <t>CARTAS DE CREDITO DE PAGO DIFERIDO</t>
  </si>
  <si>
    <t>CARGO POR CORRECCION MONETARIA DIFE</t>
  </si>
  <si>
    <t>CREDITOS A EMPLEADOS</t>
  </si>
  <si>
    <t>ESPECIES VALORADAS</t>
  </si>
  <si>
    <t>DEPOSITOS</t>
  </si>
  <si>
    <t>BIENES POR COLOCAR EN CONTRATOS LEA</t>
  </si>
  <si>
    <t>BIENES DE ARTE Y CULTURA</t>
  </si>
  <si>
    <t>BIENES ENTREGADOS EN COMODATO</t>
  </si>
  <si>
    <t>DERECHOS EN FIDEICOMISOS</t>
  </si>
  <si>
    <t>OPERACIONES DE APOYO A ENTIDADES INSCRIT</t>
  </si>
  <si>
    <t>DIVERSOS</t>
  </si>
  <si>
    <t>VALORIZACIONES</t>
  </si>
  <si>
    <t>DESVALORIZACIONES (CR)</t>
  </si>
  <si>
    <t>CUENTAS ACTIVAS DE REPORTE-SECC. ESPEC.</t>
  </si>
  <si>
    <t>CUENTAS ACTIVAS DE REPORTE SECC.ESPEC.</t>
  </si>
  <si>
    <t>PROVISION OTROS ACTIVOS</t>
  </si>
  <si>
    <t>PASIVO</t>
  </si>
  <si>
    <t>DEPOSITOS Y EXIGIBILIDADES</t>
  </si>
  <si>
    <t>DEPOSITOS EN CUENTA CORRIENTE BANCA</t>
  </si>
  <si>
    <t>DEPOSITOS SIMPLES</t>
  </si>
  <si>
    <t>CERTIFICADOS DE DEPOSITO A TERMINO</t>
  </si>
  <si>
    <t>DEPOSITOS DE AHORRO</t>
  </si>
  <si>
    <t>CUENTAS DE AHORRO DE VALOR REAL</t>
  </si>
  <si>
    <t>CUENTAS DE AHORRO ESPECIAL</t>
  </si>
  <si>
    <t>CERTIFICADOS DE AHORRO DE VALOR REAL</t>
  </si>
  <si>
    <t>DOCUMENTOS POR PAGAR</t>
  </si>
  <si>
    <t>CUENTA CENTRALIZADA</t>
  </si>
  <si>
    <t>FONDOS EN FIDEICOMISO Y CTAS ESPECIAL</t>
  </si>
  <si>
    <t>CESANTIAS ADMINISTRAS POR EL F.N.A.</t>
  </si>
  <si>
    <t>BANCOS Y CORRESPONSALES</t>
  </si>
  <si>
    <t>DEPOSITOS ESPECIALES</t>
  </si>
  <si>
    <t>EXIGIBILIDADES POR SERVICIOS BANCAR</t>
  </si>
  <si>
    <t>SERVICIOS BANCARIOS DE RECAUDO</t>
  </si>
  <si>
    <t>ESTABLECIMIENTOS AFILIADOS</t>
  </si>
  <si>
    <t>DEPOSITOS ELECTRONICOS</t>
  </si>
  <si>
    <t>POSICIONES PASIVAS EN OPERACIONES DE MERC. MONET.</t>
  </si>
  <si>
    <t>FONDOS INTERBANCARIOS COMPRADOS ORD</t>
  </si>
  <si>
    <t>CUPONES RECIBIDOS POR PAGAR DE VALORES E</t>
  </si>
  <si>
    <t>CUENTAS POR PAGAR POR INCUMPLIMIENTO O T</t>
  </si>
  <si>
    <t>LLAMADO AL MARGEN RECIBIDO EN DINERO DE</t>
  </si>
  <si>
    <t>COMPROMISOS ORIGINADOS EN POSICIONES EN</t>
  </si>
  <si>
    <t>COMPROMISOS DE OPERACIONES POR TRANSFERE</t>
  </si>
  <si>
    <t>RENDIMIENTOS RECIBIDOS POR PAGAR EN OPER</t>
  </si>
  <si>
    <t>COMPROMISOS ORIGINADOS EN LA REALIZACISN</t>
  </si>
  <si>
    <t>ACEPTACIONES (BANCARIAS) EN CIRCULACIÓN</t>
  </si>
  <si>
    <t>ACEPTACIONES (BCARIAS) DESPUES DEL</t>
  </si>
  <si>
    <t>CONTRATOS DE FUTUROS ¿ DE ESPECULACIÓN</t>
  </si>
  <si>
    <t>SWAPS  DE ESPECULACIÓN</t>
  </si>
  <si>
    <t>CONTRATOS DE FUTUROS ¿ DE COBERTURA</t>
  </si>
  <si>
    <t>SWAPS  DE COBERTURA</t>
  </si>
  <si>
    <t>CREDITOS DE BANCOS Y OTRAS OBLIG. FINANC.</t>
  </si>
  <si>
    <t>BANCO DE COMERCIO EXTERIOR</t>
  </si>
  <si>
    <t>FINAGRO</t>
  </si>
  <si>
    <t>FINDETER</t>
  </si>
  <si>
    <t>BANCO CENTRAL HIPOTECARIO</t>
  </si>
  <si>
    <t>INSTITUTO DE FOMENTO INDUSTRIAL IFI</t>
  </si>
  <si>
    <t>FINANCIERA ENERGETICA NACIONAL - FE</t>
  </si>
  <si>
    <t>OTROS BANCOS Y ENTIDADES FINANC. -</t>
  </si>
  <si>
    <t>BANCOS EXTERIOR</t>
  </si>
  <si>
    <t>FINANCIACION INVERSIONES EN EL EXTE</t>
  </si>
  <si>
    <t>ENTIDADES FINANCIERAS EXTERIOR</t>
  </si>
  <si>
    <t>ORGANISMOS INTERNACIONALES</t>
  </si>
  <si>
    <t>ORGANISMOS NACIONALES</t>
  </si>
  <si>
    <t>OTRAS OBLIGACIONES FINANCIERAS</t>
  </si>
  <si>
    <t>CUENTAS POR PAGAR</t>
  </si>
  <si>
    <t>COMISIONES Y HONORARIOS</t>
  </si>
  <si>
    <t>IMPUESTOS</t>
  </si>
  <si>
    <t>DIVIDENDOS Y EXCEDENTES</t>
  </si>
  <si>
    <t>CONTRIBUCION SOBRE TRANSACCIONES</t>
  </si>
  <si>
    <t>IMPUESTOS A LAS VENTAS POR PAGAR</t>
  </si>
  <si>
    <t>PROMETIENTES COMPRADORES</t>
  </si>
  <si>
    <t>PROVEEDORES</t>
  </si>
  <si>
    <t>CONTRIBUCIONES Y AFILIACIONES</t>
  </si>
  <si>
    <t>RETENCIONES Y APORTES LABORALES</t>
  </si>
  <si>
    <t>MULTAS Y SANCIO,LITIG,INDEMN.Y DEMA</t>
  </si>
  <si>
    <t>PRIMAS DE SEGURO</t>
  </si>
  <si>
    <t>GIROS</t>
  </si>
  <si>
    <t>SEGURO DE DEPOSITOS LIQUIDADO POR PAGAR</t>
  </si>
  <si>
    <t>FONDO DE GARANTIAS DE INSTITUCIONES FINA</t>
  </si>
  <si>
    <t>TITULOS DE INVERSION  EN CIRCULACION</t>
  </si>
  <si>
    <t>BONOS</t>
  </si>
  <si>
    <t>CEDULAS</t>
  </si>
  <si>
    <t>TITULOS DE DESARROLLO AGROPECUARIO</t>
  </si>
  <si>
    <t>TITULOS COLOCADOS EN PROCES. DE TITULA</t>
  </si>
  <si>
    <t>OTROS TITULOS DE INVERSION</t>
  </si>
  <si>
    <t>OTROS PASIVOS</t>
  </si>
  <si>
    <t>OBLIGACIONES LABORALES CONSOLIDADAS</t>
  </si>
  <si>
    <t>INGRESOS ANTICIPADOS</t>
  </si>
  <si>
    <t>ABONOS DIFERIDOS</t>
  </si>
  <si>
    <t>DEPOSITOS EN TRAMITE PAGOS EXTERIOR</t>
  </si>
  <si>
    <t>PENSIONES DE JUBILACION</t>
  </si>
  <si>
    <t>CARTAS DE CREDITO PAGO DIFERIDO</t>
  </si>
  <si>
    <t>CRED.POR CORRECCION MONETARIA DIFER</t>
  </si>
  <si>
    <t>ANTICIPOS INCREMENTO DE CAPITAL</t>
  </si>
  <si>
    <t>APORTES PENDIENTES X RECAUDAR</t>
  </si>
  <si>
    <t>IMPUESTO DE RENTA DIFERIDO</t>
  </si>
  <si>
    <t>PROGRAMA EXTEN AGROP SUST DE IMPTO</t>
  </si>
  <si>
    <t>EXIGIBILIDAD DISPONIB.10% ART.6 LEY</t>
  </si>
  <si>
    <t>CUENTAS CANCELADAS</t>
  </si>
  <si>
    <t>FONDOS COOPERATIVOS ESPECIFICOS</t>
  </si>
  <si>
    <t>RESERVAS TECNICAS SEGURO DE DEPOSITOS</t>
  </si>
  <si>
    <t>CUENTAS PASIVAS DE REPORTE-SECC.ESP</t>
  </si>
  <si>
    <t>CUENTAS PASIVAS DE REPORTE SECC. ES</t>
  </si>
  <si>
    <t>PASIVOS ESTIMADOS Y PROVISIONES</t>
  </si>
  <si>
    <t>OBLIGACIONES LABORALES</t>
  </si>
  <si>
    <t>MULTAS Y SANCIONES SUPERBANCARIA</t>
  </si>
  <si>
    <t>MULTAS Y SANC,LITIG,INDEMN Y DEMAND</t>
  </si>
  <si>
    <t>RIESGOS DE LIQUIDEZ Y DE TASA DE IN</t>
  </si>
  <si>
    <t>PARA ALCANZAR LA RENTABILIDAD MINIMA</t>
  </si>
  <si>
    <t>OTROS PASIVOS ESTIMADOS</t>
  </si>
  <si>
    <t>PROVISIONES FONDOS DE GARANTIAS</t>
  </si>
  <si>
    <t>INTERES MINORITARIO</t>
  </si>
  <si>
    <t>BONOS OBLIG. CONVERTIBLES EN ACCION</t>
  </si>
  <si>
    <t>CAPITAL SOCIAL</t>
  </si>
  <si>
    <t>CAPITAL SUSCRITO Y PAGADO</t>
  </si>
  <si>
    <t>APORTES SOCIALES</t>
  </si>
  <si>
    <t>CAPITAL MINIMO E IRREDUCIBLE-SEC.AH</t>
  </si>
  <si>
    <t>AJUSTE POR CONVERSION DE ESTADOS FINANC</t>
  </si>
  <si>
    <t>RESERVAS</t>
  </si>
  <si>
    <t>RESERVA  LEGAL</t>
  </si>
  <si>
    <t>RESERVAS ESTATUTARIAS</t>
  </si>
  <si>
    <t>RESERVAS OCASIONALES</t>
  </si>
  <si>
    <t>OTRAS RESERVAS</t>
  </si>
  <si>
    <t>FONDOS DE DESTINACION ESPECIFICA</t>
  </si>
  <si>
    <t>AMORTIZACION DE APORTES  SOCIALES</t>
  </si>
  <si>
    <t>FONDOS DE CAPITAL</t>
  </si>
  <si>
    <t>FONDO DE REVALORIZACION DE APORTES</t>
  </si>
  <si>
    <t>FONDOS SOCIALES CAPITALIZABLES</t>
  </si>
  <si>
    <t>FONDO ESPECIAL</t>
  </si>
  <si>
    <t>SUPERAVIT O DEFICIT</t>
  </si>
  <si>
    <t>CONTRIBUCIONES</t>
  </si>
  <si>
    <t>DONACIONES</t>
  </si>
  <si>
    <t>GANANC O PERD ACUM NO REAL INV DIS XA VT</t>
  </si>
  <si>
    <t>GANANCIAS O PÉRDIDAS ACUMULADAS NO REALI</t>
  </si>
  <si>
    <t>DESVALORIZACIONES (DB)</t>
  </si>
  <si>
    <t>REVALORIZACION DEL PATRIMONIO</t>
  </si>
  <si>
    <t>EJECUCION PROGRAMA DE EXTEN AGROPEC</t>
  </si>
  <si>
    <t>ARTICULO 6 LEY 4/80</t>
  </si>
  <si>
    <t>RESULTADOS DE EJERCICIOS ANTERIORES</t>
  </si>
  <si>
    <t>RESULTADOS DEL EJERCICIO</t>
  </si>
  <si>
    <t>DIVIDENDOS DECRETADOS EN ACCIONES</t>
  </si>
  <si>
    <t>PATRIMONIO SECCIONES ESPECIALES</t>
  </si>
  <si>
    <t>SECCION VALOR CONSTANTE</t>
  </si>
  <si>
    <t>SECCION TRADICIONAL</t>
  </si>
  <si>
    <t>SECCION DE AHORRO Y CREDITO ENT COOPERAT</t>
  </si>
  <si>
    <t>CUENTAS CONTINGENTES</t>
  </si>
  <si>
    <t>ACREEDORAS POR CONTRA</t>
  </si>
  <si>
    <t>ACREEDORAS POR CONTRA (DB)</t>
  </si>
  <si>
    <t>AVALES POR CONTRA</t>
  </si>
  <si>
    <t>VALORES RECIBIDOS ENN OPERACIONES REPO Y</t>
  </si>
  <si>
    <t>VALORES RECIBIDOS EN OPERACIONES DE TRAN</t>
  </si>
  <si>
    <t>GARANTIAS BANCARIAS POR CONTRA</t>
  </si>
  <si>
    <t>CARTAS DE CREDITO POR CONTRA</t>
  </si>
  <si>
    <t>CREDITOS APROB NO DESEMBOL X CONTRA</t>
  </si>
  <si>
    <t>APERTURAS DE CREDITO POR CONTRA</t>
  </si>
  <si>
    <t>RESPONSAB X CHEQUES DE VIAJERO X CONTRA</t>
  </si>
  <si>
    <t>CUPOS DE CONTRAPARTE PARA TERCEROS POR O</t>
  </si>
  <si>
    <t>UNDERWRITING EN FIRME POR CONTRA</t>
  </si>
  <si>
    <t>DIVID ACUMULADOS-ACCIONES PREF X CONTRA</t>
  </si>
  <si>
    <t>OTRAS CONTINGENCIAS ACREEDORAS X CONTRA</t>
  </si>
  <si>
    <t>ACREEDORAS</t>
  </si>
  <si>
    <t>AVALES</t>
  </si>
  <si>
    <t>GARANTIAS FONDO NAL. DE GARANTIAS</t>
  </si>
  <si>
    <t>VALORES RECIBIDOS EN OPERACIONES REPO Y</t>
  </si>
  <si>
    <t>GARANTIAS BANCARIAS</t>
  </si>
  <si>
    <t>CARTAS DE CREDITO</t>
  </si>
  <si>
    <t>CREDITOS APROBADOS NO DESEMBOLSADOS</t>
  </si>
  <si>
    <t>APERTURAS DE CREDITO</t>
  </si>
  <si>
    <t>RESERVAS DE CUPOS DE GARANTIAS</t>
  </si>
  <si>
    <t>RESPONSABILIDAD POR CHEQUES DE VIAJ</t>
  </si>
  <si>
    <t>UNDERWRITING EN FIRME</t>
  </si>
  <si>
    <t>DIVIDENDOS ACUMUL.-ACCIONES PREFERE</t>
  </si>
  <si>
    <t>OBLIGACIONES EN OPCIONES ¿ DE ESPECULACI</t>
  </si>
  <si>
    <t>OBLIGACIONES EN OPCIONES ¿ DE COBERTURA</t>
  </si>
  <si>
    <t>CAPITAL GARANTIA</t>
  </si>
  <si>
    <t>DEREC CEDIDOS POR AHORRAD EN ENTID EN LI</t>
  </si>
  <si>
    <t>CUENTA POR PAGAR NACION LEY 546 DE 1999</t>
  </si>
  <si>
    <t>INSTRUCCIONES DE PAGO DE GIROS</t>
  </si>
  <si>
    <t>OTRAS CONTINGENCIAS ACREEDORAS</t>
  </si>
  <si>
    <t>DEUDORAS POR CONTRA</t>
  </si>
  <si>
    <t>DEUDORAS POR CONTRA (CR)</t>
  </si>
  <si>
    <t>VALORES ENTREGADOS EN OPERACIONES REPO Y</t>
  </si>
  <si>
    <t>VALORES ENTREGADOS EN OPERACIONES DE TRA</t>
  </si>
  <si>
    <t>VALORES ENTREGADOS EN OPERACIONES RELACI</t>
  </si>
  <si>
    <t>TITUL. O VALORES ENDOSAD. EN PROPIED. AL</t>
  </si>
  <si>
    <t>VAL AL VENC ENTREG EN GARAN CRCC X CONTR</t>
  </si>
  <si>
    <t>INT CARTERA DE CREDITOS POR CONTRA</t>
  </si>
  <si>
    <t>DEUDORAS</t>
  </si>
  <si>
    <t>TITU.O VALOR.ENDOSA. EN PROPIED. AL BR</t>
  </si>
  <si>
    <t>VALORES AL VENC ENTREGAD EN GARANT CRCC</t>
  </si>
  <si>
    <t>COMISION RETIROS PARCIALES</t>
  </si>
  <si>
    <t>INTERESES CARTERA DE CREDITOS</t>
  </si>
  <si>
    <t>INTERESES LEASING FINANCIERO</t>
  </si>
  <si>
    <t>CORRECCION MONETARIA CARTERA DE CREDITOS</t>
  </si>
  <si>
    <t>CORRECC MONETARIA OPERAC LEASING FINANC</t>
  </si>
  <si>
    <t>CANONES Y SANCIONES EN CONTRATOS DE LEAS</t>
  </si>
  <si>
    <t>CORRESPONSALES GIROS Y COMISIONES</t>
  </si>
  <si>
    <t>DERECHOS EN OPCIONES ¿ DE ESPECULACIÓN</t>
  </si>
  <si>
    <t>DERECHOS EN OPCIONES ¿ DE COBERTURA</t>
  </si>
  <si>
    <t>DERECHOS POR CAPITAL GARANTIA</t>
  </si>
  <si>
    <t>CARTERA DE VIVIENDA ALIVIO LEY 546 DE 99</t>
  </si>
  <si>
    <t>CONTRIBUCIONES PENDIENTES DE RECAUDO</t>
  </si>
  <si>
    <t>CANONES POR RECIBIR</t>
  </si>
  <si>
    <t>OPCIONES DE COMPRA POR RECIBIR</t>
  </si>
  <si>
    <t>GARANTIAS CEDIDAS POR EL FNG.</t>
  </si>
  <si>
    <t>OTRAS CONTINGENCIAS DEUDORAS</t>
  </si>
  <si>
    <t>CUENTAS DE ORDEN</t>
  </si>
  <si>
    <t>BIENES Y VALORES ENTREGADOS EN CUST</t>
  </si>
  <si>
    <t>PRECIO JUSTO DE INTERCAMBIO DE POSICIONE</t>
  </si>
  <si>
    <t>BIENES Y VALORES ENTREGADOS EN GARA</t>
  </si>
  <si>
    <t>VALORIZACION BIENES RECIBIDOS EN PAGO</t>
  </si>
  <si>
    <t>BIEN INMUEB DEST A VIVI REC PAGO DAD ARR</t>
  </si>
  <si>
    <t>REMESAS Y OTROS EFECTOS ENVIADO.AL COBRO</t>
  </si>
  <si>
    <t>CHEQUES NEGOCIADOS IMPAGADOS</t>
  </si>
  <si>
    <t>ACTIVOS CASTIGADOS</t>
  </si>
  <si>
    <t>CREDITOS A FAVOR NO UTILIZADOS</t>
  </si>
  <si>
    <t>LINEAS DE CREDITO DIRECTO</t>
  </si>
  <si>
    <t>INTERESES CAPITALIZ CARTERA DE CRED MORA</t>
  </si>
  <si>
    <t>REAJ UNID VLOR REAL CONT CART CRED MORA</t>
  </si>
  <si>
    <t>AJUSTE POR DIF.EN CAMB.X REEXPRES.DE CAR</t>
  </si>
  <si>
    <t>CREDITOS FINANCIADOS CON BONOS HIPOTECAR</t>
  </si>
  <si>
    <t>TITULOS DE INVERSION NO COLOCADOS</t>
  </si>
  <si>
    <t>TITULOS DE INVERSION AMORTIZADOS</t>
  </si>
  <si>
    <t>AJUSTES POR INFLACION ACTIVOS</t>
  </si>
  <si>
    <t>DISTRIBUCION DEL CAPITAL SUSCRITO Y PAG.</t>
  </si>
  <si>
    <t>FONDO DE LIQUIDEZ</t>
  </si>
  <si>
    <t>SEMOVIENTES EN PARTICIPACION</t>
  </si>
  <si>
    <t>VALOR A APROPIAR PARA REPOSICION DE SEM</t>
  </si>
  <si>
    <t>CREDITOS A ACCIONISTAS Y VINCULADOS</t>
  </si>
  <si>
    <t>C X C RENDIM INV NEG EN TITULOS DE DEUDA</t>
  </si>
  <si>
    <t>C X C DIVID DEC TIT PART ALTA Y MIN BURS</t>
  </si>
  <si>
    <t>INTER Y K INV EN TIT DEUDA VENC Y NO COB</t>
  </si>
  <si>
    <t>CREDITOS A MATRIZ,FILIALES Y SUBSID</t>
  </si>
  <si>
    <t>NUEVOS PRESTAMOS CARTERA AGROPECUAR</t>
  </si>
  <si>
    <t>MERCANCIA ENTREGADA A OTROS ALMACEN</t>
  </si>
  <si>
    <t>DIVID EN ESPECIE X REVALOR DEL PATRIMONI</t>
  </si>
  <si>
    <t>PROPIEDADES Y EQUIPO TOTALMENTE DEP</t>
  </si>
  <si>
    <t>VALOR FISCAL DE LOS ACTIVOS</t>
  </si>
  <si>
    <t>PROVISION PERSONAS EN SITUACION CONCORDA</t>
  </si>
  <si>
    <t>INV NEG EN TITULOS DE DEUDA</t>
  </si>
  <si>
    <t>INV DISP XA VTA EN TITULOS DE DEUDA</t>
  </si>
  <si>
    <t>OPER RECIP ACTIV CON MATRICES Y SUBORD</t>
  </si>
  <si>
    <t>OPERAC RECIP AFECT GTOS Y CTOS MATR Y SU</t>
  </si>
  <si>
    <t>OTRAS CUENTAS DE ORDEN DEUDORAS</t>
  </si>
  <si>
    <t>BIENES Y VALORES RECIBIDOS EN CUSTODIA</t>
  </si>
  <si>
    <t>BIENES,VLRES RECIB.EN GAR.PARA FUT.CRED.</t>
  </si>
  <si>
    <t>GARANTIAS PENDIENTES DE CANCELAR</t>
  </si>
  <si>
    <t>BIENES Y VLRES RECIBIDOS GTIA OTRAS GTIA</t>
  </si>
  <si>
    <t>BIENES Y VALOR.RECIBIDOS EN GR.-OTRAS GR</t>
  </si>
  <si>
    <t>COBRANZAS RECIBIDAS</t>
  </si>
  <si>
    <t>BIENES Y VALORES RECIBIDOS EN ADMON</t>
  </si>
  <si>
    <t>UNDERWRITING AL MEJOR ESFUERZO</t>
  </si>
  <si>
    <t>CONVENIOS SUSC TERCEROS XA ADMIN PROYECT</t>
  </si>
  <si>
    <t>RECUPERACIONES ACTIVOS CASTIGADOS</t>
  </si>
  <si>
    <t>MERCANCIAS EN DEPOSITO -BODEGAS PRO</t>
  </si>
  <si>
    <t>MERCANCIAS EN BODEGAS PARTICULARES</t>
  </si>
  <si>
    <t>MERCANCIAS EN TRANSITO</t>
  </si>
  <si>
    <t>MERCANCIAS EN SILOS PROPIOS</t>
  </si>
  <si>
    <t>MERCANCIAS EN SILOS PARTICULARES</t>
  </si>
  <si>
    <t>MERCANCIA RECIBIDA DE OTROS ALMACEN</t>
  </si>
  <si>
    <t>AJUSTES POR INFLACION PATRIMONIO</t>
  </si>
  <si>
    <t>CORRECCION MONETARIA FISCAL</t>
  </si>
  <si>
    <t>CAPITALIZ.POR REVALORIZ. DEL PATRIM</t>
  </si>
  <si>
    <t>MERCANC.CONSIGNAD.EN TRAM.DE NACION</t>
  </si>
  <si>
    <t>BONOS DE PRENDA DESCONTADOS</t>
  </si>
  <si>
    <t>RENDIMIENTOS Y UTILIDAD O PERDIDA EN VE</t>
  </si>
  <si>
    <t>RENDIM INVER NEGOC EN TITULOS PARTICIP</t>
  </si>
  <si>
    <t>DIVID DECRET INVER NEGOC TIT PARTICIPATI</t>
  </si>
  <si>
    <t>RENDIM RECIB X ANTIC INV NEG TIT DE DEUD</t>
  </si>
  <si>
    <t>VALOR FISCAL DEL PATRIMONIO</t>
  </si>
  <si>
    <t>CALIF OPERAC LEASING FINANCIERO</t>
  </si>
  <si>
    <t>CALIF DE CONTRATOS DE LEASING</t>
  </si>
  <si>
    <t>CALIFICACION CREDITOS VIVIENDA GTIA IDON</t>
  </si>
  <si>
    <t>CALIFIC CREDITOS VIVIENDA OTRAS GTIAS</t>
  </si>
  <si>
    <t>CALIFICACION CREDITOS CONSUMO GTIA IDON</t>
  </si>
  <si>
    <t>CALIFICACION CREDITOS  CONSUMO OTRASGTIA</t>
  </si>
  <si>
    <t>CALIFICACION MICROCREDITOS  GTIA IDON</t>
  </si>
  <si>
    <t>CALIFICACION MICRICREDITOS OTRAS GARANTI</t>
  </si>
  <si>
    <t>CALIFICACION CREDITOS COMERCIA GTIA IDON</t>
  </si>
  <si>
    <t>CALIFICACION CREDITOS CIALES OTRAS GTIA</t>
  </si>
  <si>
    <t>OPERAC RECIP PASIV CON MATRICES Y SUBORD</t>
  </si>
  <si>
    <t>OPER RECIP AFECT PATRIM MATRICES Y SUBOR</t>
  </si>
  <si>
    <t>OPER RECIP AFECT INGRESOS CON MATR Y SUB</t>
  </si>
  <si>
    <t>OTRAS CUENTAS DE ORDEN ACREEDORAS</t>
  </si>
  <si>
    <t xml:space="preserve">PUC RESOLUCION 3600 DE 1988
Sociedades Fiduciarias
</t>
  </si>
  <si>
    <t xml:space="preserve">                DATOS BÁSICOS DE LA ENTIDAD QUE REPORTA</t>
  </si>
  <si>
    <t>SUBTOTAL DISPONIBLE</t>
  </si>
  <si>
    <t>SUBTOTAL OPERACIONES MONETARIAS MERCADO MON.</t>
  </si>
  <si>
    <t>SUBTOTAL INVERSIONES</t>
  </si>
  <si>
    <t>SUBTOTAL CARTERA DE CREDITOS Y OPERACIONES LEASING</t>
  </si>
  <si>
    <t>SUBTOTAL ACEPTACIONES, OPERACIONES DE CONTADO</t>
  </si>
  <si>
    <t>SUBTOTAL CUENTAS POR COBRAR</t>
  </si>
  <si>
    <t>SUBTOTAL BIENES REALIZABLES RECIBIDOS EN PAGO Y BIENES REST.</t>
  </si>
  <si>
    <t>SUBTOTAL PROPIEDADES Y EQUIPO</t>
  </si>
  <si>
    <t>SUBTOTAL OTROS ACTIVOS</t>
  </si>
  <si>
    <t>TOTAL ACTIVO</t>
  </si>
  <si>
    <t>SUBTOTAL DEPOSITOS Y EXIGIBILIDADES</t>
  </si>
  <si>
    <t>SUBTOTAL POSICIONES PASIVAS EN OPERACIONES DE MERC. MONET.</t>
  </si>
  <si>
    <t>SUBTOTAL ACEPTACIONES (BANCARIAS) EN CIRCULACIÒN</t>
  </si>
  <si>
    <t>SUBTOTAL CREDITOS DE BANCOS Y OTRAS OBLIG. FINANC.</t>
  </si>
  <si>
    <t>SUBTOTAL CUENTAS POR PAGAR</t>
  </si>
  <si>
    <t>SUBTOTAL TITULOS DE INVERSION EN CIRCULACION</t>
  </si>
  <si>
    <t>SUBTOTAL OTROS PASIVOS</t>
  </si>
  <si>
    <t>SUBTOTAL PASIVOS ESTIMADOS Y PROVISIONES</t>
  </si>
  <si>
    <t>SUBTOTAL BONOS OBLIG. CONVERTIBLES EN ACCIONES</t>
  </si>
  <si>
    <t>TOTAL PASIVO</t>
  </si>
  <si>
    <t>SUBTOTAL CAPITAL SOCIAL</t>
  </si>
  <si>
    <t>SUBTOTAL RESERVAS</t>
  </si>
  <si>
    <t>SUBTOTAL FONDOS DE DESTINACION ESPECIFICA</t>
  </si>
  <si>
    <t>SUBTOTAL SUPERAVIT O DEFICIT</t>
  </si>
  <si>
    <t>SUBTOTAL DIVIDENDOS DECRETADOS EN ACCIONES</t>
  </si>
  <si>
    <t>SUBTOTAL PATRIMONIO SECCIONES ESPECIALES</t>
  </si>
  <si>
    <t>SUBTOTAL CUENTAS CONTINGENTES ACREEDORAS POR CONTRA</t>
  </si>
  <si>
    <t>SUBTOTAL CUENTAS CONTINGENTES ACREEDORAS</t>
  </si>
  <si>
    <t>SUBTOTAL CUENTAS CONTINGENTES DEUDORAS POR CONTRA</t>
  </si>
  <si>
    <t>SUBTOTAL CUENTAS CONTINGENTES DEUDORAS</t>
  </si>
  <si>
    <t>SUBTOTAL CUENTAS DE ORDEN DEUDORAS</t>
  </si>
  <si>
    <t>SUBTOTAL CUENTAS DE ORDEN ACREEDORAS</t>
  </si>
  <si>
    <t>SUBTOTAL CUENTAS DE ORDEN ACREEDORAS POR CONTRA</t>
  </si>
  <si>
    <t>PROVISION SOBRE POSICIONES ACTIVAS EN OP</t>
  </si>
  <si>
    <t xml:space="preserve">                                Preparación de Estado de Situación Financiera de Apertura - ESFA - Fiduciarias cuentas de Orden y Fiduciarias</t>
  </si>
  <si>
    <t xml:space="preserve">En estas notas se debe presentar una conciliación y explicación de los ajustes y reclasificaciones que permtian determinar  los saldos que se reporten bajo NIIF. Como mínimo cada nota debe revelar lo siguiente:
Saldo bajo NIIF
Desglose del saldo bajo NIIF
Detalle de cada ajuste realizado por grupos homogéneos, de ser el caso
Detalle de las reclasificaciones realizadas por grupos homogéneos
Saldo inicial según PCGA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</si>
</sst>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
    <numFmt numFmtId="166" formatCode="_(* #,##0_);_(* \(#,##0\);_(* \-??_);_(@_)"/>
  </numFmts>
  <fonts count="25" x14ac:knownFonts="1">
    <font>
      <sz val="10"/>
      <name val="Arial"/>
    </font>
    <font>
      <sz val="11"/>
      <color theme="1"/>
      <name val="Calibri"/>
      <family val="2"/>
      <scheme val="minor"/>
    </font>
    <font>
      <sz val="10"/>
      <name val="Arial"/>
      <family val="2"/>
    </font>
    <font>
      <b/>
      <sz val="10"/>
      <color indexed="9"/>
      <name val="Arial"/>
      <family val="2"/>
    </font>
    <font>
      <sz val="10"/>
      <name val="Arial"/>
      <family val="2"/>
    </font>
    <font>
      <sz val="10"/>
      <name val="Arial"/>
      <family val="2"/>
    </font>
    <font>
      <b/>
      <sz val="10"/>
      <name val="Arial"/>
      <family val="2"/>
    </font>
    <font>
      <sz val="8"/>
      <name val="Arial"/>
      <family val="2"/>
    </font>
    <font>
      <sz val="10"/>
      <name val="Arial"/>
      <family val="2"/>
    </font>
    <font>
      <sz val="12"/>
      <name val="Arial"/>
      <family val="2"/>
    </font>
    <font>
      <b/>
      <sz val="12"/>
      <name val="Arial"/>
      <family val="2"/>
    </font>
    <font>
      <b/>
      <sz val="11"/>
      <name val="Arial"/>
      <family val="2"/>
    </font>
    <font>
      <sz val="11"/>
      <name val="Arial"/>
      <family val="2"/>
    </font>
    <font>
      <sz val="10"/>
      <color theme="1"/>
      <name val="Arial"/>
      <family val="2"/>
    </font>
    <font>
      <b/>
      <sz val="10"/>
      <color theme="0"/>
      <name val="Arial"/>
      <family val="2"/>
    </font>
    <font>
      <b/>
      <sz val="10"/>
      <color theme="1"/>
      <name val="Arial"/>
      <family val="2"/>
    </font>
    <font>
      <b/>
      <sz val="12"/>
      <color theme="0"/>
      <name val="Arial"/>
      <family val="2"/>
    </font>
    <font>
      <sz val="10"/>
      <color indexed="9"/>
      <name val="Arial"/>
      <family val="2"/>
    </font>
    <font>
      <sz val="10"/>
      <color indexed="8"/>
      <name val="Arial"/>
      <family val="2"/>
    </font>
    <font>
      <b/>
      <sz val="10"/>
      <color indexed="8"/>
      <name val="Arial"/>
      <family val="2"/>
    </font>
    <font>
      <sz val="9"/>
      <color indexed="8"/>
      <name val="Arial"/>
      <family val="2"/>
    </font>
    <font>
      <b/>
      <sz val="9"/>
      <color indexed="8"/>
      <name val="Arial"/>
      <family val="2"/>
    </font>
    <font>
      <b/>
      <sz val="9"/>
      <name val="Arial"/>
      <family val="2"/>
    </font>
    <font>
      <sz val="9"/>
      <name val="Arial"/>
      <family val="2"/>
    </font>
    <font>
      <b/>
      <u/>
      <sz val="10"/>
      <name val="Arial"/>
      <family val="2"/>
    </font>
  </fonts>
  <fills count="15">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5" tint="-0.249977111117893"/>
        <bgColor indexed="64"/>
      </patternFill>
    </fill>
    <fill>
      <patternFill patternType="solid">
        <fgColor theme="5" tint="-0.249977111117893"/>
        <bgColor indexed="23"/>
      </patternFill>
    </fill>
    <fill>
      <patternFill patternType="solid">
        <fgColor theme="0" tint="-0.14999847407452621"/>
        <bgColor indexed="64"/>
      </patternFill>
    </fill>
    <fill>
      <patternFill patternType="solid">
        <fgColor rgb="FFD9E8E8"/>
        <bgColor indexed="64"/>
      </patternFill>
    </fill>
    <fill>
      <patternFill patternType="solid">
        <fgColor theme="1" tint="0.34998626667073579"/>
        <bgColor indexed="64"/>
      </patternFill>
    </fill>
    <fill>
      <patternFill patternType="solid">
        <fgColor rgb="FFE8BA8C"/>
        <bgColor indexed="64"/>
      </patternFill>
    </fill>
    <fill>
      <patternFill patternType="solid">
        <fgColor rgb="FFD9D9D9"/>
        <bgColor indexed="64"/>
      </patternFill>
    </fill>
    <fill>
      <patternFill patternType="solid">
        <fgColor rgb="FF73ABAB"/>
        <bgColor indexed="64"/>
      </patternFill>
    </fill>
    <fill>
      <patternFill patternType="solid">
        <fgColor rgb="FF963634"/>
        <bgColor indexed="64"/>
      </patternFill>
    </fill>
    <fill>
      <patternFill patternType="solid">
        <fgColor theme="1" tint="0.34998626667073579"/>
        <bgColor indexed="23"/>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hair">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59"/>
      </bottom>
      <diagonal/>
    </border>
    <border>
      <left/>
      <right/>
      <top style="thin">
        <color indexed="59"/>
      </top>
      <bottom style="thin">
        <color indexed="59"/>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12">
    <xf numFmtId="0" fontId="0" fillId="0" borderId="0"/>
    <xf numFmtId="43" fontId="2" fillId="0" borderId="0" applyFont="0" applyFill="0" applyBorder="0" applyAlignment="0" applyProtection="0"/>
    <xf numFmtId="0" fontId="4" fillId="0" borderId="0"/>
    <xf numFmtId="9" fontId="4" fillId="0" borderId="0" applyFill="0" applyBorder="0" applyAlignment="0" applyProtection="0"/>
    <xf numFmtId="0" fontId="2" fillId="0" borderId="0"/>
    <xf numFmtId="43"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54">
    <xf numFmtId="0" fontId="0" fillId="0" borderId="0" xfId="0"/>
    <xf numFmtId="0" fontId="0" fillId="0" borderId="0" xfId="0" applyAlignment="1">
      <alignment wrapText="1"/>
    </xf>
    <xf numFmtId="164" fontId="0" fillId="0" borderId="0" xfId="1" applyNumberFormat="1" applyFont="1"/>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41" fontId="0" fillId="2" borderId="1" xfId="1" applyNumberFormat="1" applyFont="1" applyFill="1" applyBorder="1" applyAlignment="1" applyProtection="1">
      <alignment vertical="center"/>
      <protection locked="0"/>
    </xf>
    <xf numFmtId="164" fontId="0" fillId="2" borderId="1" xfId="1" applyNumberFormat="1" applyFont="1" applyFill="1" applyBorder="1" applyAlignment="1" applyProtection="1">
      <alignment vertical="center"/>
      <protection locked="0"/>
    </xf>
    <xf numFmtId="164" fontId="4" fillId="0" borderId="1" xfId="1" applyNumberFormat="1" applyFont="1" applyFill="1" applyBorder="1" applyAlignment="1" applyProtection="1">
      <alignment vertical="center"/>
      <protection locked="0"/>
    </xf>
    <xf numFmtId="164" fontId="4" fillId="4" borderId="1" xfId="1" applyNumberFormat="1" applyFont="1" applyFill="1" applyBorder="1" applyAlignment="1" applyProtection="1">
      <alignment vertical="center"/>
      <protection locked="0"/>
    </xf>
    <xf numFmtId="0" fontId="4" fillId="4" borderId="1" xfId="0" applyFont="1" applyFill="1" applyBorder="1" applyAlignment="1">
      <alignment vertical="center" wrapText="1"/>
    </xf>
    <xf numFmtId="0" fontId="0" fillId="0" borderId="0" xfId="0" applyFill="1"/>
    <xf numFmtId="0" fontId="0" fillId="4" borderId="1" xfId="0" applyFill="1" applyBorder="1" applyAlignment="1">
      <alignment vertical="center" wrapText="1"/>
    </xf>
    <xf numFmtId="0" fontId="4" fillId="4" borderId="1" xfId="2" applyFont="1" applyFill="1" applyBorder="1" applyAlignment="1">
      <alignment vertical="center" wrapText="1"/>
    </xf>
    <xf numFmtId="166" fontId="0" fillId="0" borderId="1" xfId="1" applyNumberFormat="1" applyFont="1" applyFill="1" applyBorder="1" applyAlignment="1" applyProtection="1">
      <alignment horizontal="left" vertical="center" wrapText="1"/>
    </xf>
    <xf numFmtId="166" fontId="0" fillId="0" borderId="1" xfId="1" applyNumberFormat="1" applyFont="1" applyFill="1" applyBorder="1" applyAlignment="1" applyProtection="1">
      <alignment vertical="center" wrapText="1"/>
    </xf>
    <xf numFmtId="0" fontId="0" fillId="0" borderId="13" xfId="0" applyBorder="1"/>
    <xf numFmtId="0" fontId="6" fillId="0" borderId="19" xfId="0" applyFont="1" applyBorder="1" applyAlignment="1">
      <alignment vertical="center"/>
    </xf>
    <xf numFmtId="0" fontId="6" fillId="0" borderId="20" xfId="0" applyFont="1" applyBorder="1" applyAlignment="1">
      <alignment vertical="center"/>
    </xf>
    <xf numFmtId="0" fontId="0" fillId="0" borderId="0" xfId="0" applyBorder="1"/>
    <xf numFmtId="0" fontId="0" fillId="0" borderId="22" xfId="0" applyBorder="1"/>
    <xf numFmtId="0" fontId="6" fillId="0" borderId="13" xfId="0" applyFont="1" applyBorder="1" applyAlignment="1">
      <alignment vertical="center"/>
    </xf>
    <xf numFmtId="0" fontId="4" fillId="3" borderId="3" xfId="0" applyFont="1" applyFill="1" applyBorder="1" applyAlignment="1" applyProtection="1">
      <alignment vertical="top" wrapText="1"/>
      <protection locked="0"/>
    </xf>
    <xf numFmtId="0" fontId="0" fillId="0" borderId="30" xfId="0" applyBorder="1"/>
    <xf numFmtId="0" fontId="2" fillId="4" borderId="0" xfId="0" applyFont="1" applyFill="1" applyBorder="1" applyAlignment="1">
      <alignment wrapText="1"/>
    </xf>
    <xf numFmtId="0" fontId="0" fillId="0" borderId="1" xfId="0" applyBorder="1"/>
    <xf numFmtId="0" fontId="0" fillId="0" borderId="3" xfId="0" applyBorder="1"/>
    <xf numFmtId="164" fontId="0" fillId="2" borderId="3" xfId="1" applyNumberFormat="1" applyFont="1" applyFill="1" applyBorder="1" applyAlignment="1" applyProtection="1">
      <alignment vertical="center"/>
      <protection locked="0"/>
    </xf>
    <xf numFmtId="164" fontId="2" fillId="0" borderId="3" xfId="1" applyNumberFormat="1" applyFont="1" applyFill="1" applyBorder="1" applyAlignment="1" applyProtection="1">
      <alignment vertical="center"/>
      <protection locked="0"/>
    </xf>
    <xf numFmtId="164" fontId="0" fillId="0" borderId="3" xfId="1" applyNumberFormat="1" applyFont="1" applyFill="1" applyBorder="1" applyAlignment="1" applyProtection="1">
      <alignment horizontal="center" vertical="center"/>
    </xf>
    <xf numFmtId="164" fontId="0" fillId="0" borderId="3" xfId="1" applyNumberFormat="1" applyFont="1" applyFill="1" applyBorder="1" applyAlignment="1" applyProtection="1">
      <alignment vertical="center"/>
      <protection locked="0"/>
    </xf>
    <xf numFmtId="0" fontId="2" fillId="0" borderId="0" xfId="4" applyFont="1"/>
    <xf numFmtId="0" fontId="6" fillId="0" borderId="0" xfId="4" applyFont="1" applyFill="1" applyAlignment="1">
      <alignment horizontal="right"/>
    </xf>
    <xf numFmtId="0" fontId="2" fillId="0" borderId="0" xfId="4" applyFont="1" applyFill="1"/>
    <xf numFmtId="17" fontId="6" fillId="0" borderId="0" xfId="4" quotePrefix="1" applyNumberFormat="1" applyFont="1" applyFill="1"/>
    <xf numFmtId="0" fontId="2" fillId="0" borderId="7" xfId="4" applyFont="1" applyFill="1" applyBorder="1" applyAlignment="1">
      <alignment horizontal="center"/>
    </xf>
    <xf numFmtId="0" fontId="2" fillId="0" borderId="8" xfId="4" quotePrefix="1" applyFont="1" applyFill="1" applyBorder="1" applyAlignment="1">
      <alignment horizontal="centerContinuous" vertical="center" wrapText="1"/>
    </xf>
    <xf numFmtId="43" fontId="2" fillId="0" borderId="7" xfId="4" applyNumberFormat="1" applyFont="1" applyFill="1" applyBorder="1"/>
    <xf numFmtId="0" fontId="18" fillId="0" borderId="0" xfId="4" applyFont="1" applyFill="1"/>
    <xf numFmtId="0" fontId="2" fillId="0" borderId="38" xfId="4" applyFont="1" applyFill="1" applyBorder="1" applyAlignment="1">
      <alignment horizontal="centerContinuous" vertical="center" wrapText="1"/>
    </xf>
    <xf numFmtId="0" fontId="19" fillId="0" borderId="39" xfId="4" applyFont="1" applyFill="1" applyBorder="1" applyAlignment="1">
      <alignment horizontal="left" vertical="center" wrapText="1"/>
    </xf>
    <xf numFmtId="0" fontId="18" fillId="0" borderId="39" xfId="4" applyFont="1" applyFill="1" applyBorder="1" applyAlignment="1">
      <alignment vertical="center" wrapText="1"/>
    </xf>
    <xf numFmtId="0" fontId="18" fillId="0" borderId="40" xfId="4" quotePrefix="1" applyFont="1" applyFill="1" applyBorder="1" applyAlignment="1">
      <alignment horizontal="center" vertical="center"/>
    </xf>
    <xf numFmtId="0" fontId="2" fillId="0" borderId="41" xfId="4" applyFont="1" applyFill="1" applyBorder="1"/>
    <xf numFmtId="0" fontId="18" fillId="0" borderId="1" xfId="4" applyFont="1" applyFill="1" applyBorder="1" applyAlignment="1">
      <alignment vertical="center"/>
    </xf>
    <xf numFmtId="0" fontId="18" fillId="0" borderId="42" xfId="4" quotePrefix="1" applyFont="1" applyFill="1" applyBorder="1" applyAlignment="1">
      <alignment horizontal="center" vertical="center"/>
    </xf>
    <xf numFmtId="0" fontId="2" fillId="0" borderId="41" xfId="4" applyFont="1" applyFill="1" applyBorder="1" applyAlignment="1">
      <alignment horizontal="centerContinuous" vertical="center" wrapText="1"/>
    </xf>
    <xf numFmtId="0" fontId="2" fillId="0" borderId="43" xfId="4" applyFont="1" applyFill="1" applyBorder="1" applyAlignment="1">
      <alignment horizontal="centerContinuous" vertical="center" wrapText="1"/>
    </xf>
    <xf numFmtId="0" fontId="18" fillId="0" borderId="44" xfId="4" applyFont="1" applyFill="1" applyBorder="1" applyAlignment="1">
      <alignment horizontal="left" vertical="center" wrapText="1"/>
    </xf>
    <xf numFmtId="0" fontId="18" fillId="0" borderId="45" xfId="4" quotePrefix="1" applyFont="1" applyFill="1" applyBorder="1" applyAlignment="1">
      <alignment horizontal="center" vertical="center"/>
    </xf>
    <xf numFmtId="0" fontId="2" fillId="0" borderId="0" xfId="4" quotePrefix="1" applyFont="1" applyFill="1" applyBorder="1" applyAlignment="1">
      <alignment horizontal="center" vertical="center"/>
    </xf>
    <xf numFmtId="0" fontId="2" fillId="0" borderId="0" xfId="4" applyFont="1" applyFill="1" applyBorder="1" applyAlignment="1">
      <alignment horizontal="centerContinuous" vertical="center" wrapText="1"/>
    </xf>
    <xf numFmtId="0" fontId="18" fillId="0" borderId="0" xfId="4" applyFont="1"/>
    <xf numFmtId="0" fontId="18" fillId="0" borderId="0" xfId="4" applyFont="1" applyFill="1" applyBorder="1" applyAlignment="1">
      <alignment wrapText="1"/>
    </xf>
    <xf numFmtId="0" fontId="19" fillId="0" borderId="0" xfId="4" applyFont="1" applyFill="1" applyBorder="1" applyAlignment="1">
      <alignment horizontal="left"/>
    </xf>
    <xf numFmtId="0" fontId="18" fillId="0" borderId="46" xfId="4" applyFont="1" applyFill="1" applyBorder="1" applyAlignment="1">
      <alignment vertical="center" wrapText="1"/>
    </xf>
    <xf numFmtId="0" fontId="18" fillId="0" borderId="1" xfId="4" applyFont="1" applyFill="1" applyBorder="1" applyAlignment="1">
      <alignment horizontal="right" vertical="center" wrapText="1"/>
    </xf>
    <xf numFmtId="0" fontId="18" fillId="0" borderId="1" xfId="4" applyFont="1" applyFill="1" applyBorder="1" applyAlignment="1">
      <alignment vertical="center" wrapText="1"/>
    </xf>
    <xf numFmtId="0" fontId="2" fillId="0" borderId="43" xfId="4" applyFont="1" applyFill="1" applyBorder="1"/>
    <xf numFmtId="0" fontId="18" fillId="0" borderId="44" xfId="4" applyFont="1" applyFill="1" applyBorder="1" applyAlignment="1">
      <alignment vertical="center"/>
    </xf>
    <xf numFmtId="0" fontId="2" fillId="0" borderId="0" xfId="4" quotePrefix="1" applyFont="1" applyFill="1" applyBorder="1" applyAlignment="1">
      <alignment horizontal="centerContinuous" vertical="center" wrapText="1"/>
    </xf>
    <xf numFmtId="0" fontId="18" fillId="0" borderId="0" xfId="4" applyFont="1" applyFill="1" applyBorder="1" applyAlignment="1">
      <alignment horizontal="left" vertical="top" wrapText="1"/>
    </xf>
    <xf numFmtId="0" fontId="2" fillId="0" borderId="47" xfId="4" applyFont="1" applyFill="1" applyBorder="1"/>
    <xf numFmtId="0" fontId="2" fillId="0" borderId="49" xfId="4" applyFont="1" applyFill="1" applyBorder="1"/>
    <xf numFmtId="0" fontId="2" fillId="0" borderId="0" xfId="4" quotePrefix="1" applyFont="1" applyFill="1" applyBorder="1" applyAlignment="1">
      <alignment horizontal="center" vertical="center" wrapText="1"/>
    </xf>
    <xf numFmtId="0" fontId="6" fillId="0" borderId="0" xfId="4" applyFont="1" applyFill="1" applyBorder="1" applyAlignment="1">
      <alignment horizontal="center" wrapText="1"/>
    </xf>
    <xf numFmtId="0" fontId="2" fillId="0" borderId="0" xfId="4" applyFont="1" applyFill="1" applyBorder="1" applyAlignment="1">
      <alignment horizontal="left" vertical="top" wrapText="1"/>
    </xf>
    <xf numFmtId="0" fontId="6" fillId="0" borderId="0" xfId="4" applyFont="1" applyFill="1" applyBorder="1" applyAlignment="1">
      <alignment horizontal="left"/>
    </xf>
    <xf numFmtId="0" fontId="2" fillId="0" borderId="5" xfId="4" applyFont="1" applyFill="1" applyBorder="1" applyAlignment="1">
      <alignment horizontal="centerContinuous" vertical="center" wrapText="1"/>
    </xf>
    <xf numFmtId="164" fontId="2" fillId="0" borderId="0" xfId="5" applyNumberFormat="1" applyFont="1" applyFill="1" applyBorder="1"/>
    <xf numFmtId="0" fontId="2" fillId="0" borderId="0" xfId="4" applyFont="1" applyFill="1" applyBorder="1"/>
    <xf numFmtId="0" fontId="6" fillId="0" borderId="0" xfId="4" applyFont="1" applyFill="1" applyBorder="1" applyAlignment="1">
      <alignment vertical="center"/>
    </xf>
    <xf numFmtId="0" fontId="2" fillId="0" borderId="0" xfId="4" applyFont="1" applyFill="1" applyBorder="1" applyAlignment="1">
      <alignment vertical="center"/>
    </xf>
    <xf numFmtId="0" fontId="2" fillId="0" borderId="51" xfId="4" applyFont="1" applyFill="1" applyBorder="1"/>
    <xf numFmtId="0" fontId="2" fillId="0" borderId="0" xfId="4" applyFont="1" applyBorder="1" applyAlignment="1">
      <alignment horizontal="center"/>
    </xf>
    <xf numFmtId="0" fontId="2" fillId="0" borderId="0" xfId="4" applyFont="1" applyAlignment="1"/>
    <xf numFmtId="0" fontId="2" fillId="0" borderId="0" xfId="4" applyFont="1" applyFill="1" applyAlignment="1" applyProtection="1">
      <alignment horizontal="left" wrapText="1"/>
    </xf>
    <xf numFmtId="0" fontId="6" fillId="0" borderId="0" xfId="4" applyFont="1" applyFill="1" applyAlignment="1" applyProtection="1">
      <alignment horizontal="left"/>
    </xf>
    <xf numFmtId="0" fontId="6" fillId="0" borderId="0" xfId="4" applyFont="1" applyAlignment="1">
      <alignment horizontal="left"/>
    </xf>
    <xf numFmtId="0" fontId="2" fillId="0" borderId="0" xfId="4" applyFont="1" applyFill="1" applyAlignment="1">
      <alignment horizontal="right"/>
    </xf>
    <xf numFmtId="0" fontId="6" fillId="0" borderId="0" xfId="4" applyFont="1" applyFill="1" applyAlignment="1">
      <alignment horizontal="centerContinuous"/>
    </xf>
    <xf numFmtId="0" fontId="2" fillId="0" borderId="0" xfId="4" applyFont="1" applyFill="1" applyBorder="1" applyAlignment="1">
      <alignment horizontal="left"/>
    </xf>
    <xf numFmtId="0" fontId="6" fillId="0" borderId="0" xfId="4" applyFont="1" applyFill="1" applyBorder="1" applyAlignment="1">
      <alignment horizontal="centerContinuous"/>
    </xf>
    <xf numFmtId="0" fontId="6" fillId="0" borderId="0" xfId="4" applyFont="1" applyFill="1" applyAlignment="1">
      <alignment horizontal="left"/>
    </xf>
    <xf numFmtId="0" fontId="2" fillId="0" borderId="0" xfId="4" applyFont="1" applyFill="1" applyBorder="1" applyAlignment="1">
      <alignment horizontal="center"/>
    </xf>
    <xf numFmtId="0" fontId="2" fillId="0" borderId="0" xfId="4" applyFont="1" applyFill="1" applyBorder="1" applyAlignment="1">
      <alignment horizontal="left" vertical="center"/>
    </xf>
    <xf numFmtId="0" fontId="2" fillId="0" borderId="0" xfId="4" applyFont="1" applyFill="1" applyBorder="1" applyAlignment="1"/>
    <xf numFmtId="0" fontId="6" fillId="0" borderId="0" xfId="4" applyFont="1" applyFill="1"/>
    <xf numFmtId="0" fontId="20" fillId="0" borderId="6" xfId="4" applyFont="1" applyFill="1" applyBorder="1" applyAlignment="1">
      <alignment horizontal="left" vertical="center" wrapText="1"/>
    </xf>
    <xf numFmtId="0" fontId="20" fillId="0" borderId="6" xfId="4" applyFont="1" applyFill="1" applyBorder="1" applyAlignment="1">
      <alignment wrapText="1"/>
    </xf>
    <xf numFmtId="0" fontId="20" fillId="0" borderId="4" xfId="4" quotePrefix="1" applyFont="1" applyFill="1" applyBorder="1" applyAlignment="1">
      <alignment horizontal="center"/>
    </xf>
    <xf numFmtId="0" fontId="21" fillId="0" borderId="39" xfId="4" applyFont="1" applyFill="1" applyBorder="1" applyAlignment="1">
      <alignment horizontal="left" vertical="center" wrapText="1"/>
    </xf>
    <xf numFmtId="0" fontId="20" fillId="0" borderId="39" xfId="4" applyFont="1" applyFill="1" applyBorder="1" applyAlignment="1">
      <alignment vertical="center" wrapText="1"/>
    </xf>
    <xf numFmtId="0" fontId="20" fillId="0" borderId="40" xfId="4" quotePrefix="1" applyFont="1" applyFill="1" applyBorder="1" applyAlignment="1">
      <alignment horizontal="center" vertical="center"/>
    </xf>
    <xf numFmtId="0" fontId="20" fillId="0" borderId="1" xfId="4" applyFont="1" applyFill="1" applyBorder="1" applyAlignment="1">
      <alignment vertical="center"/>
    </xf>
    <xf numFmtId="0" fontId="20" fillId="0" borderId="1" xfId="4" applyFont="1" applyFill="1" applyBorder="1" applyAlignment="1">
      <alignment horizontal="left" vertical="center" wrapText="1"/>
    </xf>
    <xf numFmtId="0" fontId="20" fillId="0" borderId="42" xfId="4" quotePrefix="1" applyFont="1" applyFill="1" applyBorder="1" applyAlignment="1">
      <alignment horizontal="center" vertical="center"/>
    </xf>
    <xf numFmtId="9" fontId="20" fillId="0" borderId="1" xfId="4" applyNumberFormat="1" applyFont="1" applyFill="1" applyBorder="1" applyAlignment="1">
      <alignment horizontal="left" vertical="center"/>
    </xf>
    <xf numFmtId="0" fontId="20" fillId="0" borderId="44" xfId="4" applyFont="1" applyFill="1" applyBorder="1" applyAlignment="1">
      <alignment horizontal="left" vertical="center" wrapText="1"/>
    </xf>
    <xf numFmtId="0" fontId="20" fillId="0" borderId="45" xfId="4" quotePrefix="1" applyFont="1" applyFill="1" applyBorder="1" applyAlignment="1">
      <alignment horizontal="center" vertical="center"/>
    </xf>
    <xf numFmtId="0" fontId="12" fillId="0" borderId="0" xfId="4" applyFont="1" applyFill="1"/>
    <xf numFmtId="0" fontId="20" fillId="0" borderId="48" xfId="4" applyFont="1" applyFill="1" applyBorder="1" applyAlignment="1">
      <alignment vertical="center"/>
    </xf>
    <xf numFmtId="0" fontId="20" fillId="0" borderId="9" xfId="4" quotePrefix="1" applyFont="1" applyFill="1" applyBorder="1" applyAlignment="1">
      <alignment horizontal="center" vertical="center"/>
    </xf>
    <xf numFmtId="0" fontId="20" fillId="0" borderId="50" xfId="4" applyFont="1" applyFill="1" applyBorder="1" applyAlignment="1">
      <alignment vertical="center"/>
    </xf>
    <xf numFmtId="0" fontId="21" fillId="0" borderId="39" xfId="4" applyFont="1" applyBorder="1" applyAlignment="1">
      <alignment horizontal="left" vertical="center" wrapText="1"/>
    </xf>
    <xf numFmtId="0" fontId="20" fillId="0" borderId="39" xfId="4" applyFont="1" applyFill="1" applyBorder="1" applyAlignment="1">
      <alignment vertical="center"/>
    </xf>
    <xf numFmtId="0" fontId="20" fillId="0" borderId="44" xfId="4" applyFont="1" applyFill="1" applyBorder="1" applyAlignment="1">
      <alignment vertical="center"/>
    </xf>
    <xf numFmtId="0" fontId="22" fillId="0" borderId="6" xfId="4" applyFont="1" applyFill="1" applyBorder="1" applyAlignment="1">
      <alignment horizontal="left" vertical="center" wrapText="1"/>
    </xf>
    <xf numFmtId="0" fontId="23" fillId="0" borderId="4" xfId="4" applyFont="1" applyFill="1" applyBorder="1" applyAlignment="1">
      <alignment horizontal="left" vertical="top" wrapText="1"/>
    </xf>
    <xf numFmtId="0" fontId="23" fillId="0" borderId="4" xfId="4" quotePrefix="1" applyFont="1" applyFill="1" applyBorder="1" applyAlignment="1">
      <alignment horizontal="centerContinuous" vertical="center" wrapText="1"/>
    </xf>
    <xf numFmtId="0" fontId="22" fillId="0" borderId="39" xfId="4" applyFont="1" applyFill="1" applyBorder="1" applyAlignment="1">
      <alignment vertical="center"/>
    </xf>
    <xf numFmtId="0" fontId="23" fillId="0" borderId="48" xfId="4" applyFont="1" applyFill="1" applyBorder="1" applyAlignment="1">
      <alignment vertical="center"/>
    </xf>
    <xf numFmtId="0" fontId="23" fillId="0" borderId="9" xfId="4" quotePrefix="1" applyFont="1" applyFill="1" applyBorder="1" applyAlignment="1">
      <alignment horizontal="center" vertical="center"/>
    </xf>
    <xf numFmtId="0" fontId="23" fillId="0" borderId="1" xfId="4" applyFont="1" applyFill="1" applyBorder="1" applyAlignment="1">
      <alignment vertical="center"/>
    </xf>
    <xf numFmtId="0" fontId="23" fillId="0" borderId="52" xfId="4" applyFont="1" applyFill="1" applyBorder="1" applyAlignment="1">
      <alignment vertical="center"/>
    </xf>
    <xf numFmtId="0" fontId="23" fillId="0" borderId="42" xfId="4" quotePrefix="1" applyFont="1" applyFill="1" applyBorder="1" applyAlignment="1">
      <alignment horizontal="center" vertical="center"/>
    </xf>
    <xf numFmtId="0" fontId="23" fillId="0" borderId="44" xfId="4" applyFont="1" applyFill="1" applyBorder="1" applyAlignment="1">
      <alignment vertical="center"/>
    </xf>
    <xf numFmtId="0" fontId="23" fillId="0" borderId="50" xfId="4" applyFont="1" applyFill="1" applyBorder="1" applyAlignment="1">
      <alignment vertical="center"/>
    </xf>
    <xf numFmtId="0" fontId="23" fillId="0" borderId="45" xfId="4" quotePrefix="1" applyFont="1" applyFill="1" applyBorder="1" applyAlignment="1">
      <alignment horizontal="center" vertical="center"/>
    </xf>
    <xf numFmtId="0" fontId="23" fillId="0" borderId="0" xfId="4" applyFont="1" applyFill="1" applyAlignment="1" applyProtection="1">
      <alignment horizontal="left" wrapText="1"/>
    </xf>
    <xf numFmtId="0" fontId="23" fillId="0" borderId="39" xfId="4" applyFont="1" applyFill="1" applyBorder="1" applyAlignment="1">
      <alignment vertical="center"/>
    </xf>
    <xf numFmtId="0" fontId="23" fillId="0" borderId="40" xfId="4" quotePrefix="1" applyFont="1" applyFill="1" applyBorder="1" applyAlignment="1">
      <alignment horizontal="center" vertical="center"/>
    </xf>
    <xf numFmtId="0" fontId="22" fillId="0" borderId="1" xfId="4" applyFont="1" applyFill="1" applyBorder="1" applyAlignment="1">
      <alignment vertical="center"/>
    </xf>
    <xf numFmtId="0" fontId="23" fillId="2" borderId="1" xfId="4" applyNumberFormat="1" applyFont="1" applyFill="1" applyBorder="1" applyAlignment="1">
      <alignment vertical="center" wrapText="1"/>
    </xf>
    <xf numFmtId="0" fontId="23" fillId="0" borderId="1" xfId="4" applyNumberFormat="1" applyFont="1" applyFill="1" applyBorder="1" applyAlignment="1">
      <alignment vertical="center" wrapText="1"/>
    </xf>
    <xf numFmtId="0" fontId="22" fillId="0" borderId="8" xfId="4" applyFont="1" applyFill="1" applyBorder="1" applyAlignment="1">
      <alignment horizontal="centerContinuous" vertical="center" wrapText="1"/>
    </xf>
    <xf numFmtId="0" fontId="22" fillId="0" borderId="7" xfId="4" applyFont="1" applyFill="1" applyBorder="1" applyAlignment="1">
      <alignment horizontal="center" vertical="center" wrapText="1"/>
    </xf>
    <xf numFmtId="0" fontId="22" fillId="0" borderId="4" xfId="4" applyFont="1" applyFill="1" applyBorder="1" applyAlignment="1">
      <alignment horizontal="centerContinuous" vertical="center" wrapText="1"/>
    </xf>
    <xf numFmtId="0" fontId="22" fillId="0" borderId="0" xfId="4" applyFont="1" applyFill="1" applyBorder="1"/>
    <xf numFmtId="0" fontId="7" fillId="0" borderId="0" xfId="4" applyFont="1" applyFill="1" applyAlignment="1">
      <alignment horizontal="center"/>
    </xf>
    <xf numFmtId="0" fontId="7" fillId="0" borderId="0" xfId="4" applyFont="1" applyFill="1" applyBorder="1" applyAlignment="1">
      <alignment horizontal="left"/>
    </xf>
    <xf numFmtId="0" fontId="12" fillId="0" borderId="0" xfId="4" applyFont="1" applyFill="1" applyBorder="1" applyAlignment="1">
      <alignment horizontal="center"/>
    </xf>
    <xf numFmtId="0" fontId="9" fillId="0" borderId="0" xfId="4" applyFont="1" applyFill="1" applyBorder="1" applyAlignment="1"/>
    <xf numFmtId="0" fontId="10" fillId="0" borderId="0" xfId="4" applyFont="1" applyFill="1" applyBorder="1" applyAlignment="1"/>
    <xf numFmtId="0" fontId="11" fillId="0" borderId="0" xfId="4" applyFont="1" applyFill="1" applyAlignment="1">
      <alignment horizontal="right"/>
    </xf>
    <xf numFmtId="0" fontId="11" fillId="0" borderId="0" xfId="4" quotePrefix="1" applyFont="1" applyFill="1" applyBorder="1" applyAlignment="1">
      <alignment horizontal="center"/>
    </xf>
    <xf numFmtId="41" fontId="0" fillId="2" borderId="16" xfId="1" applyNumberFormat="1" applyFont="1" applyFill="1" applyBorder="1" applyAlignment="1" applyProtection="1">
      <alignment vertical="center"/>
      <protection locked="0"/>
    </xf>
    <xf numFmtId="164" fontId="4" fillId="0" borderId="16" xfId="1" applyNumberFormat="1" applyFont="1" applyFill="1" applyBorder="1" applyAlignment="1" applyProtection="1">
      <alignment vertical="center"/>
      <protection locked="0"/>
    </xf>
    <xf numFmtId="164" fontId="4" fillId="4" borderId="16" xfId="1" applyNumberFormat="1" applyFont="1" applyFill="1" applyBorder="1" applyAlignment="1" applyProtection="1">
      <alignment vertical="center"/>
      <protection locked="0"/>
    </xf>
    <xf numFmtId="41" fontId="4" fillId="4" borderId="16" xfId="1" applyNumberFormat="1" applyFont="1" applyFill="1" applyBorder="1" applyAlignment="1" applyProtection="1">
      <alignment vertical="center"/>
      <protection locked="0"/>
    </xf>
    <xf numFmtId="166" fontId="0" fillId="0" borderId="46" xfId="1" applyNumberFormat="1" applyFont="1" applyFill="1" applyBorder="1" applyAlignment="1" applyProtection="1">
      <alignment vertical="center" wrapText="1"/>
    </xf>
    <xf numFmtId="0" fontId="4" fillId="4" borderId="46" xfId="0" applyFont="1" applyFill="1" applyBorder="1" applyAlignment="1">
      <alignment vertical="center" wrapText="1"/>
    </xf>
    <xf numFmtId="166" fontId="0" fillId="0" borderId="46" xfId="1" applyNumberFormat="1" applyFont="1" applyFill="1" applyBorder="1" applyAlignment="1" applyProtection="1">
      <alignment horizontal="left" vertical="center" wrapText="1"/>
    </xf>
    <xf numFmtId="0" fontId="4" fillId="3" borderId="54" xfId="0" applyFont="1" applyFill="1" applyBorder="1" applyAlignment="1" applyProtection="1">
      <alignment vertical="top" wrapText="1"/>
      <protection locked="0"/>
    </xf>
    <xf numFmtId="0" fontId="6" fillId="0" borderId="53"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xf numFmtId="0" fontId="2" fillId="4" borderId="56" xfId="0" applyFont="1" applyFill="1" applyBorder="1" applyAlignment="1" applyProtection="1">
      <alignment horizontal="left" vertical="center"/>
    </xf>
    <xf numFmtId="0" fontId="2" fillId="4" borderId="57" xfId="0" applyFont="1" applyFill="1" applyBorder="1" applyAlignment="1" applyProtection="1">
      <alignment horizontal="left" vertical="center"/>
      <protection locked="0"/>
    </xf>
    <xf numFmtId="0" fontId="0" fillId="4" borderId="57" xfId="0" applyFill="1" applyBorder="1" applyAlignment="1" applyProtection="1">
      <alignment horizontal="left" vertical="center"/>
    </xf>
    <xf numFmtId="0" fontId="0" fillId="4" borderId="57" xfId="0" applyFill="1" applyBorder="1" applyAlignment="1" applyProtection="1">
      <alignment horizontal="left" vertical="center"/>
      <protection locked="0"/>
    </xf>
    <xf numFmtId="0" fontId="0" fillId="4" borderId="58" xfId="0" applyFill="1" applyBorder="1" applyAlignment="1" applyProtection="1">
      <alignment horizontal="left" vertical="center"/>
    </xf>
    <xf numFmtId="0" fontId="0" fillId="0" borderId="0" xfId="0" applyAlignment="1">
      <alignment horizontal="center"/>
    </xf>
    <xf numFmtId="0" fontId="0" fillId="0" borderId="0" xfId="0" applyBorder="1" applyAlignment="1">
      <alignment horizontal="center"/>
    </xf>
    <xf numFmtId="0" fontId="9" fillId="0" borderId="0" xfId="0" applyFont="1" applyBorder="1" applyAlignment="1">
      <alignment horizontal="center" wrapText="1"/>
    </xf>
    <xf numFmtId="0" fontId="9" fillId="4" borderId="0" xfId="0" applyFont="1" applyFill="1" applyBorder="1" applyAlignment="1">
      <alignment horizontal="center" wrapText="1"/>
    </xf>
    <xf numFmtId="0" fontId="9" fillId="4" borderId="0" xfId="2" applyFont="1" applyFill="1" applyBorder="1" applyAlignment="1">
      <alignment horizontal="center" wrapText="1"/>
    </xf>
    <xf numFmtId="0" fontId="9" fillId="0" borderId="0" xfId="0" applyFont="1" applyBorder="1" applyAlignment="1">
      <alignment horizontal="center" vertical="top" wrapText="1"/>
    </xf>
    <xf numFmtId="0" fontId="3" fillId="5" borderId="61" xfId="0" applyFont="1" applyFill="1" applyBorder="1" applyAlignment="1" applyProtection="1">
      <alignment horizontal="center" vertical="center" wrapText="1"/>
    </xf>
    <xf numFmtId="0" fontId="3" fillId="5" borderId="55" xfId="0" applyFont="1" applyFill="1" applyBorder="1" applyAlignment="1" applyProtection="1">
      <alignment horizontal="center" vertical="center"/>
    </xf>
    <xf numFmtId="164" fontId="0" fillId="0" borderId="1" xfId="1" applyNumberFormat="1" applyFont="1" applyFill="1" applyBorder="1" applyAlignment="1" applyProtection="1">
      <alignment horizontal="center" vertical="center"/>
    </xf>
    <xf numFmtId="0" fontId="6" fillId="0" borderId="64" xfId="0" applyFont="1" applyBorder="1" applyAlignment="1">
      <alignment vertical="center"/>
    </xf>
    <xf numFmtId="0" fontId="0" fillId="4" borderId="63" xfId="0" applyFill="1" applyBorder="1" applyAlignment="1">
      <alignment vertical="center" wrapText="1"/>
    </xf>
    <xf numFmtId="166" fontId="0" fillId="0" borderId="63" xfId="1" applyNumberFormat="1" applyFont="1" applyFill="1" applyBorder="1" applyAlignment="1" applyProtection="1">
      <alignment vertical="center" wrapText="1"/>
    </xf>
    <xf numFmtId="166" fontId="0" fillId="0" borderId="63" xfId="1" applyNumberFormat="1" applyFont="1" applyFill="1" applyBorder="1" applyAlignment="1" applyProtection="1">
      <alignment horizontal="left" vertical="center" wrapText="1"/>
    </xf>
    <xf numFmtId="0" fontId="2" fillId="3" borderId="59" xfId="0" applyFont="1" applyFill="1" applyBorder="1" applyAlignment="1" applyProtection="1">
      <alignment vertical="top" wrapText="1"/>
      <protection locked="0"/>
    </xf>
    <xf numFmtId="0" fontId="0" fillId="4" borderId="46" xfId="0" applyFill="1" applyBorder="1" applyAlignment="1">
      <alignment vertical="center" wrapText="1"/>
    </xf>
    <xf numFmtId="0" fontId="4" fillId="4" borderId="63" xfId="0" applyFont="1" applyFill="1" applyBorder="1" applyAlignment="1">
      <alignment vertical="center" wrapText="1"/>
    </xf>
    <xf numFmtId="0" fontId="2" fillId="8" borderId="56" xfId="0" applyFont="1" applyFill="1" applyBorder="1"/>
    <xf numFmtId="0" fontId="2" fillId="8" borderId="57" xfId="0" applyFont="1" applyFill="1" applyBorder="1" applyAlignment="1">
      <alignment wrapText="1"/>
    </xf>
    <xf numFmtId="0" fontId="2" fillId="8" borderId="57" xfId="0" applyFont="1" applyFill="1" applyBorder="1"/>
    <xf numFmtId="0" fontId="2" fillId="8" borderId="58" xfId="0" applyFont="1" applyFill="1" applyBorder="1"/>
    <xf numFmtId="164" fontId="3" fillId="9" borderId="66" xfId="1" applyNumberFormat="1" applyFont="1" applyFill="1" applyBorder="1" applyAlignment="1" applyProtection="1">
      <alignment horizontal="center" vertical="center" wrapText="1"/>
    </xf>
    <xf numFmtId="164" fontId="3" fillId="9" borderId="61" xfId="1" applyNumberFormat="1" applyFont="1" applyFill="1" applyBorder="1" applyAlignment="1" applyProtection="1">
      <alignment horizontal="center" vertical="center" wrapText="1"/>
    </xf>
    <xf numFmtId="0" fontId="6" fillId="10" borderId="63" xfId="0" applyFont="1" applyFill="1" applyBorder="1" applyAlignment="1">
      <alignment horizontal="center"/>
    </xf>
    <xf numFmtId="0" fontId="6" fillId="10" borderId="63" xfId="0" applyFont="1" applyFill="1" applyBorder="1" applyAlignment="1"/>
    <xf numFmtId="0" fontId="6" fillId="10" borderId="1" xfId="0" applyFont="1" applyFill="1" applyBorder="1" applyAlignment="1">
      <alignment horizontal="center"/>
    </xf>
    <xf numFmtId="0" fontId="6" fillId="10" borderId="1" xfId="0" applyFont="1" applyFill="1" applyBorder="1" applyAlignment="1"/>
    <xf numFmtId="0" fontId="0" fillId="11" borderId="1" xfId="0" applyFill="1" applyBorder="1" applyAlignment="1">
      <alignment horizontal="center"/>
    </xf>
    <xf numFmtId="0" fontId="0" fillId="11" borderId="1" xfId="0" applyFill="1" applyBorder="1"/>
    <xf numFmtId="164" fontId="2" fillId="0" borderId="1" xfId="1" applyNumberFormat="1" applyFont="1" applyFill="1" applyBorder="1" applyAlignment="1" applyProtection="1">
      <alignment vertical="center"/>
      <protection locked="0"/>
    </xf>
    <xf numFmtId="164" fontId="2" fillId="12" borderId="1" xfId="1" applyNumberFormat="1" applyFont="1" applyFill="1" applyBorder="1" applyAlignment="1" applyProtection="1">
      <alignment vertical="center"/>
      <protection locked="0"/>
    </xf>
    <xf numFmtId="164" fontId="4" fillId="12" borderId="3" xfId="1" applyNumberFormat="1" applyFont="1" applyFill="1" applyBorder="1" applyAlignment="1" applyProtection="1">
      <alignment vertical="center"/>
      <protection locked="0"/>
    </xf>
    <xf numFmtId="164" fontId="4" fillId="12" borderId="25" xfId="1" applyNumberFormat="1" applyFont="1" applyFill="1" applyBorder="1" applyAlignment="1" applyProtection="1">
      <alignment vertical="center"/>
      <protection locked="0"/>
    </xf>
    <xf numFmtId="164" fontId="8" fillId="12" borderId="3" xfId="1" applyNumberFormat="1" applyFont="1" applyFill="1" applyBorder="1" applyAlignment="1" applyProtection="1">
      <alignment vertical="center"/>
      <protection locked="0"/>
    </xf>
    <xf numFmtId="164" fontId="5" fillId="12" borderId="3" xfId="1" applyNumberFormat="1" applyFont="1" applyFill="1" applyBorder="1" applyAlignment="1" applyProtection="1">
      <alignment vertical="center"/>
      <protection locked="0"/>
    </xf>
    <xf numFmtId="164" fontId="13" fillId="12" borderId="3" xfId="1" applyNumberFormat="1" applyFont="1" applyFill="1" applyBorder="1" applyAlignment="1" applyProtection="1">
      <alignment vertical="center"/>
      <protection locked="0"/>
    </xf>
    <xf numFmtId="164" fontId="8" fillId="12" borderId="3" xfId="1" applyNumberFormat="1" applyFont="1" applyFill="1" applyBorder="1" applyAlignment="1"/>
    <xf numFmtId="0" fontId="0" fillId="11" borderId="1" xfId="0" applyFill="1" applyBorder="1" applyAlignment="1"/>
    <xf numFmtId="0" fontId="0" fillId="11" borderId="1" xfId="0" applyNumberFormat="1" applyFill="1" applyBorder="1" applyAlignment="1">
      <alignment horizontal="center"/>
    </xf>
    <xf numFmtId="0" fontId="4" fillId="11" borderId="1" xfId="0" applyNumberFormat="1" applyFont="1" applyFill="1" applyBorder="1" applyAlignment="1">
      <alignment horizontal="center"/>
    </xf>
    <xf numFmtId="0" fontId="4" fillId="11" borderId="1" xfId="0" applyFont="1" applyFill="1" applyBorder="1" applyAlignment="1"/>
    <xf numFmtId="0" fontId="2" fillId="11" borderId="1" xfId="0" applyFont="1" applyFill="1" applyBorder="1" applyAlignment="1">
      <alignment horizontal="center"/>
    </xf>
    <xf numFmtId="0" fontId="4" fillId="11" borderId="1" xfId="0" applyFont="1" applyFill="1" applyBorder="1" applyAlignment="1">
      <alignment horizontal="center"/>
    </xf>
    <xf numFmtId="0" fontId="5" fillId="11" borderId="1" xfId="0" applyFont="1" applyFill="1" applyBorder="1" applyAlignment="1">
      <alignment horizontal="center"/>
    </xf>
    <xf numFmtId="0" fontId="5" fillId="11" borderId="1" xfId="0" applyFont="1" applyFill="1" applyBorder="1" applyAlignment="1"/>
    <xf numFmtId="0" fontId="2" fillId="11" borderId="1" xfId="7" applyFont="1" applyFill="1" applyBorder="1" applyAlignment="1">
      <alignment horizontal="center"/>
    </xf>
    <xf numFmtId="0" fontId="2" fillId="11" borderId="1" xfId="7" applyFill="1" applyBorder="1" applyAlignment="1">
      <alignment horizontal="center"/>
    </xf>
    <xf numFmtId="0" fontId="6" fillId="12" borderId="1" xfId="0" applyFont="1" applyFill="1" applyBorder="1" applyAlignment="1">
      <alignment horizontal="center"/>
    </xf>
    <xf numFmtId="0" fontId="6" fillId="12" borderId="1" xfId="0" applyFont="1" applyFill="1" applyBorder="1" applyAlignment="1"/>
    <xf numFmtId="164" fontId="4" fillId="12" borderId="16" xfId="1" applyNumberFormat="1" applyFont="1" applyFill="1" applyBorder="1" applyAlignment="1" applyProtection="1">
      <alignment vertical="center"/>
      <protection locked="0"/>
    </xf>
    <xf numFmtId="164" fontId="4" fillId="12" borderId="1" xfId="1" applyNumberFormat="1" applyFont="1" applyFill="1" applyBorder="1" applyAlignment="1" applyProtection="1">
      <alignment vertical="center"/>
      <protection locked="0"/>
    </xf>
    <xf numFmtId="0" fontId="2" fillId="11" borderId="1" xfId="0" applyFont="1" applyFill="1" applyBorder="1" applyAlignment="1"/>
    <xf numFmtId="0" fontId="6" fillId="10" borderId="15" xfId="0" applyFont="1" applyFill="1" applyBorder="1" applyAlignment="1"/>
    <xf numFmtId="0" fontId="6" fillId="10" borderId="25" xfId="0" applyFont="1" applyFill="1" applyBorder="1" applyAlignment="1"/>
    <xf numFmtId="0" fontId="6" fillId="10" borderId="1" xfId="7" applyFont="1" applyFill="1" applyBorder="1" applyAlignment="1">
      <alignment horizontal="center"/>
    </xf>
    <xf numFmtId="164" fontId="8" fillId="10" borderId="29" xfId="1" applyNumberFormat="1" applyFont="1" applyFill="1" applyBorder="1" applyAlignment="1" applyProtection="1">
      <alignment vertical="center"/>
      <protection locked="0"/>
    </xf>
    <xf numFmtId="164" fontId="8" fillId="10" borderId="2" xfId="1" applyNumberFormat="1" applyFont="1" applyFill="1" applyBorder="1" applyAlignment="1" applyProtection="1">
      <alignment vertical="center"/>
      <protection locked="0"/>
    </xf>
    <xf numFmtId="164" fontId="8" fillId="10" borderId="18" xfId="1" applyNumberFormat="1" applyFont="1" applyFill="1" applyBorder="1" applyAlignment="1" applyProtection="1">
      <alignment vertical="center"/>
      <protection locked="0"/>
    </xf>
    <xf numFmtId="164" fontId="8" fillId="12" borderId="16" xfId="1" applyNumberFormat="1" applyFont="1" applyFill="1" applyBorder="1" applyAlignment="1" applyProtection="1">
      <alignment vertical="center"/>
      <protection locked="0"/>
    </xf>
    <xf numFmtId="164" fontId="8" fillId="12" borderId="1" xfId="1" applyNumberFormat="1" applyFont="1" applyFill="1" applyBorder="1" applyAlignment="1" applyProtection="1">
      <alignment vertical="center"/>
      <protection locked="0"/>
    </xf>
    <xf numFmtId="164" fontId="5" fillId="12" borderId="16" xfId="1" applyNumberFormat="1" applyFont="1" applyFill="1" applyBorder="1" applyAlignment="1" applyProtection="1">
      <alignment vertical="center"/>
      <protection locked="0"/>
    </xf>
    <xf numFmtId="164" fontId="5" fillId="12" borderId="1" xfId="1" applyNumberFormat="1" applyFont="1" applyFill="1" applyBorder="1" applyAlignment="1" applyProtection="1">
      <alignment vertical="center"/>
      <protection locked="0"/>
    </xf>
    <xf numFmtId="0" fontId="15" fillId="12" borderId="1" xfId="0" applyFont="1" applyFill="1" applyBorder="1" applyAlignment="1">
      <alignment horizontal="center"/>
    </xf>
    <xf numFmtId="0" fontId="15" fillId="12" borderId="1" xfId="0" applyFont="1" applyFill="1" applyBorder="1" applyAlignment="1"/>
    <xf numFmtId="164" fontId="13" fillId="12" borderId="16" xfId="1" applyNumberFormat="1" applyFont="1" applyFill="1" applyBorder="1" applyAlignment="1" applyProtection="1">
      <alignment vertical="center"/>
      <protection locked="0"/>
    </xf>
    <xf numFmtId="164" fontId="13" fillId="12" borderId="1" xfId="1" applyNumberFormat="1" applyFont="1" applyFill="1" applyBorder="1" applyAlignment="1" applyProtection="1">
      <alignment vertical="center"/>
      <protection locked="0"/>
    </xf>
    <xf numFmtId="164" fontId="8" fillId="12" borderId="16" xfId="1" applyNumberFormat="1" applyFont="1" applyFill="1" applyBorder="1" applyAlignment="1"/>
    <xf numFmtId="164" fontId="8" fillId="12" borderId="1" xfId="1" applyNumberFormat="1" applyFont="1" applyFill="1" applyBorder="1" applyAlignment="1"/>
    <xf numFmtId="164" fontId="3" fillId="5" borderId="67" xfId="1" applyNumberFormat="1" applyFont="1" applyFill="1" applyBorder="1" applyAlignment="1" applyProtection="1">
      <alignment horizontal="center" wrapText="1"/>
    </xf>
    <xf numFmtId="164" fontId="3" fillId="5" borderId="67" xfId="1" applyNumberFormat="1" applyFont="1" applyFill="1" applyBorder="1" applyAlignment="1" applyProtection="1">
      <alignment horizontal="center" vertical="center" wrapText="1"/>
    </xf>
    <xf numFmtId="164" fontId="3" fillId="5" borderId="62" xfId="1" applyNumberFormat="1" applyFont="1" applyFill="1" applyBorder="1" applyAlignment="1" applyProtection="1">
      <alignment horizontal="center" vertical="center" wrapText="1"/>
    </xf>
    <xf numFmtId="0" fontId="2" fillId="11" borderId="36" xfId="0" applyFont="1" applyFill="1" applyBorder="1" applyAlignment="1">
      <alignment horizontal="left" wrapText="1"/>
    </xf>
    <xf numFmtId="164" fontId="2" fillId="11" borderId="11" xfId="1" applyNumberFormat="1" applyFont="1" applyFill="1" applyBorder="1" applyAlignment="1"/>
    <xf numFmtId="164" fontId="2" fillId="11" borderId="11" xfId="1" applyNumberFormat="1" applyFont="1" applyFill="1" applyBorder="1"/>
    <xf numFmtId="41" fontId="2" fillId="2" borderId="11" xfId="1" applyNumberFormat="1" applyFont="1" applyFill="1" applyBorder="1" applyAlignment="1" applyProtection="1">
      <alignment vertical="center"/>
      <protection locked="0"/>
    </xf>
    <xf numFmtId="164" fontId="2" fillId="12" borderId="12" xfId="1" applyNumberFormat="1" applyFont="1" applyFill="1" applyBorder="1" applyAlignment="1" applyProtection="1">
      <alignment vertical="center"/>
      <protection locked="0"/>
    </xf>
    <xf numFmtId="0" fontId="2" fillId="11" borderId="13" xfId="0" applyFont="1" applyFill="1" applyBorder="1" applyAlignment="1">
      <alignment horizontal="left" wrapText="1"/>
    </xf>
    <xf numFmtId="164" fontId="2" fillId="11" borderId="1" xfId="1" applyNumberFormat="1" applyFont="1" applyFill="1" applyBorder="1" applyAlignment="1"/>
    <xf numFmtId="164" fontId="2" fillId="11" borderId="1" xfId="1" applyNumberFormat="1" applyFont="1" applyFill="1" applyBorder="1"/>
    <xf numFmtId="41" fontId="2" fillId="2" borderId="1" xfId="1" applyNumberFormat="1" applyFont="1" applyFill="1" applyBorder="1" applyAlignment="1" applyProtection="1">
      <alignment vertical="center"/>
      <protection locked="0"/>
    </xf>
    <xf numFmtId="164" fontId="2" fillId="12" borderId="3" xfId="1" applyNumberFormat="1" applyFont="1" applyFill="1" applyBorder="1" applyAlignment="1" applyProtection="1">
      <alignment vertical="center"/>
      <protection locked="0"/>
    </xf>
    <xf numFmtId="0" fontId="2" fillId="11" borderId="13" xfId="4" applyFont="1" applyFill="1" applyBorder="1" applyAlignment="1">
      <alignment horizontal="left" wrapText="1"/>
    </xf>
    <xf numFmtId="0" fontId="2" fillId="11" borderId="13" xfId="0" applyFont="1" applyFill="1" applyBorder="1" applyAlignment="1">
      <alignment horizontal="left" vertical="top" wrapText="1"/>
    </xf>
    <xf numFmtId="0" fontId="6" fillId="12" borderId="17" xfId="0" applyFont="1" applyFill="1" applyBorder="1" applyAlignment="1"/>
    <xf numFmtId="0" fontId="6" fillId="12" borderId="2" xfId="0" applyFont="1" applyFill="1" applyBorder="1" applyAlignment="1"/>
    <xf numFmtId="164" fontId="6" fillId="12" borderId="2" xfId="0" applyNumberFormat="1" applyFont="1" applyFill="1" applyBorder="1" applyAlignment="1"/>
    <xf numFmtId="164" fontId="6" fillId="12" borderId="18" xfId="0" applyNumberFormat="1" applyFont="1" applyFill="1" applyBorder="1" applyAlignment="1"/>
    <xf numFmtId="0" fontId="6" fillId="12" borderId="13" xfId="0" applyFont="1" applyFill="1" applyBorder="1" applyAlignment="1"/>
    <xf numFmtId="164" fontId="6" fillId="12" borderId="1" xfId="0" applyNumberFormat="1" applyFont="1" applyFill="1" applyBorder="1" applyAlignment="1"/>
    <xf numFmtId="164" fontId="6" fillId="12" borderId="3" xfId="0" applyNumberFormat="1" applyFont="1" applyFill="1" applyBorder="1" applyAlignment="1"/>
    <xf numFmtId="164" fontId="6" fillId="12" borderId="1" xfId="0" applyNumberFormat="1" applyFont="1" applyFill="1" applyBorder="1" applyAlignment="1">
      <alignment horizontal="left"/>
    </xf>
    <xf numFmtId="164" fontId="6" fillId="12" borderId="3" xfId="0" applyNumberFormat="1" applyFont="1" applyFill="1" applyBorder="1"/>
    <xf numFmtId="164" fontId="2" fillId="12" borderId="63" xfId="1" applyNumberFormat="1" applyFont="1" applyFill="1" applyBorder="1" applyAlignment="1" applyProtection="1">
      <alignment vertical="center"/>
      <protection locked="0"/>
    </xf>
    <xf numFmtId="164" fontId="2" fillId="12" borderId="46" xfId="1" applyNumberFormat="1" applyFont="1" applyFill="1" applyBorder="1" applyAlignment="1" applyProtection="1">
      <alignment vertical="center"/>
      <protection locked="0"/>
    </xf>
    <xf numFmtId="0" fontId="0" fillId="9" borderId="68" xfId="0" applyFill="1" applyBorder="1"/>
    <xf numFmtId="0" fontId="3" fillId="9" borderId="67" xfId="0" applyFont="1" applyFill="1" applyBorder="1" applyAlignment="1" applyProtection="1">
      <alignment horizontal="center" vertical="center"/>
    </xf>
    <xf numFmtId="0" fontId="3" fillId="9" borderId="62" xfId="0" applyFont="1" applyFill="1" applyBorder="1" applyAlignment="1" applyProtection="1">
      <alignment horizontal="center" vertical="center"/>
    </xf>
    <xf numFmtId="0" fontId="6" fillId="12" borderId="13" xfId="4" applyFont="1" applyFill="1" applyBorder="1"/>
    <xf numFmtId="0" fontId="6" fillId="12" borderId="1" xfId="4" applyFont="1" applyFill="1" applyBorder="1" applyAlignment="1" applyProtection="1">
      <alignment horizontal="center" vertical="center"/>
    </xf>
    <xf numFmtId="164" fontId="6" fillId="12" borderId="3" xfId="1" applyNumberFormat="1" applyFont="1" applyFill="1" applyBorder="1" applyAlignment="1" applyProtection="1">
      <alignment vertical="center"/>
      <protection locked="0"/>
    </xf>
    <xf numFmtId="0" fontId="2" fillId="11" borderId="13" xfId="4" applyFont="1" applyFill="1" applyBorder="1"/>
    <xf numFmtId="0" fontId="2" fillId="0" borderId="1" xfId="4" applyFill="1" applyBorder="1" applyAlignment="1" applyProtection="1">
      <alignment horizontal="center" vertical="center"/>
    </xf>
    <xf numFmtId="164" fontId="0" fillId="11" borderId="3" xfId="1" applyNumberFormat="1" applyFont="1" applyFill="1" applyBorder="1" applyAlignment="1" applyProtection="1">
      <alignment vertical="center"/>
      <protection locked="0"/>
    </xf>
    <xf numFmtId="0" fontId="2" fillId="11" borderId="17" xfId="4" applyFont="1" applyFill="1" applyBorder="1"/>
    <xf numFmtId="0" fontId="2" fillId="0" borderId="2" xfId="4" applyFill="1" applyBorder="1" applyAlignment="1" applyProtection="1">
      <alignment horizontal="center" vertical="center"/>
    </xf>
    <xf numFmtId="165" fontId="0" fillId="11" borderId="18" xfId="11" applyNumberFormat="1" applyFont="1" applyFill="1" applyBorder="1" applyAlignment="1" applyProtection="1">
      <alignment vertical="center"/>
      <protection locked="0"/>
    </xf>
    <xf numFmtId="0" fontId="0" fillId="9" borderId="53" xfId="0" applyFill="1" applyBorder="1"/>
    <xf numFmtId="0" fontId="3" fillId="9" borderId="46" xfId="0" applyFont="1" applyFill="1" applyBorder="1" applyAlignment="1" applyProtection="1">
      <alignment horizontal="center" vertical="center"/>
    </xf>
    <xf numFmtId="0" fontId="2" fillId="11" borderId="13" xfId="4" applyFill="1" applyBorder="1"/>
    <xf numFmtId="164" fontId="2" fillId="11" borderId="3" xfId="1" applyNumberFormat="1" applyFont="1" applyFill="1" applyBorder="1" applyAlignment="1" applyProtection="1">
      <alignment vertical="center"/>
      <protection locked="0"/>
    </xf>
    <xf numFmtId="0" fontId="2" fillId="0" borderId="13" xfId="4" applyBorder="1"/>
    <xf numFmtId="0" fontId="6" fillId="12" borderId="17" xfId="4" applyFont="1" applyFill="1" applyBorder="1"/>
    <xf numFmtId="0" fontId="2" fillId="12" borderId="2" xfId="4" applyFill="1" applyBorder="1"/>
    <xf numFmtId="164" fontId="2" fillId="12" borderId="18" xfId="1" applyNumberFormat="1" applyFont="1" applyFill="1" applyBorder="1"/>
    <xf numFmtId="0" fontId="0" fillId="9" borderId="1" xfId="0" applyFill="1" applyBorder="1"/>
    <xf numFmtId="0" fontId="3" fillId="9" borderId="1" xfId="0" applyFont="1" applyFill="1" applyBorder="1" applyAlignment="1" applyProtection="1">
      <alignment horizontal="center" vertical="center"/>
    </xf>
    <xf numFmtId="0" fontId="2" fillId="11" borderId="1" xfId="4" applyFill="1" applyBorder="1"/>
    <xf numFmtId="0" fontId="2" fillId="2" borderId="1" xfId="4" applyFill="1" applyBorder="1" applyAlignment="1" applyProtection="1">
      <alignment vertical="center"/>
      <protection locked="0"/>
    </xf>
    <xf numFmtId="0" fontId="2" fillId="0" borderId="1" xfId="4" applyBorder="1"/>
    <xf numFmtId="0" fontId="6" fillId="12" borderId="24" xfId="4" applyFont="1" applyFill="1" applyBorder="1"/>
    <xf numFmtId="0" fontId="6" fillId="12" borderId="22" xfId="4" applyFont="1" applyFill="1" applyBorder="1" applyAlignment="1" applyProtection="1">
      <alignment horizontal="center" vertical="center"/>
    </xf>
    <xf numFmtId="164" fontId="6" fillId="12" borderId="21" xfId="1" applyNumberFormat="1" applyFont="1" applyFill="1" applyBorder="1"/>
    <xf numFmtId="0" fontId="2" fillId="0" borderId="3" xfId="4" applyFill="1" applyBorder="1" applyAlignment="1" applyProtection="1">
      <alignment horizontal="center" vertical="center"/>
    </xf>
    <xf numFmtId="0" fontId="6" fillId="12" borderId="2" xfId="4" applyFont="1" applyFill="1" applyBorder="1"/>
    <xf numFmtId="0" fontId="6" fillId="12" borderId="2" xfId="4" applyFont="1" applyFill="1" applyBorder="1" applyAlignment="1" applyProtection="1">
      <alignment horizontal="center" vertical="center"/>
    </xf>
    <xf numFmtId="164" fontId="6" fillId="12" borderId="18" xfId="1" applyNumberFormat="1" applyFont="1" applyFill="1" applyBorder="1"/>
    <xf numFmtId="0" fontId="6" fillId="12" borderId="69" xfId="4" applyFont="1" applyFill="1" applyBorder="1"/>
    <xf numFmtId="0" fontId="2" fillId="12" borderId="22" xfId="4" applyFont="1" applyFill="1" applyBorder="1"/>
    <xf numFmtId="164" fontId="2" fillId="12" borderId="21" xfId="1" applyNumberFormat="1" applyFont="1" applyFill="1" applyBorder="1"/>
    <xf numFmtId="0" fontId="2" fillId="0" borderId="0" xfId="4"/>
    <xf numFmtId="164" fontId="6" fillId="12" borderId="18" xfId="1" applyNumberFormat="1" applyFont="1" applyFill="1" applyBorder="1" applyAlignment="1" applyProtection="1">
      <alignment vertical="center"/>
      <protection locked="0"/>
    </xf>
    <xf numFmtId="0" fontId="2" fillId="11" borderId="36" xfId="4" applyFont="1" applyFill="1" applyBorder="1"/>
    <xf numFmtId="0" fontId="2" fillId="0" borderId="11" xfId="4" applyBorder="1"/>
    <xf numFmtId="0" fontId="2" fillId="0" borderId="12" xfId="4" applyBorder="1"/>
    <xf numFmtId="0" fontId="2" fillId="0" borderId="3" xfId="4" applyBorder="1"/>
    <xf numFmtId="0" fontId="2" fillId="12" borderId="18" xfId="4" applyFill="1" applyBorder="1"/>
    <xf numFmtId="0" fontId="3" fillId="14" borderId="65" xfId="0" applyFont="1" applyFill="1" applyBorder="1" applyAlignment="1" applyProtection="1">
      <alignment horizontal="center" vertical="center"/>
    </xf>
    <xf numFmtId="0" fontId="3" fillId="14" borderId="66" xfId="0" applyFont="1" applyFill="1" applyBorder="1" applyAlignment="1" applyProtection="1">
      <alignment horizontal="center" vertical="center"/>
    </xf>
    <xf numFmtId="0" fontId="3" fillId="14" borderId="66" xfId="0" applyFont="1" applyFill="1" applyBorder="1" applyAlignment="1" applyProtection="1">
      <alignment horizontal="center" vertical="center" wrapText="1"/>
    </xf>
    <xf numFmtId="0" fontId="14" fillId="14" borderId="66" xfId="0" applyFont="1" applyFill="1" applyBorder="1" applyAlignment="1" applyProtection="1">
      <alignment horizontal="center" vertical="center"/>
    </xf>
    <xf numFmtId="0" fontId="3" fillId="14" borderId="62" xfId="0" applyFont="1" applyFill="1" applyBorder="1" applyAlignment="1" applyProtection="1">
      <alignment horizontal="center" vertical="center"/>
    </xf>
    <xf numFmtId="0" fontId="6" fillId="4" borderId="23" xfId="0" applyFont="1" applyFill="1" applyBorder="1" applyAlignment="1" applyProtection="1">
      <alignment horizontal="center" vertical="top"/>
    </xf>
    <xf numFmtId="0" fontId="6" fillId="4" borderId="21" xfId="0" applyFont="1" applyFill="1" applyBorder="1" applyAlignment="1" applyProtection="1">
      <alignment horizontal="center" vertical="top"/>
    </xf>
    <xf numFmtId="0" fontId="6" fillId="4" borderId="55"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14" fillId="9" borderId="26" xfId="0" applyFont="1" applyFill="1" applyBorder="1" applyAlignment="1">
      <alignment horizontal="center" vertical="center"/>
    </xf>
    <xf numFmtId="0" fontId="14" fillId="9" borderId="27" xfId="0" applyFont="1" applyFill="1" applyBorder="1" applyAlignment="1">
      <alignment horizontal="center" vertical="center"/>
    </xf>
    <xf numFmtId="0" fontId="14" fillId="9" borderId="28" xfId="0" applyFont="1" applyFill="1" applyBorder="1" applyAlignment="1">
      <alignment horizontal="center" vertical="center"/>
    </xf>
    <xf numFmtId="164" fontId="3" fillId="9" borderId="26" xfId="1" applyNumberFormat="1" applyFont="1" applyFill="1" applyBorder="1" applyAlignment="1" applyProtection="1">
      <alignment horizontal="center" vertical="center" wrapText="1"/>
    </xf>
    <xf numFmtId="164" fontId="3" fillId="9" borderId="60" xfId="1" applyNumberFormat="1" applyFont="1" applyFill="1" applyBorder="1" applyAlignment="1" applyProtection="1">
      <alignment horizontal="center" vertical="center" wrapText="1"/>
    </xf>
    <xf numFmtId="0" fontId="6" fillId="12" borderId="1" xfId="0" applyFont="1" applyFill="1" applyBorder="1" applyAlignment="1" applyProtection="1">
      <alignment horizontal="left" vertical="center"/>
    </xf>
    <xf numFmtId="164" fontId="6" fillId="12" borderId="46" xfId="1" applyNumberFormat="1" applyFont="1" applyFill="1" applyBorder="1" applyAlignment="1" applyProtection="1">
      <alignment horizontal="left" vertical="center"/>
      <protection locked="0"/>
    </xf>
    <xf numFmtId="0" fontId="2" fillId="7" borderId="1" xfId="0" applyFont="1" applyFill="1" applyBorder="1" applyAlignment="1" applyProtection="1">
      <alignment horizontal="left" vertical="center"/>
    </xf>
    <xf numFmtId="0" fontId="2" fillId="7" borderId="63" xfId="0" applyFont="1" applyFill="1" applyBorder="1" applyAlignment="1" applyProtection="1">
      <alignment horizontal="left" vertical="center"/>
    </xf>
    <xf numFmtId="0" fontId="3" fillId="5" borderId="65" xfId="0" applyFont="1" applyFill="1" applyBorder="1" applyAlignment="1" applyProtection="1">
      <alignment horizontal="center" vertical="center"/>
    </xf>
    <xf numFmtId="0" fontId="3" fillId="5" borderId="66"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0" fontId="3" fillId="6" borderId="66" xfId="0" applyFont="1" applyFill="1" applyBorder="1" applyAlignment="1" applyProtection="1">
      <alignment horizontal="center" vertical="center"/>
    </xf>
    <xf numFmtId="0" fontId="3" fillId="6" borderId="61" xfId="0" applyFont="1" applyFill="1" applyBorder="1" applyAlignment="1" applyProtection="1">
      <alignment horizontal="center" vertical="center"/>
    </xf>
    <xf numFmtId="0" fontId="2" fillId="7" borderId="1" xfId="0" applyFont="1" applyFill="1" applyBorder="1" applyAlignment="1" applyProtection="1">
      <alignment horizontal="left" vertical="center" wrapText="1"/>
    </xf>
    <xf numFmtId="0" fontId="3" fillId="9" borderId="35" xfId="0" applyFont="1" applyFill="1" applyBorder="1" applyAlignment="1" applyProtection="1">
      <alignment horizontal="center" vertical="center"/>
    </xf>
    <xf numFmtId="0" fontId="3" fillId="9" borderId="15" xfId="0" applyFont="1" applyFill="1" applyBorder="1" applyAlignment="1" applyProtection="1">
      <alignment horizontal="center" vertical="center"/>
    </xf>
    <xf numFmtId="0" fontId="3" fillId="9" borderId="16" xfId="0" applyFont="1" applyFill="1" applyBorder="1" applyAlignment="1" applyProtection="1">
      <alignment horizontal="center" vertical="center"/>
    </xf>
    <xf numFmtId="164" fontId="16" fillId="13" borderId="26" xfId="1" applyNumberFormat="1" applyFont="1" applyFill="1" applyBorder="1" applyAlignment="1" applyProtection="1">
      <alignment horizontal="center" vertical="center"/>
      <protection locked="0"/>
    </xf>
    <xf numFmtId="164" fontId="16" fillId="13" borderId="27" xfId="1" applyNumberFormat="1" applyFont="1" applyFill="1" applyBorder="1" applyAlignment="1" applyProtection="1">
      <alignment horizontal="center" vertical="center"/>
      <protection locked="0"/>
    </xf>
    <xf numFmtId="164" fontId="16" fillId="13" borderId="28" xfId="1" applyNumberFormat="1" applyFont="1" applyFill="1" applyBorder="1" applyAlignment="1" applyProtection="1">
      <alignment horizontal="center" vertical="center"/>
      <protection locked="0"/>
    </xf>
    <xf numFmtId="0" fontId="3" fillId="9" borderId="36" xfId="0" applyFont="1" applyFill="1" applyBorder="1" applyAlignment="1" applyProtection="1">
      <alignment horizontal="center" vertical="center"/>
    </xf>
    <xf numFmtId="0" fontId="17" fillId="9" borderId="11" xfId="0" applyFont="1" applyFill="1" applyBorder="1"/>
    <xf numFmtId="0" fontId="17" fillId="9" borderId="12" xfId="0" applyFont="1" applyFill="1" applyBorder="1"/>
    <xf numFmtId="0" fontId="3" fillId="9" borderId="55" xfId="0" applyFont="1" applyFill="1" applyBorder="1" applyAlignment="1" applyProtection="1">
      <alignment horizontal="center" vertical="center"/>
    </xf>
    <xf numFmtId="0" fontId="0" fillId="9" borderId="14" xfId="0" applyFill="1" applyBorder="1"/>
    <xf numFmtId="0" fontId="0" fillId="9" borderId="37" xfId="0" applyFill="1" applyBorder="1"/>
    <xf numFmtId="0" fontId="3" fillId="9" borderId="1" xfId="0" applyFont="1" applyFill="1" applyBorder="1" applyAlignment="1" applyProtection="1">
      <alignment horizontal="center" vertical="center"/>
    </xf>
    <xf numFmtId="0" fontId="17" fillId="9" borderId="1" xfId="0" applyFont="1" applyFill="1" applyBorder="1"/>
    <xf numFmtId="0" fontId="0" fillId="9" borderId="11" xfId="0" applyFill="1" applyBorder="1"/>
    <xf numFmtId="0" fontId="0" fillId="9" borderId="12" xfId="0" applyFill="1" applyBorder="1"/>
    <xf numFmtId="0" fontId="0" fillId="9" borderId="1" xfId="0" applyFill="1" applyBorder="1"/>
    <xf numFmtId="0" fontId="3" fillId="14" borderId="36" xfId="0" applyFont="1" applyFill="1" applyBorder="1" applyAlignment="1" applyProtection="1">
      <alignment horizontal="center" vertical="center"/>
    </xf>
    <xf numFmtId="0" fontId="3" fillId="14" borderId="11" xfId="0" applyFont="1" applyFill="1" applyBorder="1" applyAlignment="1" applyProtection="1">
      <alignment horizontal="center" vertical="center"/>
    </xf>
    <xf numFmtId="0" fontId="3" fillId="14" borderId="12" xfId="0" applyFont="1" applyFill="1" applyBorder="1" applyAlignment="1" applyProtection="1">
      <alignment horizontal="center" vertical="center"/>
    </xf>
    <xf numFmtId="0" fontId="3" fillId="14" borderId="23" xfId="0" applyFont="1" applyFill="1" applyBorder="1" applyAlignment="1" applyProtection="1">
      <alignment horizontal="center" vertical="center"/>
    </xf>
    <xf numFmtId="0" fontId="3" fillId="14" borderId="0" xfId="0" applyFont="1" applyFill="1" applyBorder="1" applyAlignment="1" applyProtection="1">
      <alignment horizontal="center" vertical="center"/>
    </xf>
    <xf numFmtId="0" fontId="3" fillId="14" borderId="30" xfId="0" applyFont="1" applyFill="1" applyBorder="1" applyAlignment="1" applyProtection="1">
      <alignment horizontal="center" vertical="center"/>
    </xf>
    <xf numFmtId="0" fontId="2" fillId="0" borderId="31" xfId="4" quotePrefix="1" applyFont="1" applyFill="1" applyBorder="1" applyAlignment="1">
      <alignment horizontal="center" vertical="center"/>
    </xf>
    <xf numFmtId="0" fontId="2" fillId="0" borderId="32" xfId="4" quotePrefix="1" applyFont="1" applyFill="1" applyBorder="1" applyAlignment="1">
      <alignment horizontal="center" vertical="center"/>
    </xf>
    <xf numFmtId="0" fontId="2" fillId="0" borderId="33" xfId="4" quotePrefix="1" applyFont="1" applyFill="1" applyBorder="1" applyAlignment="1">
      <alignment horizontal="center" vertical="center"/>
    </xf>
    <xf numFmtId="0" fontId="2" fillId="0" borderId="34" xfId="4" applyFont="1" applyFill="1" applyBorder="1" applyAlignment="1">
      <alignment horizontal="center"/>
    </xf>
    <xf numFmtId="0" fontId="2" fillId="0" borderId="10" xfId="4" applyFont="1" applyFill="1" applyBorder="1" applyAlignment="1">
      <alignment horizontal="center"/>
    </xf>
    <xf numFmtId="0" fontId="2" fillId="0" borderId="5" xfId="4" applyFont="1" applyFill="1" applyBorder="1" applyAlignment="1">
      <alignment horizontal="center"/>
    </xf>
    <xf numFmtId="0" fontId="2" fillId="0" borderId="31" xfId="4" quotePrefix="1" applyFont="1" applyFill="1" applyBorder="1" applyAlignment="1">
      <alignment horizontal="center" vertical="center" wrapText="1"/>
    </xf>
    <xf numFmtId="0" fontId="2" fillId="0" borderId="32" xfId="4" quotePrefix="1" applyFont="1" applyFill="1" applyBorder="1" applyAlignment="1">
      <alignment horizontal="center" vertical="center" wrapText="1"/>
    </xf>
    <xf numFmtId="0" fontId="2" fillId="0" borderId="33" xfId="4" quotePrefix="1" applyFont="1" applyFill="1" applyBorder="1" applyAlignment="1">
      <alignment horizontal="center" vertical="center" wrapText="1"/>
    </xf>
    <xf numFmtId="0" fontId="11" fillId="0" borderId="0" xfId="4" quotePrefix="1" applyFont="1" applyFill="1" applyBorder="1" applyAlignment="1">
      <alignment horizontal="center"/>
    </xf>
    <xf numFmtId="0" fontId="10" fillId="0" borderId="0" xfId="4" applyFont="1" applyFill="1" applyBorder="1" applyAlignment="1">
      <alignment horizontal="center"/>
    </xf>
    <xf numFmtId="0" fontId="6" fillId="0" borderId="0" xfId="4" applyFont="1" applyFill="1" applyBorder="1" applyAlignment="1">
      <alignment horizontal="center"/>
    </xf>
    <xf numFmtId="0" fontId="2" fillId="0" borderId="31" xfId="4" quotePrefix="1" applyFont="1" applyBorder="1" applyAlignment="1">
      <alignment horizontal="center" vertical="center"/>
    </xf>
    <xf numFmtId="0" fontId="2" fillId="0" borderId="32" xfId="4" applyFont="1" applyBorder="1" applyAlignment="1">
      <alignment horizontal="center" vertical="center"/>
    </xf>
    <xf numFmtId="0" fontId="2" fillId="0" borderId="33" xfId="4" applyFont="1" applyBorder="1" applyAlignment="1">
      <alignment horizontal="center" vertical="center"/>
    </xf>
  </cellXfs>
  <cellStyles count="12">
    <cellStyle name="Millares" xfId="1" builtinId="3"/>
    <cellStyle name="Millares 2" xfId="5"/>
    <cellStyle name="Millares 3" xfId="8"/>
    <cellStyle name="Normal" xfId="0" builtinId="0"/>
    <cellStyle name="Normal 2" xfId="2"/>
    <cellStyle name="Normal 2 2" xfId="4"/>
    <cellStyle name="Normal 3" xfId="7"/>
    <cellStyle name="Normal 4" xfId="6"/>
    <cellStyle name="Porcentaje 2" xfId="10"/>
    <cellStyle name="Porcentual 2" xfId="3"/>
    <cellStyle name="Porcentual 2 2" xfId="9"/>
    <cellStyle name="Porcentual 3" xfId="11"/>
  </cellStyles>
  <dxfs count="0"/>
  <tableStyles count="0" defaultTableStyle="TableStyleMedium2" defaultPivotStyle="PivotStyleLight16"/>
  <colors>
    <mruColors>
      <color rgb="FF73ABAB"/>
      <color rgb="FFE8BA8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35719</xdr:rowOff>
    </xdr:from>
    <xdr:to>
      <xdr:col>0</xdr:col>
      <xdr:colOff>1338588</xdr:colOff>
      <xdr:row>2</xdr:row>
      <xdr:rowOff>142609</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719"/>
          <a:ext cx="1338588" cy="4402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2001"/>
  <sheetViews>
    <sheetView tabSelected="1" zoomScale="80" zoomScaleNormal="80" workbookViewId="0">
      <selection activeCell="B6" sqref="B6"/>
    </sheetView>
  </sheetViews>
  <sheetFormatPr baseColWidth="10" defaultColWidth="0" defaultRowHeight="12.75" x14ac:dyDescent="0.2"/>
  <cols>
    <col min="1" max="1" width="51.85546875" customWidth="1"/>
    <col min="2" max="2" width="78.85546875" style="3" customWidth="1"/>
    <col min="3" max="3" width="9.140625" customWidth="1"/>
    <col min="4" max="16384" width="8.85546875" hidden="1"/>
  </cols>
  <sheetData>
    <row r="1" spans="1:2" x14ac:dyDescent="0.2">
      <c r="A1" s="297" t="s">
        <v>1869</v>
      </c>
      <c r="B1" s="298"/>
    </row>
    <row r="2" spans="1:2" x14ac:dyDescent="0.2">
      <c r="A2" s="299"/>
      <c r="B2" s="300"/>
    </row>
    <row r="3" spans="1:2" ht="13.5" thickBot="1" x14ac:dyDescent="0.25">
      <c r="A3" s="295" t="s">
        <v>1834</v>
      </c>
      <c r="B3" s="296"/>
    </row>
    <row r="4" spans="1:2" x14ac:dyDescent="0.2">
      <c r="A4" s="171" t="s">
        <v>1177</v>
      </c>
      <c r="B4" s="150"/>
    </row>
    <row r="5" spans="1:2" x14ac:dyDescent="0.2">
      <c r="A5" s="172" t="s">
        <v>1255</v>
      </c>
      <c r="B5" s="151"/>
    </row>
    <row r="6" spans="1:2" ht="25.5" x14ac:dyDescent="0.2">
      <c r="A6" s="172" t="s">
        <v>1258</v>
      </c>
      <c r="B6" s="172"/>
    </row>
    <row r="7" spans="1:2" ht="38.25" x14ac:dyDescent="0.2">
      <c r="A7" s="172" t="s">
        <v>1259</v>
      </c>
      <c r="B7" s="172"/>
    </row>
    <row r="8" spans="1:2" ht="25.5" x14ac:dyDescent="0.2">
      <c r="A8" s="172" t="s">
        <v>1261</v>
      </c>
      <c r="B8" s="172"/>
    </row>
    <row r="9" spans="1:2" x14ac:dyDescent="0.2">
      <c r="A9" s="172" t="s">
        <v>1127</v>
      </c>
      <c r="B9" s="153" t="s">
        <v>1172</v>
      </c>
    </row>
    <row r="10" spans="1:2" x14ac:dyDescent="0.2">
      <c r="A10" s="173" t="s">
        <v>1173</v>
      </c>
      <c r="B10" s="153" t="s">
        <v>9</v>
      </c>
    </row>
    <row r="11" spans="1:2" x14ac:dyDescent="0.2">
      <c r="A11" s="173" t="s">
        <v>1211</v>
      </c>
      <c r="B11" s="152"/>
    </row>
    <row r="12" spans="1:2" x14ac:dyDescent="0.2">
      <c r="A12" s="173" t="s">
        <v>1256</v>
      </c>
      <c r="B12" s="152"/>
    </row>
    <row r="13" spans="1:2" x14ac:dyDescent="0.2">
      <c r="A13" s="173" t="s">
        <v>1257</v>
      </c>
      <c r="B13" s="152"/>
    </row>
    <row r="14" spans="1:2" x14ac:dyDescent="0.2">
      <c r="A14" s="173" t="s">
        <v>1209</v>
      </c>
      <c r="B14" s="152"/>
    </row>
    <row r="15" spans="1:2" x14ac:dyDescent="0.2">
      <c r="A15" s="173" t="s">
        <v>1260</v>
      </c>
      <c r="B15" s="152"/>
    </row>
    <row r="16" spans="1:2" ht="13.5" thickBot="1" x14ac:dyDescent="0.25">
      <c r="A16" s="174" t="s">
        <v>1210</v>
      </c>
      <c r="B16" s="154"/>
    </row>
    <row r="19" spans="1:1" x14ac:dyDescent="0.2">
      <c r="A19" s="24"/>
    </row>
    <row r="20" spans="1:1" x14ac:dyDescent="0.2">
      <c r="A20" s="24"/>
    </row>
    <row r="21" spans="1:1" x14ac:dyDescent="0.2">
      <c r="A21" s="24"/>
    </row>
    <row r="50962" spans="1:6" x14ac:dyDescent="0.2">
      <c r="B50962" s="3">
        <v>1936</v>
      </c>
      <c r="C50962">
        <v>1933</v>
      </c>
      <c r="D50962">
        <v>13</v>
      </c>
      <c r="E50962">
        <v>8</v>
      </c>
      <c r="F50962">
        <v>1</v>
      </c>
    </row>
    <row r="50963" spans="1:6" x14ac:dyDescent="0.2">
      <c r="A50963">
        <v>43</v>
      </c>
    </row>
    <row r="50965" spans="1:6" x14ac:dyDescent="0.2">
      <c r="B50965" s="3" t="s">
        <v>1172</v>
      </c>
      <c r="C50965" t="s">
        <v>8</v>
      </c>
      <c r="D50965" t="s">
        <v>11</v>
      </c>
      <c r="E50965" t="s">
        <v>44</v>
      </c>
      <c r="F50965" t="s">
        <v>1081</v>
      </c>
    </row>
    <row r="50966" spans="1:6" x14ac:dyDescent="0.2">
      <c r="A50966" t="s">
        <v>0</v>
      </c>
      <c r="B50966" s="3" t="s">
        <v>1174</v>
      </c>
      <c r="C50966" t="s">
        <v>9</v>
      </c>
      <c r="D50966" t="s">
        <v>12</v>
      </c>
      <c r="E50966" t="s">
        <v>45</v>
      </c>
      <c r="F50966" t="s">
        <v>1082</v>
      </c>
    </row>
    <row r="50967" spans="1:6" x14ac:dyDescent="0.2">
      <c r="A50967" t="s">
        <v>1</v>
      </c>
      <c r="B50967" s="3" t="s">
        <v>1175</v>
      </c>
      <c r="C50967" t="s">
        <v>10</v>
      </c>
      <c r="D50967" t="s">
        <v>13</v>
      </c>
      <c r="E50967" t="s">
        <v>46</v>
      </c>
      <c r="F50967" t="s">
        <v>1083</v>
      </c>
    </row>
    <row r="50968" spans="1:6" x14ac:dyDescent="0.2">
      <c r="A50968" t="s">
        <v>2</v>
      </c>
      <c r="D50968" t="s">
        <v>14</v>
      </c>
      <c r="E50968" t="s">
        <v>47</v>
      </c>
      <c r="F50968" t="s">
        <v>1084</v>
      </c>
    </row>
    <row r="50969" spans="1:6" x14ac:dyDescent="0.2">
      <c r="A50969" t="s">
        <v>3</v>
      </c>
      <c r="D50969" t="s">
        <v>15</v>
      </c>
      <c r="E50969" t="s">
        <v>48</v>
      </c>
      <c r="F50969" t="s">
        <v>1085</v>
      </c>
    </row>
    <row r="50970" spans="1:6" x14ac:dyDescent="0.2">
      <c r="A50970" t="s">
        <v>4</v>
      </c>
      <c r="D50970" t="s">
        <v>16</v>
      </c>
      <c r="E50970" t="s">
        <v>49</v>
      </c>
      <c r="F50970" t="s">
        <v>1086</v>
      </c>
    </row>
    <row r="50971" spans="1:6" x14ac:dyDescent="0.2">
      <c r="A50971" t="s">
        <v>5</v>
      </c>
      <c r="D50971" t="s">
        <v>17</v>
      </c>
      <c r="E50971" t="s">
        <v>50</v>
      </c>
      <c r="F50971" t="s">
        <v>1087</v>
      </c>
    </row>
    <row r="50972" spans="1:6" x14ac:dyDescent="0.2">
      <c r="A50972" t="s">
        <v>6</v>
      </c>
      <c r="D50972" t="s">
        <v>18</v>
      </c>
      <c r="E50972" t="s">
        <v>51</v>
      </c>
      <c r="F50972" t="s">
        <v>1088</v>
      </c>
    </row>
    <row r="50973" spans="1:6" x14ac:dyDescent="0.2">
      <c r="A50973" t="s">
        <v>7</v>
      </c>
      <c r="D50973" t="s">
        <v>19</v>
      </c>
      <c r="E50973" t="s">
        <v>52</v>
      </c>
    </row>
    <row r="50974" spans="1:6" x14ac:dyDescent="0.2">
      <c r="D50974" t="s">
        <v>20</v>
      </c>
      <c r="E50974" t="s">
        <v>53</v>
      </c>
    </row>
    <row r="50975" spans="1:6" x14ac:dyDescent="0.2">
      <c r="D50975" t="s">
        <v>21</v>
      </c>
      <c r="E50975" t="s">
        <v>54</v>
      </c>
    </row>
    <row r="50976" spans="1:6" x14ac:dyDescent="0.2">
      <c r="D50976" t="s">
        <v>22</v>
      </c>
      <c r="E50976" t="s">
        <v>55</v>
      </c>
    </row>
    <row r="50977" spans="4:5" x14ac:dyDescent="0.2">
      <c r="D50977" t="s">
        <v>23</v>
      </c>
      <c r="E50977" t="s">
        <v>56</v>
      </c>
    </row>
    <row r="50978" spans="4:5" x14ac:dyDescent="0.2">
      <c r="D50978" t="s">
        <v>24</v>
      </c>
      <c r="E50978" t="s">
        <v>57</v>
      </c>
    </row>
    <row r="50979" spans="4:5" x14ac:dyDescent="0.2">
      <c r="D50979" t="s">
        <v>25</v>
      </c>
      <c r="E50979" t="s">
        <v>58</v>
      </c>
    </row>
    <row r="50980" spans="4:5" x14ac:dyDescent="0.2">
      <c r="D50980" t="s">
        <v>26</v>
      </c>
      <c r="E50980" t="s">
        <v>59</v>
      </c>
    </row>
    <row r="50981" spans="4:5" x14ac:dyDescent="0.2">
      <c r="D50981" t="s">
        <v>27</v>
      </c>
      <c r="E50981" t="s">
        <v>60</v>
      </c>
    </row>
    <row r="50982" spans="4:5" x14ac:dyDescent="0.2">
      <c r="D50982" t="s">
        <v>28</v>
      </c>
      <c r="E50982" t="s">
        <v>61</v>
      </c>
    </row>
    <row r="50983" spans="4:5" x14ac:dyDescent="0.2">
      <c r="D50983" t="s">
        <v>29</v>
      </c>
      <c r="E50983" t="s">
        <v>62</v>
      </c>
    </row>
    <row r="50984" spans="4:5" x14ac:dyDescent="0.2">
      <c r="D50984" t="s">
        <v>30</v>
      </c>
      <c r="E50984" t="s">
        <v>63</v>
      </c>
    </row>
    <row r="50985" spans="4:5" x14ac:dyDescent="0.2">
      <c r="D50985" t="s">
        <v>31</v>
      </c>
      <c r="E50985" t="s">
        <v>64</v>
      </c>
    </row>
    <row r="50986" spans="4:5" x14ac:dyDescent="0.2">
      <c r="D50986" t="s">
        <v>32</v>
      </c>
      <c r="E50986" t="s">
        <v>65</v>
      </c>
    </row>
    <row r="50987" spans="4:5" x14ac:dyDescent="0.2">
      <c r="D50987" t="s">
        <v>33</v>
      </c>
      <c r="E50987" t="s">
        <v>66</v>
      </c>
    </row>
    <row r="50988" spans="4:5" x14ac:dyDescent="0.2">
      <c r="D50988" t="s">
        <v>34</v>
      </c>
      <c r="E50988" t="s">
        <v>67</v>
      </c>
    </row>
    <row r="50989" spans="4:5" x14ac:dyDescent="0.2">
      <c r="D50989" t="s">
        <v>35</v>
      </c>
      <c r="E50989" t="s">
        <v>68</v>
      </c>
    </row>
    <row r="50990" spans="4:5" x14ac:dyDescent="0.2">
      <c r="D50990" t="s">
        <v>36</v>
      </c>
      <c r="E50990" t="s">
        <v>69</v>
      </c>
    </row>
    <row r="50991" spans="4:5" x14ac:dyDescent="0.2">
      <c r="D50991" t="s">
        <v>37</v>
      </c>
      <c r="E50991" t="s">
        <v>70</v>
      </c>
    </row>
    <row r="50992" spans="4:5" x14ac:dyDescent="0.2">
      <c r="D50992" t="s">
        <v>38</v>
      </c>
      <c r="E50992" t="s">
        <v>71</v>
      </c>
    </row>
    <row r="50993" spans="4:5" x14ac:dyDescent="0.2">
      <c r="D50993" t="s">
        <v>39</v>
      </c>
      <c r="E50993" t="s">
        <v>72</v>
      </c>
    </row>
    <row r="50994" spans="4:5" x14ac:dyDescent="0.2">
      <c r="D50994" t="s">
        <v>40</v>
      </c>
      <c r="E50994" t="s">
        <v>73</v>
      </c>
    </row>
    <row r="50995" spans="4:5" x14ac:dyDescent="0.2">
      <c r="D50995" t="s">
        <v>41</v>
      </c>
      <c r="E50995" t="s">
        <v>74</v>
      </c>
    </row>
    <row r="50996" spans="4:5" x14ac:dyDescent="0.2">
      <c r="D50996" t="s">
        <v>42</v>
      </c>
      <c r="E50996" t="s">
        <v>75</v>
      </c>
    </row>
    <row r="50997" spans="4:5" x14ac:dyDescent="0.2">
      <c r="D50997" t="s">
        <v>43</v>
      </c>
      <c r="E50997" t="s">
        <v>76</v>
      </c>
    </row>
    <row r="50998" spans="4:5" x14ac:dyDescent="0.2">
      <c r="E50998" t="s">
        <v>77</v>
      </c>
    </row>
    <row r="50999" spans="4:5" x14ac:dyDescent="0.2">
      <c r="E50999" t="s">
        <v>78</v>
      </c>
    </row>
    <row r="51000" spans="4:5" x14ac:dyDescent="0.2">
      <c r="E51000" t="s">
        <v>79</v>
      </c>
    </row>
    <row r="51001" spans="4:5" x14ac:dyDescent="0.2">
      <c r="E51001" t="s">
        <v>80</v>
      </c>
    </row>
    <row r="51002" spans="4:5" x14ac:dyDescent="0.2">
      <c r="E51002" t="s">
        <v>81</v>
      </c>
    </row>
    <row r="51003" spans="4:5" x14ac:dyDescent="0.2">
      <c r="E51003" t="s">
        <v>82</v>
      </c>
    </row>
    <row r="51004" spans="4:5" x14ac:dyDescent="0.2">
      <c r="E51004" t="s">
        <v>83</v>
      </c>
    </row>
    <row r="51005" spans="4:5" x14ac:dyDescent="0.2">
      <c r="E51005" t="s">
        <v>84</v>
      </c>
    </row>
    <row r="51006" spans="4:5" x14ac:dyDescent="0.2">
      <c r="E51006" t="s">
        <v>85</v>
      </c>
    </row>
    <row r="51007" spans="4:5" x14ac:dyDescent="0.2">
      <c r="E51007" t="s">
        <v>86</v>
      </c>
    </row>
    <row r="51008" spans="4:5" x14ac:dyDescent="0.2">
      <c r="E51008" t="s">
        <v>87</v>
      </c>
    </row>
    <row r="51009" spans="5:5" x14ac:dyDescent="0.2">
      <c r="E51009" t="s">
        <v>88</v>
      </c>
    </row>
    <row r="51010" spans="5:5" x14ac:dyDescent="0.2">
      <c r="E51010" t="s">
        <v>89</v>
      </c>
    </row>
    <row r="51011" spans="5:5" x14ac:dyDescent="0.2">
      <c r="E51011" t="s">
        <v>90</v>
      </c>
    </row>
    <row r="51012" spans="5:5" x14ac:dyDescent="0.2">
      <c r="E51012" t="s">
        <v>91</v>
      </c>
    </row>
    <row r="51013" spans="5:5" x14ac:dyDescent="0.2">
      <c r="E51013" t="s">
        <v>92</v>
      </c>
    </row>
    <row r="51014" spans="5:5" x14ac:dyDescent="0.2">
      <c r="E51014" t="s">
        <v>93</v>
      </c>
    </row>
    <row r="51015" spans="5:5" x14ac:dyDescent="0.2">
      <c r="E51015" t="s">
        <v>94</v>
      </c>
    </row>
    <row r="51016" spans="5:5" x14ac:dyDescent="0.2">
      <c r="E51016" t="s">
        <v>95</v>
      </c>
    </row>
    <row r="51017" spans="5:5" x14ac:dyDescent="0.2">
      <c r="E51017" t="s">
        <v>96</v>
      </c>
    </row>
    <row r="51018" spans="5:5" x14ac:dyDescent="0.2">
      <c r="E51018" t="s">
        <v>97</v>
      </c>
    </row>
    <row r="51019" spans="5:5" x14ac:dyDescent="0.2">
      <c r="E51019" t="s">
        <v>98</v>
      </c>
    </row>
    <row r="51020" spans="5:5" x14ac:dyDescent="0.2">
      <c r="E51020" t="s">
        <v>99</v>
      </c>
    </row>
    <row r="51021" spans="5:5" x14ac:dyDescent="0.2">
      <c r="E51021" t="s">
        <v>100</v>
      </c>
    </row>
    <row r="51022" spans="5:5" x14ac:dyDescent="0.2">
      <c r="E51022" t="s">
        <v>101</v>
      </c>
    </row>
    <row r="51023" spans="5:5" x14ac:dyDescent="0.2">
      <c r="E51023" t="s">
        <v>102</v>
      </c>
    </row>
    <row r="51024" spans="5:5" x14ac:dyDescent="0.2">
      <c r="E51024" t="s">
        <v>103</v>
      </c>
    </row>
    <row r="51025" spans="5:5" x14ac:dyDescent="0.2">
      <c r="E51025" t="s">
        <v>104</v>
      </c>
    </row>
    <row r="51026" spans="5:5" x14ac:dyDescent="0.2">
      <c r="E51026" t="s">
        <v>105</v>
      </c>
    </row>
    <row r="51027" spans="5:5" x14ac:dyDescent="0.2">
      <c r="E51027" t="s">
        <v>106</v>
      </c>
    </row>
    <row r="51028" spans="5:5" x14ac:dyDescent="0.2">
      <c r="E51028" t="s">
        <v>107</v>
      </c>
    </row>
    <row r="51029" spans="5:5" x14ac:dyDescent="0.2">
      <c r="E51029" t="s">
        <v>108</v>
      </c>
    </row>
    <row r="51030" spans="5:5" x14ac:dyDescent="0.2">
      <c r="E51030" t="s">
        <v>109</v>
      </c>
    </row>
    <row r="51031" spans="5:5" x14ac:dyDescent="0.2">
      <c r="E51031" t="s">
        <v>110</v>
      </c>
    </row>
    <row r="51032" spans="5:5" x14ac:dyDescent="0.2">
      <c r="E51032" t="s">
        <v>111</v>
      </c>
    </row>
    <row r="51033" spans="5:5" x14ac:dyDescent="0.2">
      <c r="E51033" t="s">
        <v>112</v>
      </c>
    </row>
    <row r="51034" spans="5:5" x14ac:dyDescent="0.2">
      <c r="E51034" t="s">
        <v>113</v>
      </c>
    </row>
    <row r="51035" spans="5:5" x14ac:dyDescent="0.2">
      <c r="E51035" t="s">
        <v>114</v>
      </c>
    </row>
    <row r="51036" spans="5:5" x14ac:dyDescent="0.2">
      <c r="E51036" t="s">
        <v>115</v>
      </c>
    </row>
    <row r="51037" spans="5:5" x14ac:dyDescent="0.2">
      <c r="E51037" t="s">
        <v>116</v>
      </c>
    </row>
    <row r="51038" spans="5:5" x14ac:dyDescent="0.2">
      <c r="E51038" t="s">
        <v>117</v>
      </c>
    </row>
    <row r="51039" spans="5:5" x14ac:dyDescent="0.2">
      <c r="E51039" t="s">
        <v>118</v>
      </c>
    </row>
    <row r="51040" spans="5:5" x14ac:dyDescent="0.2">
      <c r="E51040" t="s">
        <v>119</v>
      </c>
    </row>
    <row r="51041" spans="5:5" x14ac:dyDescent="0.2">
      <c r="E51041" t="s">
        <v>120</v>
      </c>
    </row>
    <row r="51042" spans="5:5" x14ac:dyDescent="0.2">
      <c r="E51042" t="s">
        <v>121</v>
      </c>
    </row>
    <row r="51043" spans="5:5" x14ac:dyDescent="0.2">
      <c r="E51043" t="s">
        <v>122</v>
      </c>
    </row>
    <row r="51044" spans="5:5" x14ac:dyDescent="0.2">
      <c r="E51044" t="s">
        <v>123</v>
      </c>
    </row>
    <row r="51045" spans="5:5" x14ac:dyDescent="0.2">
      <c r="E51045" t="s">
        <v>124</v>
      </c>
    </row>
    <row r="51046" spans="5:5" x14ac:dyDescent="0.2">
      <c r="E51046" t="s">
        <v>125</v>
      </c>
    </row>
    <row r="51047" spans="5:5" x14ac:dyDescent="0.2">
      <c r="E51047" t="s">
        <v>126</v>
      </c>
    </row>
    <row r="51048" spans="5:5" x14ac:dyDescent="0.2">
      <c r="E51048" t="s">
        <v>127</v>
      </c>
    </row>
    <row r="51049" spans="5:5" x14ac:dyDescent="0.2">
      <c r="E51049" t="s">
        <v>128</v>
      </c>
    </row>
    <row r="51050" spans="5:5" x14ac:dyDescent="0.2">
      <c r="E51050" t="s">
        <v>129</v>
      </c>
    </row>
    <row r="51051" spans="5:5" x14ac:dyDescent="0.2">
      <c r="E51051" t="s">
        <v>130</v>
      </c>
    </row>
    <row r="51052" spans="5:5" x14ac:dyDescent="0.2">
      <c r="E51052" t="s">
        <v>131</v>
      </c>
    </row>
    <row r="51053" spans="5:5" x14ac:dyDescent="0.2">
      <c r="E51053" t="s">
        <v>132</v>
      </c>
    </row>
    <row r="51054" spans="5:5" x14ac:dyDescent="0.2">
      <c r="E51054" t="s">
        <v>133</v>
      </c>
    </row>
    <row r="51055" spans="5:5" x14ac:dyDescent="0.2">
      <c r="E51055" t="s">
        <v>134</v>
      </c>
    </row>
    <row r="51056" spans="5:5" x14ac:dyDescent="0.2">
      <c r="E51056" t="s">
        <v>135</v>
      </c>
    </row>
    <row r="51057" spans="5:5" x14ac:dyDescent="0.2">
      <c r="E51057" t="s">
        <v>136</v>
      </c>
    </row>
    <row r="51058" spans="5:5" x14ac:dyDescent="0.2">
      <c r="E51058" t="s">
        <v>137</v>
      </c>
    </row>
    <row r="51059" spans="5:5" x14ac:dyDescent="0.2">
      <c r="E51059" t="s">
        <v>138</v>
      </c>
    </row>
    <row r="51060" spans="5:5" x14ac:dyDescent="0.2">
      <c r="E51060" t="s">
        <v>139</v>
      </c>
    </row>
    <row r="51061" spans="5:5" x14ac:dyDescent="0.2">
      <c r="E51061" t="s">
        <v>140</v>
      </c>
    </row>
    <row r="51062" spans="5:5" x14ac:dyDescent="0.2">
      <c r="E51062" t="s">
        <v>141</v>
      </c>
    </row>
    <row r="51063" spans="5:5" x14ac:dyDescent="0.2">
      <c r="E51063" t="s">
        <v>142</v>
      </c>
    </row>
    <row r="51064" spans="5:5" x14ac:dyDescent="0.2">
      <c r="E51064" t="s">
        <v>143</v>
      </c>
    </row>
    <row r="51065" spans="5:5" x14ac:dyDescent="0.2">
      <c r="E51065" t="s">
        <v>144</v>
      </c>
    </row>
    <row r="51066" spans="5:5" x14ac:dyDescent="0.2">
      <c r="E51066" t="s">
        <v>145</v>
      </c>
    </row>
    <row r="51067" spans="5:5" x14ac:dyDescent="0.2">
      <c r="E51067" t="s">
        <v>146</v>
      </c>
    </row>
    <row r="51068" spans="5:5" x14ac:dyDescent="0.2">
      <c r="E51068" t="s">
        <v>147</v>
      </c>
    </row>
    <row r="51069" spans="5:5" x14ac:dyDescent="0.2">
      <c r="E51069" t="s">
        <v>148</v>
      </c>
    </row>
    <row r="51070" spans="5:5" x14ac:dyDescent="0.2">
      <c r="E51070" t="s">
        <v>149</v>
      </c>
    </row>
    <row r="51071" spans="5:5" x14ac:dyDescent="0.2">
      <c r="E51071" t="s">
        <v>150</v>
      </c>
    </row>
    <row r="51072" spans="5:5" x14ac:dyDescent="0.2">
      <c r="E51072" t="s">
        <v>151</v>
      </c>
    </row>
    <row r="51073" spans="5:5" x14ac:dyDescent="0.2">
      <c r="E51073" t="s">
        <v>152</v>
      </c>
    </row>
    <row r="51074" spans="5:5" x14ac:dyDescent="0.2">
      <c r="E51074" t="s">
        <v>153</v>
      </c>
    </row>
    <row r="51075" spans="5:5" x14ac:dyDescent="0.2">
      <c r="E51075" t="s">
        <v>154</v>
      </c>
    </row>
    <row r="51076" spans="5:5" x14ac:dyDescent="0.2">
      <c r="E51076" t="s">
        <v>155</v>
      </c>
    </row>
    <row r="51077" spans="5:5" x14ac:dyDescent="0.2">
      <c r="E51077" t="s">
        <v>156</v>
      </c>
    </row>
    <row r="51078" spans="5:5" x14ac:dyDescent="0.2">
      <c r="E51078" t="s">
        <v>157</v>
      </c>
    </row>
    <row r="51079" spans="5:5" x14ac:dyDescent="0.2">
      <c r="E51079" t="s">
        <v>158</v>
      </c>
    </row>
    <row r="51080" spans="5:5" x14ac:dyDescent="0.2">
      <c r="E51080" t="s">
        <v>159</v>
      </c>
    </row>
    <row r="51081" spans="5:5" x14ac:dyDescent="0.2">
      <c r="E51081" t="s">
        <v>160</v>
      </c>
    </row>
    <row r="51082" spans="5:5" x14ac:dyDescent="0.2">
      <c r="E51082" t="s">
        <v>161</v>
      </c>
    </row>
    <row r="51083" spans="5:5" x14ac:dyDescent="0.2">
      <c r="E51083" t="s">
        <v>162</v>
      </c>
    </row>
    <row r="51084" spans="5:5" x14ac:dyDescent="0.2">
      <c r="E51084" t="s">
        <v>163</v>
      </c>
    </row>
    <row r="51085" spans="5:5" x14ac:dyDescent="0.2">
      <c r="E51085" t="s">
        <v>164</v>
      </c>
    </row>
    <row r="51086" spans="5:5" x14ac:dyDescent="0.2">
      <c r="E51086" t="s">
        <v>165</v>
      </c>
    </row>
    <row r="51087" spans="5:5" x14ac:dyDescent="0.2">
      <c r="E51087" t="s">
        <v>166</v>
      </c>
    </row>
    <row r="51088" spans="5:5" x14ac:dyDescent="0.2">
      <c r="E51088" t="s">
        <v>167</v>
      </c>
    </row>
    <row r="51089" spans="5:5" x14ac:dyDescent="0.2">
      <c r="E51089" t="s">
        <v>168</v>
      </c>
    </row>
    <row r="51090" spans="5:5" x14ac:dyDescent="0.2">
      <c r="E51090" t="s">
        <v>169</v>
      </c>
    </row>
    <row r="51091" spans="5:5" x14ac:dyDescent="0.2">
      <c r="E51091" t="s">
        <v>170</v>
      </c>
    </row>
    <row r="51092" spans="5:5" x14ac:dyDescent="0.2">
      <c r="E51092" t="s">
        <v>171</v>
      </c>
    </row>
    <row r="51093" spans="5:5" x14ac:dyDescent="0.2">
      <c r="E51093" t="s">
        <v>172</v>
      </c>
    </row>
    <row r="51094" spans="5:5" x14ac:dyDescent="0.2">
      <c r="E51094" t="s">
        <v>173</v>
      </c>
    </row>
    <row r="51095" spans="5:5" x14ac:dyDescent="0.2">
      <c r="E51095" t="s">
        <v>174</v>
      </c>
    </row>
    <row r="51096" spans="5:5" x14ac:dyDescent="0.2">
      <c r="E51096" t="s">
        <v>175</v>
      </c>
    </row>
    <row r="51097" spans="5:5" x14ac:dyDescent="0.2">
      <c r="E51097" t="s">
        <v>176</v>
      </c>
    </row>
    <row r="51098" spans="5:5" x14ac:dyDescent="0.2">
      <c r="E51098" t="s">
        <v>177</v>
      </c>
    </row>
    <row r="51099" spans="5:5" x14ac:dyDescent="0.2">
      <c r="E51099" t="s">
        <v>178</v>
      </c>
    </row>
    <row r="51100" spans="5:5" x14ac:dyDescent="0.2">
      <c r="E51100" t="s">
        <v>179</v>
      </c>
    </row>
    <row r="51101" spans="5:5" x14ac:dyDescent="0.2">
      <c r="E51101" t="s">
        <v>180</v>
      </c>
    </row>
    <row r="51102" spans="5:5" x14ac:dyDescent="0.2">
      <c r="E51102" t="s">
        <v>181</v>
      </c>
    </row>
    <row r="51103" spans="5:5" x14ac:dyDescent="0.2">
      <c r="E51103" t="s">
        <v>182</v>
      </c>
    </row>
    <row r="51104" spans="5:5" x14ac:dyDescent="0.2">
      <c r="E51104" t="s">
        <v>183</v>
      </c>
    </row>
    <row r="51105" spans="5:5" x14ac:dyDescent="0.2">
      <c r="E51105" t="s">
        <v>184</v>
      </c>
    </row>
    <row r="51106" spans="5:5" x14ac:dyDescent="0.2">
      <c r="E51106" t="s">
        <v>185</v>
      </c>
    </row>
    <row r="51107" spans="5:5" x14ac:dyDescent="0.2">
      <c r="E51107" t="s">
        <v>186</v>
      </c>
    </row>
    <row r="51108" spans="5:5" x14ac:dyDescent="0.2">
      <c r="E51108" t="s">
        <v>187</v>
      </c>
    </row>
    <row r="51109" spans="5:5" x14ac:dyDescent="0.2">
      <c r="E51109" t="s">
        <v>188</v>
      </c>
    </row>
    <row r="51110" spans="5:5" x14ac:dyDescent="0.2">
      <c r="E51110" t="s">
        <v>189</v>
      </c>
    </row>
    <row r="51111" spans="5:5" x14ac:dyDescent="0.2">
      <c r="E51111" t="s">
        <v>190</v>
      </c>
    </row>
    <row r="51112" spans="5:5" x14ac:dyDescent="0.2">
      <c r="E51112" t="s">
        <v>191</v>
      </c>
    </row>
    <row r="51113" spans="5:5" x14ac:dyDescent="0.2">
      <c r="E51113" t="s">
        <v>192</v>
      </c>
    </row>
    <row r="51114" spans="5:5" x14ac:dyDescent="0.2">
      <c r="E51114" t="s">
        <v>193</v>
      </c>
    </row>
    <row r="51115" spans="5:5" x14ac:dyDescent="0.2">
      <c r="E51115" t="s">
        <v>194</v>
      </c>
    </row>
    <row r="51116" spans="5:5" x14ac:dyDescent="0.2">
      <c r="E51116" t="s">
        <v>195</v>
      </c>
    </row>
    <row r="51117" spans="5:5" x14ac:dyDescent="0.2">
      <c r="E51117" t="s">
        <v>196</v>
      </c>
    </row>
    <row r="51118" spans="5:5" x14ac:dyDescent="0.2">
      <c r="E51118" t="s">
        <v>197</v>
      </c>
    </row>
    <row r="51119" spans="5:5" x14ac:dyDescent="0.2">
      <c r="E51119" t="s">
        <v>198</v>
      </c>
    </row>
    <row r="51120" spans="5:5" x14ac:dyDescent="0.2">
      <c r="E51120" t="s">
        <v>199</v>
      </c>
    </row>
    <row r="51121" spans="5:5" x14ac:dyDescent="0.2">
      <c r="E51121" t="s">
        <v>200</v>
      </c>
    </row>
    <row r="51122" spans="5:5" x14ac:dyDescent="0.2">
      <c r="E51122" t="s">
        <v>201</v>
      </c>
    </row>
    <row r="51123" spans="5:5" x14ac:dyDescent="0.2">
      <c r="E51123" t="s">
        <v>202</v>
      </c>
    </row>
    <row r="51124" spans="5:5" x14ac:dyDescent="0.2">
      <c r="E51124" t="s">
        <v>203</v>
      </c>
    </row>
    <row r="51125" spans="5:5" x14ac:dyDescent="0.2">
      <c r="E51125" t="s">
        <v>204</v>
      </c>
    </row>
    <row r="51126" spans="5:5" x14ac:dyDescent="0.2">
      <c r="E51126" t="s">
        <v>205</v>
      </c>
    </row>
    <row r="51127" spans="5:5" x14ac:dyDescent="0.2">
      <c r="E51127" t="s">
        <v>206</v>
      </c>
    </row>
    <row r="51128" spans="5:5" x14ac:dyDescent="0.2">
      <c r="E51128" t="s">
        <v>207</v>
      </c>
    </row>
    <row r="51129" spans="5:5" x14ac:dyDescent="0.2">
      <c r="E51129" t="s">
        <v>208</v>
      </c>
    </row>
    <row r="51130" spans="5:5" x14ac:dyDescent="0.2">
      <c r="E51130" t="s">
        <v>209</v>
      </c>
    </row>
    <row r="51131" spans="5:5" x14ac:dyDescent="0.2">
      <c r="E51131" t="s">
        <v>210</v>
      </c>
    </row>
    <row r="51132" spans="5:5" x14ac:dyDescent="0.2">
      <c r="E51132" t="s">
        <v>211</v>
      </c>
    </row>
    <row r="51133" spans="5:5" x14ac:dyDescent="0.2">
      <c r="E51133" t="s">
        <v>212</v>
      </c>
    </row>
    <row r="51134" spans="5:5" x14ac:dyDescent="0.2">
      <c r="E51134" t="s">
        <v>213</v>
      </c>
    </row>
    <row r="51135" spans="5:5" x14ac:dyDescent="0.2">
      <c r="E51135" t="s">
        <v>214</v>
      </c>
    </row>
    <row r="51136" spans="5:5" x14ac:dyDescent="0.2">
      <c r="E51136" t="s">
        <v>215</v>
      </c>
    </row>
    <row r="51137" spans="5:5" x14ac:dyDescent="0.2">
      <c r="E51137" t="s">
        <v>216</v>
      </c>
    </row>
    <row r="51138" spans="5:5" x14ac:dyDescent="0.2">
      <c r="E51138" t="s">
        <v>217</v>
      </c>
    </row>
    <row r="51139" spans="5:5" x14ac:dyDescent="0.2">
      <c r="E51139" t="s">
        <v>218</v>
      </c>
    </row>
    <row r="51140" spans="5:5" x14ac:dyDescent="0.2">
      <c r="E51140" t="s">
        <v>219</v>
      </c>
    </row>
    <row r="51141" spans="5:5" x14ac:dyDescent="0.2">
      <c r="E51141" t="s">
        <v>220</v>
      </c>
    </row>
    <row r="51142" spans="5:5" x14ac:dyDescent="0.2">
      <c r="E51142" t="s">
        <v>221</v>
      </c>
    </row>
    <row r="51143" spans="5:5" x14ac:dyDescent="0.2">
      <c r="E51143" t="s">
        <v>222</v>
      </c>
    </row>
    <row r="51144" spans="5:5" x14ac:dyDescent="0.2">
      <c r="E51144" t="s">
        <v>223</v>
      </c>
    </row>
    <row r="51145" spans="5:5" x14ac:dyDescent="0.2">
      <c r="E51145" t="s">
        <v>224</v>
      </c>
    </row>
    <row r="51146" spans="5:5" x14ac:dyDescent="0.2">
      <c r="E51146" t="s">
        <v>225</v>
      </c>
    </row>
    <row r="51147" spans="5:5" x14ac:dyDescent="0.2">
      <c r="E51147" t="s">
        <v>226</v>
      </c>
    </row>
    <row r="51148" spans="5:5" x14ac:dyDescent="0.2">
      <c r="E51148" t="s">
        <v>227</v>
      </c>
    </row>
    <row r="51149" spans="5:5" x14ac:dyDescent="0.2">
      <c r="E51149" t="s">
        <v>228</v>
      </c>
    </row>
    <row r="51150" spans="5:5" x14ac:dyDescent="0.2">
      <c r="E51150" t="s">
        <v>229</v>
      </c>
    </row>
    <row r="51151" spans="5:5" x14ac:dyDescent="0.2">
      <c r="E51151" t="s">
        <v>230</v>
      </c>
    </row>
    <row r="51152" spans="5:5" x14ac:dyDescent="0.2">
      <c r="E51152" t="s">
        <v>231</v>
      </c>
    </row>
    <row r="51153" spans="5:5" x14ac:dyDescent="0.2">
      <c r="E51153" t="s">
        <v>232</v>
      </c>
    </row>
    <row r="51154" spans="5:5" x14ac:dyDescent="0.2">
      <c r="E51154" t="s">
        <v>233</v>
      </c>
    </row>
    <row r="51155" spans="5:5" x14ac:dyDescent="0.2">
      <c r="E51155" t="s">
        <v>234</v>
      </c>
    </row>
    <row r="51156" spans="5:5" x14ac:dyDescent="0.2">
      <c r="E51156" t="s">
        <v>235</v>
      </c>
    </row>
    <row r="51157" spans="5:5" x14ac:dyDescent="0.2">
      <c r="E51157" t="s">
        <v>236</v>
      </c>
    </row>
    <row r="51158" spans="5:5" x14ac:dyDescent="0.2">
      <c r="E51158" t="s">
        <v>237</v>
      </c>
    </row>
    <row r="51159" spans="5:5" x14ac:dyDescent="0.2">
      <c r="E51159" t="s">
        <v>238</v>
      </c>
    </row>
    <row r="51160" spans="5:5" x14ac:dyDescent="0.2">
      <c r="E51160" t="s">
        <v>239</v>
      </c>
    </row>
    <row r="51161" spans="5:5" x14ac:dyDescent="0.2">
      <c r="E51161" t="s">
        <v>240</v>
      </c>
    </row>
    <row r="51162" spans="5:5" x14ac:dyDescent="0.2">
      <c r="E51162" t="s">
        <v>241</v>
      </c>
    </row>
    <row r="51163" spans="5:5" x14ac:dyDescent="0.2">
      <c r="E51163" t="s">
        <v>242</v>
      </c>
    </row>
    <row r="51164" spans="5:5" x14ac:dyDescent="0.2">
      <c r="E51164" t="s">
        <v>243</v>
      </c>
    </row>
    <row r="51165" spans="5:5" x14ac:dyDescent="0.2">
      <c r="E51165" t="s">
        <v>244</v>
      </c>
    </row>
    <row r="51166" spans="5:5" x14ac:dyDescent="0.2">
      <c r="E51166" t="s">
        <v>245</v>
      </c>
    </row>
    <row r="51167" spans="5:5" x14ac:dyDescent="0.2">
      <c r="E51167" t="s">
        <v>246</v>
      </c>
    </row>
    <row r="51168" spans="5:5" x14ac:dyDescent="0.2">
      <c r="E51168" t="s">
        <v>247</v>
      </c>
    </row>
    <row r="51169" spans="5:5" x14ac:dyDescent="0.2">
      <c r="E51169" t="s">
        <v>248</v>
      </c>
    </row>
    <row r="51170" spans="5:5" x14ac:dyDescent="0.2">
      <c r="E51170" t="s">
        <v>249</v>
      </c>
    </row>
    <row r="51171" spans="5:5" x14ac:dyDescent="0.2">
      <c r="E51171" t="s">
        <v>250</v>
      </c>
    </row>
    <row r="51172" spans="5:5" x14ac:dyDescent="0.2">
      <c r="E51172" t="s">
        <v>251</v>
      </c>
    </row>
    <row r="51173" spans="5:5" x14ac:dyDescent="0.2">
      <c r="E51173" t="s">
        <v>252</v>
      </c>
    </row>
    <row r="51174" spans="5:5" x14ac:dyDescent="0.2">
      <c r="E51174" t="s">
        <v>253</v>
      </c>
    </row>
    <row r="51175" spans="5:5" x14ac:dyDescent="0.2">
      <c r="E51175" t="s">
        <v>254</v>
      </c>
    </row>
    <row r="51176" spans="5:5" x14ac:dyDescent="0.2">
      <c r="E51176" t="s">
        <v>255</v>
      </c>
    </row>
    <row r="51177" spans="5:5" x14ac:dyDescent="0.2">
      <c r="E51177" t="s">
        <v>256</v>
      </c>
    </row>
    <row r="51178" spans="5:5" x14ac:dyDescent="0.2">
      <c r="E51178" t="s">
        <v>257</v>
      </c>
    </row>
    <row r="51179" spans="5:5" x14ac:dyDescent="0.2">
      <c r="E51179" t="s">
        <v>258</v>
      </c>
    </row>
    <row r="51180" spans="5:5" x14ac:dyDescent="0.2">
      <c r="E51180" t="s">
        <v>259</v>
      </c>
    </row>
    <row r="51181" spans="5:5" x14ac:dyDescent="0.2">
      <c r="E51181" t="s">
        <v>260</v>
      </c>
    </row>
    <row r="51182" spans="5:5" x14ac:dyDescent="0.2">
      <c r="E51182" t="s">
        <v>261</v>
      </c>
    </row>
    <row r="51183" spans="5:5" x14ac:dyDescent="0.2">
      <c r="E51183" t="s">
        <v>262</v>
      </c>
    </row>
    <row r="51184" spans="5:5" x14ac:dyDescent="0.2">
      <c r="E51184" t="s">
        <v>263</v>
      </c>
    </row>
    <row r="51185" spans="5:5" x14ac:dyDescent="0.2">
      <c r="E51185" t="s">
        <v>264</v>
      </c>
    </row>
    <row r="51186" spans="5:5" x14ac:dyDescent="0.2">
      <c r="E51186" t="s">
        <v>265</v>
      </c>
    </row>
    <row r="51187" spans="5:5" x14ac:dyDescent="0.2">
      <c r="E51187" t="s">
        <v>266</v>
      </c>
    </row>
    <row r="51188" spans="5:5" x14ac:dyDescent="0.2">
      <c r="E51188" t="s">
        <v>267</v>
      </c>
    </row>
    <row r="51189" spans="5:5" x14ac:dyDescent="0.2">
      <c r="E51189" t="s">
        <v>268</v>
      </c>
    </row>
    <row r="51190" spans="5:5" x14ac:dyDescent="0.2">
      <c r="E51190" t="s">
        <v>269</v>
      </c>
    </row>
    <row r="51191" spans="5:5" x14ac:dyDescent="0.2">
      <c r="E51191" t="s">
        <v>270</v>
      </c>
    </row>
    <row r="51192" spans="5:5" x14ac:dyDescent="0.2">
      <c r="E51192" t="s">
        <v>271</v>
      </c>
    </row>
    <row r="51193" spans="5:5" x14ac:dyDescent="0.2">
      <c r="E51193" t="s">
        <v>272</v>
      </c>
    </row>
    <row r="51194" spans="5:5" x14ac:dyDescent="0.2">
      <c r="E51194" t="s">
        <v>273</v>
      </c>
    </row>
    <row r="51195" spans="5:5" x14ac:dyDescent="0.2">
      <c r="E51195" t="s">
        <v>274</v>
      </c>
    </row>
    <row r="51196" spans="5:5" x14ac:dyDescent="0.2">
      <c r="E51196" t="s">
        <v>275</v>
      </c>
    </row>
    <row r="51197" spans="5:5" x14ac:dyDescent="0.2">
      <c r="E51197" t="s">
        <v>276</v>
      </c>
    </row>
    <row r="51198" spans="5:5" x14ac:dyDescent="0.2">
      <c r="E51198" t="s">
        <v>277</v>
      </c>
    </row>
    <row r="51199" spans="5:5" x14ac:dyDescent="0.2">
      <c r="E51199" t="s">
        <v>278</v>
      </c>
    </row>
    <row r="51200" spans="5:5" x14ac:dyDescent="0.2">
      <c r="E51200" t="s">
        <v>279</v>
      </c>
    </row>
    <row r="51201" spans="5:5" x14ac:dyDescent="0.2">
      <c r="E51201" t="s">
        <v>280</v>
      </c>
    </row>
    <row r="51202" spans="5:5" x14ac:dyDescent="0.2">
      <c r="E51202" t="s">
        <v>281</v>
      </c>
    </row>
    <row r="51203" spans="5:5" x14ac:dyDescent="0.2">
      <c r="E51203" t="s">
        <v>282</v>
      </c>
    </row>
    <row r="51204" spans="5:5" x14ac:dyDescent="0.2">
      <c r="E51204" t="s">
        <v>283</v>
      </c>
    </row>
    <row r="51205" spans="5:5" x14ac:dyDescent="0.2">
      <c r="E51205" t="s">
        <v>284</v>
      </c>
    </row>
    <row r="51206" spans="5:5" x14ac:dyDescent="0.2">
      <c r="E51206" t="s">
        <v>285</v>
      </c>
    </row>
    <row r="51207" spans="5:5" x14ac:dyDescent="0.2">
      <c r="E51207" t="s">
        <v>286</v>
      </c>
    </row>
    <row r="51208" spans="5:5" x14ac:dyDescent="0.2">
      <c r="E51208" t="s">
        <v>287</v>
      </c>
    </row>
    <row r="51209" spans="5:5" x14ac:dyDescent="0.2">
      <c r="E51209" t="s">
        <v>288</v>
      </c>
    </row>
    <row r="51210" spans="5:5" x14ac:dyDescent="0.2">
      <c r="E51210" t="s">
        <v>289</v>
      </c>
    </row>
    <row r="51211" spans="5:5" x14ac:dyDescent="0.2">
      <c r="E51211" t="s">
        <v>290</v>
      </c>
    </row>
    <row r="51212" spans="5:5" x14ac:dyDescent="0.2">
      <c r="E51212" t="s">
        <v>291</v>
      </c>
    </row>
    <row r="51213" spans="5:5" x14ac:dyDescent="0.2">
      <c r="E51213" t="s">
        <v>292</v>
      </c>
    </row>
    <row r="51214" spans="5:5" x14ac:dyDescent="0.2">
      <c r="E51214" t="s">
        <v>293</v>
      </c>
    </row>
    <row r="51215" spans="5:5" x14ac:dyDescent="0.2">
      <c r="E51215" t="s">
        <v>294</v>
      </c>
    </row>
    <row r="51216" spans="5:5" x14ac:dyDescent="0.2">
      <c r="E51216" t="s">
        <v>295</v>
      </c>
    </row>
    <row r="51217" spans="5:5" x14ac:dyDescent="0.2">
      <c r="E51217" t="s">
        <v>296</v>
      </c>
    </row>
    <row r="51218" spans="5:5" x14ac:dyDescent="0.2">
      <c r="E51218" t="s">
        <v>297</v>
      </c>
    </row>
    <row r="51219" spans="5:5" x14ac:dyDescent="0.2">
      <c r="E51219" t="s">
        <v>298</v>
      </c>
    </row>
    <row r="51220" spans="5:5" x14ac:dyDescent="0.2">
      <c r="E51220" t="s">
        <v>299</v>
      </c>
    </row>
    <row r="51221" spans="5:5" x14ac:dyDescent="0.2">
      <c r="E51221" t="s">
        <v>300</v>
      </c>
    </row>
    <row r="51222" spans="5:5" x14ac:dyDescent="0.2">
      <c r="E51222" t="s">
        <v>301</v>
      </c>
    </row>
    <row r="51223" spans="5:5" x14ac:dyDescent="0.2">
      <c r="E51223" t="s">
        <v>302</v>
      </c>
    </row>
    <row r="51224" spans="5:5" x14ac:dyDescent="0.2">
      <c r="E51224" t="s">
        <v>303</v>
      </c>
    </row>
    <row r="51225" spans="5:5" x14ac:dyDescent="0.2">
      <c r="E51225" t="s">
        <v>304</v>
      </c>
    </row>
    <row r="51226" spans="5:5" x14ac:dyDescent="0.2">
      <c r="E51226" t="s">
        <v>305</v>
      </c>
    </row>
    <row r="51227" spans="5:5" x14ac:dyDescent="0.2">
      <c r="E51227" t="s">
        <v>306</v>
      </c>
    </row>
    <row r="51228" spans="5:5" x14ac:dyDescent="0.2">
      <c r="E51228" t="s">
        <v>307</v>
      </c>
    </row>
    <row r="51229" spans="5:5" x14ac:dyDescent="0.2">
      <c r="E51229" t="s">
        <v>308</v>
      </c>
    </row>
    <row r="51230" spans="5:5" x14ac:dyDescent="0.2">
      <c r="E51230" t="s">
        <v>309</v>
      </c>
    </row>
    <row r="51231" spans="5:5" x14ac:dyDescent="0.2">
      <c r="E51231" t="s">
        <v>310</v>
      </c>
    </row>
    <row r="51232" spans="5:5" x14ac:dyDescent="0.2">
      <c r="E51232" t="s">
        <v>311</v>
      </c>
    </row>
    <row r="51233" spans="5:5" x14ac:dyDescent="0.2">
      <c r="E51233" t="s">
        <v>312</v>
      </c>
    </row>
    <row r="51234" spans="5:5" x14ac:dyDescent="0.2">
      <c r="E51234" t="s">
        <v>313</v>
      </c>
    </row>
    <row r="51235" spans="5:5" x14ac:dyDescent="0.2">
      <c r="E51235" t="s">
        <v>314</v>
      </c>
    </row>
    <row r="51236" spans="5:5" x14ac:dyDescent="0.2">
      <c r="E51236" t="s">
        <v>315</v>
      </c>
    </row>
    <row r="51237" spans="5:5" x14ac:dyDescent="0.2">
      <c r="E51237" t="s">
        <v>316</v>
      </c>
    </row>
    <row r="51238" spans="5:5" x14ac:dyDescent="0.2">
      <c r="E51238" t="s">
        <v>317</v>
      </c>
    </row>
    <row r="51239" spans="5:5" x14ac:dyDescent="0.2">
      <c r="E51239" t="s">
        <v>318</v>
      </c>
    </row>
    <row r="51240" spans="5:5" x14ac:dyDescent="0.2">
      <c r="E51240" t="s">
        <v>319</v>
      </c>
    </row>
    <row r="51241" spans="5:5" x14ac:dyDescent="0.2">
      <c r="E51241" t="s">
        <v>320</v>
      </c>
    </row>
    <row r="51242" spans="5:5" x14ac:dyDescent="0.2">
      <c r="E51242" t="s">
        <v>321</v>
      </c>
    </row>
    <row r="51243" spans="5:5" x14ac:dyDescent="0.2">
      <c r="E51243" t="s">
        <v>322</v>
      </c>
    </row>
    <row r="51244" spans="5:5" x14ac:dyDescent="0.2">
      <c r="E51244" t="s">
        <v>323</v>
      </c>
    </row>
    <row r="51245" spans="5:5" x14ac:dyDescent="0.2">
      <c r="E51245" t="s">
        <v>324</v>
      </c>
    </row>
    <row r="51246" spans="5:5" x14ac:dyDescent="0.2">
      <c r="E51246" t="s">
        <v>325</v>
      </c>
    </row>
    <row r="51247" spans="5:5" x14ac:dyDescent="0.2">
      <c r="E51247" t="s">
        <v>326</v>
      </c>
    </row>
    <row r="51248" spans="5:5" x14ac:dyDescent="0.2">
      <c r="E51248" t="s">
        <v>327</v>
      </c>
    </row>
    <row r="51249" spans="5:5" x14ac:dyDescent="0.2">
      <c r="E51249" t="s">
        <v>328</v>
      </c>
    </row>
    <row r="51250" spans="5:5" x14ac:dyDescent="0.2">
      <c r="E51250" t="s">
        <v>329</v>
      </c>
    </row>
    <row r="51251" spans="5:5" x14ac:dyDescent="0.2">
      <c r="E51251" t="s">
        <v>330</v>
      </c>
    </row>
    <row r="51252" spans="5:5" x14ac:dyDescent="0.2">
      <c r="E51252" t="s">
        <v>331</v>
      </c>
    </row>
    <row r="51253" spans="5:5" x14ac:dyDescent="0.2">
      <c r="E51253" t="s">
        <v>332</v>
      </c>
    </row>
    <row r="51254" spans="5:5" x14ac:dyDescent="0.2">
      <c r="E51254" t="s">
        <v>333</v>
      </c>
    </row>
    <row r="51255" spans="5:5" x14ac:dyDescent="0.2">
      <c r="E51255" t="s">
        <v>334</v>
      </c>
    </row>
    <row r="51256" spans="5:5" x14ac:dyDescent="0.2">
      <c r="E51256" t="s">
        <v>335</v>
      </c>
    </row>
    <row r="51257" spans="5:5" x14ac:dyDescent="0.2">
      <c r="E51257" t="s">
        <v>336</v>
      </c>
    </row>
    <row r="51258" spans="5:5" x14ac:dyDescent="0.2">
      <c r="E51258" t="s">
        <v>337</v>
      </c>
    </row>
    <row r="51259" spans="5:5" x14ac:dyDescent="0.2">
      <c r="E51259" t="s">
        <v>338</v>
      </c>
    </row>
    <row r="51260" spans="5:5" x14ac:dyDescent="0.2">
      <c r="E51260" t="s">
        <v>339</v>
      </c>
    </row>
    <row r="51261" spans="5:5" x14ac:dyDescent="0.2">
      <c r="E51261" t="s">
        <v>340</v>
      </c>
    </row>
    <row r="51262" spans="5:5" x14ac:dyDescent="0.2">
      <c r="E51262" t="s">
        <v>341</v>
      </c>
    </row>
    <row r="51263" spans="5:5" x14ac:dyDescent="0.2">
      <c r="E51263" t="s">
        <v>342</v>
      </c>
    </row>
    <row r="51264" spans="5:5" x14ac:dyDescent="0.2">
      <c r="E51264" t="s">
        <v>343</v>
      </c>
    </row>
    <row r="51265" spans="5:5" x14ac:dyDescent="0.2">
      <c r="E51265" t="s">
        <v>344</v>
      </c>
    </row>
    <row r="51266" spans="5:5" x14ac:dyDescent="0.2">
      <c r="E51266" t="s">
        <v>345</v>
      </c>
    </row>
    <row r="51267" spans="5:5" x14ac:dyDescent="0.2">
      <c r="E51267" t="s">
        <v>346</v>
      </c>
    </row>
    <row r="51268" spans="5:5" x14ac:dyDescent="0.2">
      <c r="E51268" t="s">
        <v>347</v>
      </c>
    </row>
    <row r="51269" spans="5:5" x14ac:dyDescent="0.2">
      <c r="E51269" t="s">
        <v>348</v>
      </c>
    </row>
    <row r="51270" spans="5:5" x14ac:dyDescent="0.2">
      <c r="E51270" t="s">
        <v>349</v>
      </c>
    </row>
    <row r="51271" spans="5:5" x14ac:dyDescent="0.2">
      <c r="E51271" t="s">
        <v>350</v>
      </c>
    </row>
    <row r="51272" spans="5:5" x14ac:dyDescent="0.2">
      <c r="E51272" t="s">
        <v>351</v>
      </c>
    </row>
    <row r="51273" spans="5:5" x14ac:dyDescent="0.2">
      <c r="E51273" t="s">
        <v>352</v>
      </c>
    </row>
    <row r="51274" spans="5:5" x14ac:dyDescent="0.2">
      <c r="E51274" t="s">
        <v>353</v>
      </c>
    </row>
    <row r="51275" spans="5:5" x14ac:dyDescent="0.2">
      <c r="E51275" t="s">
        <v>354</v>
      </c>
    </row>
    <row r="51276" spans="5:5" x14ac:dyDescent="0.2">
      <c r="E51276" t="s">
        <v>355</v>
      </c>
    </row>
    <row r="51277" spans="5:5" x14ac:dyDescent="0.2">
      <c r="E51277" t="s">
        <v>356</v>
      </c>
    </row>
    <row r="51278" spans="5:5" x14ac:dyDescent="0.2">
      <c r="E51278" t="s">
        <v>357</v>
      </c>
    </row>
    <row r="51279" spans="5:5" x14ac:dyDescent="0.2">
      <c r="E51279" t="s">
        <v>358</v>
      </c>
    </row>
    <row r="51280" spans="5:5" x14ac:dyDescent="0.2">
      <c r="E51280" t="s">
        <v>359</v>
      </c>
    </row>
    <row r="51281" spans="5:5" x14ac:dyDescent="0.2">
      <c r="E51281" t="s">
        <v>360</v>
      </c>
    </row>
    <row r="51282" spans="5:5" x14ac:dyDescent="0.2">
      <c r="E51282" t="s">
        <v>361</v>
      </c>
    </row>
    <row r="51283" spans="5:5" x14ac:dyDescent="0.2">
      <c r="E51283" t="s">
        <v>362</v>
      </c>
    </row>
    <row r="51284" spans="5:5" x14ac:dyDescent="0.2">
      <c r="E51284" t="s">
        <v>363</v>
      </c>
    </row>
    <row r="51285" spans="5:5" x14ac:dyDescent="0.2">
      <c r="E51285" t="s">
        <v>364</v>
      </c>
    </row>
    <row r="51286" spans="5:5" x14ac:dyDescent="0.2">
      <c r="E51286" t="s">
        <v>365</v>
      </c>
    </row>
    <row r="51287" spans="5:5" x14ac:dyDescent="0.2">
      <c r="E51287" t="s">
        <v>366</v>
      </c>
    </row>
    <row r="51288" spans="5:5" x14ac:dyDescent="0.2">
      <c r="E51288" t="s">
        <v>367</v>
      </c>
    </row>
    <row r="51289" spans="5:5" x14ac:dyDescent="0.2">
      <c r="E51289" t="s">
        <v>368</v>
      </c>
    </row>
    <row r="51290" spans="5:5" x14ac:dyDescent="0.2">
      <c r="E51290" t="s">
        <v>369</v>
      </c>
    </row>
    <row r="51291" spans="5:5" x14ac:dyDescent="0.2">
      <c r="E51291" t="s">
        <v>370</v>
      </c>
    </row>
    <row r="51292" spans="5:5" x14ac:dyDescent="0.2">
      <c r="E51292" t="s">
        <v>371</v>
      </c>
    </row>
    <row r="51293" spans="5:5" x14ac:dyDescent="0.2">
      <c r="E51293" t="s">
        <v>372</v>
      </c>
    </row>
    <row r="51294" spans="5:5" x14ac:dyDescent="0.2">
      <c r="E51294" t="s">
        <v>373</v>
      </c>
    </row>
    <row r="51295" spans="5:5" x14ac:dyDescent="0.2">
      <c r="E51295" t="s">
        <v>374</v>
      </c>
    </row>
    <row r="51296" spans="5:5" x14ac:dyDescent="0.2">
      <c r="E51296" t="s">
        <v>375</v>
      </c>
    </row>
    <row r="51297" spans="5:5" x14ac:dyDescent="0.2">
      <c r="E51297" t="s">
        <v>376</v>
      </c>
    </row>
    <row r="51298" spans="5:5" x14ac:dyDescent="0.2">
      <c r="E51298" t="s">
        <v>377</v>
      </c>
    </row>
    <row r="51299" spans="5:5" x14ac:dyDescent="0.2">
      <c r="E51299" t="s">
        <v>378</v>
      </c>
    </row>
    <row r="51300" spans="5:5" x14ac:dyDescent="0.2">
      <c r="E51300" t="s">
        <v>379</v>
      </c>
    </row>
    <row r="51301" spans="5:5" x14ac:dyDescent="0.2">
      <c r="E51301" t="s">
        <v>380</v>
      </c>
    </row>
    <row r="51302" spans="5:5" x14ac:dyDescent="0.2">
      <c r="E51302" t="s">
        <v>381</v>
      </c>
    </row>
    <row r="51303" spans="5:5" x14ac:dyDescent="0.2">
      <c r="E51303" t="s">
        <v>382</v>
      </c>
    </row>
    <row r="51304" spans="5:5" x14ac:dyDescent="0.2">
      <c r="E51304" t="s">
        <v>383</v>
      </c>
    </row>
    <row r="51305" spans="5:5" x14ac:dyDescent="0.2">
      <c r="E51305" t="s">
        <v>384</v>
      </c>
    </row>
    <row r="51306" spans="5:5" x14ac:dyDescent="0.2">
      <c r="E51306" t="s">
        <v>385</v>
      </c>
    </row>
    <row r="51307" spans="5:5" x14ac:dyDescent="0.2">
      <c r="E51307" t="s">
        <v>386</v>
      </c>
    </row>
    <row r="51308" spans="5:5" x14ac:dyDescent="0.2">
      <c r="E51308" t="s">
        <v>387</v>
      </c>
    </row>
    <row r="51309" spans="5:5" x14ac:dyDescent="0.2">
      <c r="E51309" t="s">
        <v>388</v>
      </c>
    </row>
    <row r="51310" spans="5:5" x14ac:dyDescent="0.2">
      <c r="E51310" t="s">
        <v>389</v>
      </c>
    </row>
    <row r="51311" spans="5:5" x14ac:dyDescent="0.2">
      <c r="E51311" t="s">
        <v>390</v>
      </c>
    </row>
    <row r="51312" spans="5:5" x14ac:dyDescent="0.2">
      <c r="E51312" t="s">
        <v>391</v>
      </c>
    </row>
    <row r="51313" spans="5:5" x14ac:dyDescent="0.2">
      <c r="E51313" t="s">
        <v>392</v>
      </c>
    </row>
    <row r="51314" spans="5:5" x14ac:dyDescent="0.2">
      <c r="E51314" t="s">
        <v>393</v>
      </c>
    </row>
    <row r="51315" spans="5:5" x14ac:dyDescent="0.2">
      <c r="E51315" t="s">
        <v>394</v>
      </c>
    </row>
    <row r="51316" spans="5:5" x14ac:dyDescent="0.2">
      <c r="E51316" t="s">
        <v>395</v>
      </c>
    </row>
    <row r="51317" spans="5:5" x14ac:dyDescent="0.2">
      <c r="E51317" t="s">
        <v>396</v>
      </c>
    </row>
    <row r="51318" spans="5:5" x14ac:dyDescent="0.2">
      <c r="E51318" t="s">
        <v>397</v>
      </c>
    </row>
    <row r="51319" spans="5:5" x14ac:dyDescent="0.2">
      <c r="E51319" t="s">
        <v>398</v>
      </c>
    </row>
    <row r="51320" spans="5:5" x14ac:dyDescent="0.2">
      <c r="E51320" t="s">
        <v>399</v>
      </c>
    </row>
    <row r="51321" spans="5:5" x14ac:dyDescent="0.2">
      <c r="E51321" t="s">
        <v>400</v>
      </c>
    </row>
    <row r="51322" spans="5:5" x14ac:dyDescent="0.2">
      <c r="E51322" t="s">
        <v>401</v>
      </c>
    </row>
    <row r="51323" spans="5:5" x14ac:dyDescent="0.2">
      <c r="E51323" t="s">
        <v>402</v>
      </c>
    </row>
    <row r="51324" spans="5:5" x14ac:dyDescent="0.2">
      <c r="E51324" t="s">
        <v>403</v>
      </c>
    </row>
    <row r="51325" spans="5:5" x14ac:dyDescent="0.2">
      <c r="E51325" t="s">
        <v>404</v>
      </c>
    </row>
    <row r="51326" spans="5:5" x14ac:dyDescent="0.2">
      <c r="E51326" t="s">
        <v>405</v>
      </c>
    </row>
    <row r="51327" spans="5:5" x14ac:dyDescent="0.2">
      <c r="E51327" t="s">
        <v>406</v>
      </c>
    </row>
    <row r="51328" spans="5:5" x14ac:dyDescent="0.2">
      <c r="E51328" t="s">
        <v>407</v>
      </c>
    </row>
    <row r="51329" spans="5:5" x14ac:dyDescent="0.2">
      <c r="E51329" t="s">
        <v>408</v>
      </c>
    </row>
    <row r="51330" spans="5:5" x14ac:dyDescent="0.2">
      <c r="E51330" t="s">
        <v>409</v>
      </c>
    </row>
    <row r="51331" spans="5:5" x14ac:dyDescent="0.2">
      <c r="E51331" t="s">
        <v>410</v>
      </c>
    </row>
    <row r="51332" spans="5:5" x14ac:dyDescent="0.2">
      <c r="E51332" t="s">
        <v>411</v>
      </c>
    </row>
    <row r="51333" spans="5:5" x14ac:dyDescent="0.2">
      <c r="E51333" t="s">
        <v>412</v>
      </c>
    </row>
    <row r="51334" spans="5:5" x14ac:dyDescent="0.2">
      <c r="E51334" t="s">
        <v>413</v>
      </c>
    </row>
    <row r="51335" spans="5:5" x14ac:dyDescent="0.2">
      <c r="E51335" t="s">
        <v>414</v>
      </c>
    </row>
    <row r="51336" spans="5:5" x14ac:dyDescent="0.2">
      <c r="E51336" t="s">
        <v>415</v>
      </c>
    </row>
    <row r="51337" spans="5:5" x14ac:dyDescent="0.2">
      <c r="E51337" t="s">
        <v>416</v>
      </c>
    </row>
    <row r="51338" spans="5:5" x14ac:dyDescent="0.2">
      <c r="E51338" t="s">
        <v>417</v>
      </c>
    </row>
    <row r="51339" spans="5:5" x14ac:dyDescent="0.2">
      <c r="E51339" t="s">
        <v>418</v>
      </c>
    </row>
    <row r="51340" spans="5:5" x14ac:dyDescent="0.2">
      <c r="E51340" t="s">
        <v>419</v>
      </c>
    </row>
    <row r="51341" spans="5:5" x14ac:dyDescent="0.2">
      <c r="E51341" t="s">
        <v>420</v>
      </c>
    </row>
    <row r="51342" spans="5:5" x14ac:dyDescent="0.2">
      <c r="E51342" t="s">
        <v>421</v>
      </c>
    </row>
    <row r="51343" spans="5:5" x14ac:dyDescent="0.2">
      <c r="E51343" t="s">
        <v>422</v>
      </c>
    </row>
    <row r="51344" spans="5:5" x14ac:dyDescent="0.2">
      <c r="E51344" t="s">
        <v>423</v>
      </c>
    </row>
    <row r="51345" spans="5:5" x14ac:dyDescent="0.2">
      <c r="E51345" t="s">
        <v>424</v>
      </c>
    </row>
    <row r="51346" spans="5:5" x14ac:dyDescent="0.2">
      <c r="E51346" t="s">
        <v>425</v>
      </c>
    </row>
    <row r="51347" spans="5:5" x14ac:dyDescent="0.2">
      <c r="E51347" t="s">
        <v>426</v>
      </c>
    </row>
    <row r="51348" spans="5:5" x14ac:dyDescent="0.2">
      <c r="E51348" t="s">
        <v>427</v>
      </c>
    </row>
    <row r="51349" spans="5:5" x14ac:dyDescent="0.2">
      <c r="E51349" t="s">
        <v>428</v>
      </c>
    </row>
    <row r="51350" spans="5:5" x14ac:dyDescent="0.2">
      <c r="E51350" t="s">
        <v>429</v>
      </c>
    </row>
    <row r="51351" spans="5:5" x14ac:dyDescent="0.2">
      <c r="E51351" t="s">
        <v>430</v>
      </c>
    </row>
    <row r="51352" spans="5:5" x14ac:dyDescent="0.2">
      <c r="E51352" t="s">
        <v>431</v>
      </c>
    </row>
    <row r="51353" spans="5:5" x14ac:dyDescent="0.2">
      <c r="E51353" t="s">
        <v>432</v>
      </c>
    </row>
    <row r="51354" spans="5:5" x14ac:dyDescent="0.2">
      <c r="E51354" t="s">
        <v>433</v>
      </c>
    </row>
    <row r="51355" spans="5:5" x14ac:dyDescent="0.2">
      <c r="E51355" t="s">
        <v>434</v>
      </c>
    </row>
    <row r="51356" spans="5:5" x14ac:dyDescent="0.2">
      <c r="E51356" t="s">
        <v>435</v>
      </c>
    </row>
    <row r="51357" spans="5:5" x14ac:dyDescent="0.2">
      <c r="E51357" t="s">
        <v>436</v>
      </c>
    </row>
    <row r="51358" spans="5:5" x14ac:dyDescent="0.2">
      <c r="E51358" t="s">
        <v>437</v>
      </c>
    </row>
    <row r="51359" spans="5:5" x14ac:dyDescent="0.2">
      <c r="E51359" t="s">
        <v>438</v>
      </c>
    </row>
    <row r="51360" spans="5:5" x14ac:dyDescent="0.2">
      <c r="E51360" t="s">
        <v>439</v>
      </c>
    </row>
    <row r="51361" spans="5:5" x14ac:dyDescent="0.2">
      <c r="E51361" t="s">
        <v>440</v>
      </c>
    </row>
    <row r="51362" spans="5:5" x14ac:dyDescent="0.2">
      <c r="E51362" t="s">
        <v>441</v>
      </c>
    </row>
    <row r="51363" spans="5:5" x14ac:dyDescent="0.2">
      <c r="E51363" t="s">
        <v>442</v>
      </c>
    </row>
    <row r="51364" spans="5:5" x14ac:dyDescent="0.2">
      <c r="E51364" t="s">
        <v>443</v>
      </c>
    </row>
    <row r="51365" spans="5:5" x14ac:dyDescent="0.2">
      <c r="E51365" t="s">
        <v>444</v>
      </c>
    </row>
    <row r="51366" spans="5:5" x14ac:dyDescent="0.2">
      <c r="E51366" t="s">
        <v>445</v>
      </c>
    </row>
    <row r="51367" spans="5:5" x14ac:dyDescent="0.2">
      <c r="E51367" t="s">
        <v>446</v>
      </c>
    </row>
    <row r="51368" spans="5:5" x14ac:dyDescent="0.2">
      <c r="E51368" t="s">
        <v>447</v>
      </c>
    </row>
    <row r="51369" spans="5:5" x14ac:dyDescent="0.2">
      <c r="E51369" t="s">
        <v>448</v>
      </c>
    </row>
    <row r="51370" spans="5:5" x14ac:dyDescent="0.2">
      <c r="E51370" t="s">
        <v>449</v>
      </c>
    </row>
    <row r="51371" spans="5:5" x14ac:dyDescent="0.2">
      <c r="E51371" t="s">
        <v>450</v>
      </c>
    </row>
    <row r="51372" spans="5:5" x14ac:dyDescent="0.2">
      <c r="E51372" t="s">
        <v>451</v>
      </c>
    </row>
    <row r="51373" spans="5:5" x14ac:dyDescent="0.2">
      <c r="E51373" t="s">
        <v>452</v>
      </c>
    </row>
    <row r="51374" spans="5:5" x14ac:dyDescent="0.2">
      <c r="E51374" t="s">
        <v>453</v>
      </c>
    </row>
    <row r="51375" spans="5:5" x14ac:dyDescent="0.2">
      <c r="E51375" t="s">
        <v>454</v>
      </c>
    </row>
    <row r="51376" spans="5:5" x14ac:dyDescent="0.2">
      <c r="E51376" t="s">
        <v>455</v>
      </c>
    </row>
    <row r="51377" spans="5:5" x14ac:dyDescent="0.2">
      <c r="E51377" t="s">
        <v>456</v>
      </c>
    </row>
    <row r="51378" spans="5:5" x14ac:dyDescent="0.2">
      <c r="E51378" t="s">
        <v>457</v>
      </c>
    </row>
    <row r="51379" spans="5:5" x14ac:dyDescent="0.2">
      <c r="E51379" t="s">
        <v>458</v>
      </c>
    </row>
    <row r="51380" spans="5:5" x14ac:dyDescent="0.2">
      <c r="E51380" t="s">
        <v>459</v>
      </c>
    </row>
    <row r="51381" spans="5:5" x14ac:dyDescent="0.2">
      <c r="E51381" t="s">
        <v>460</v>
      </c>
    </row>
    <row r="51382" spans="5:5" x14ac:dyDescent="0.2">
      <c r="E51382" t="s">
        <v>461</v>
      </c>
    </row>
    <row r="51383" spans="5:5" x14ac:dyDescent="0.2">
      <c r="E51383" t="s">
        <v>462</v>
      </c>
    </row>
    <row r="51384" spans="5:5" x14ac:dyDescent="0.2">
      <c r="E51384" t="s">
        <v>463</v>
      </c>
    </row>
    <row r="51385" spans="5:5" x14ac:dyDescent="0.2">
      <c r="E51385" t="s">
        <v>464</v>
      </c>
    </row>
    <row r="51386" spans="5:5" x14ac:dyDescent="0.2">
      <c r="E51386" t="s">
        <v>465</v>
      </c>
    </row>
    <row r="51387" spans="5:5" x14ac:dyDescent="0.2">
      <c r="E51387" t="s">
        <v>466</v>
      </c>
    </row>
    <row r="51388" spans="5:5" x14ac:dyDescent="0.2">
      <c r="E51388" t="s">
        <v>467</v>
      </c>
    </row>
    <row r="51389" spans="5:5" x14ac:dyDescent="0.2">
      <c r="E51389" t="s">
        <v>468</v>
      </c>
    </row>
    <row r="51390" spans="5:5" x14ac:dyDescent="0.2">
      <c r="E51390" t="s">
        <v>469</v>
      </c>
    </row>
    <row r="51391" spans="5:5" x14ac:dyDescent="0.2">
      <c r="E51391" t="s">
        <v>470</v>
      </c>
    </row>
    <row r="51392" spans="5:5" x14ac:dyDescent="0.2">
      <c r="E51392" t="s">
        <v>471</v>
      </c>
    </row>
    <row r="51393" spans="5:5" x14ac:dyDescent="0.2">
      <c r="E51393" t="s">
        <v>472</v>
      </c>
    </row>
    <row r="51394" spans="5:5" x14ac:dyDescent="0.2">
      <c r="E51394" t="s">
        <v>473</v>
      </c>
    </row>
    <row r="51395" spans="5:5" x14ac:dyDescent="0.2">
      <c r="E51395" t="s">
        <v>474</v>
      </c>
    </row>
    <row r="51396" spans="5:5" x14ac:dyDescent="0.2">
      <c r="E51396" t="s">
        <v>475</v>
      </c>
    </row>
    <row r="51397" spans="5:5" x14ac:dyDescent="0.2">
      <c r="E51397" t="s">
        <v>476</v>
      </c>
    </row>
    <row r="51398" spans="5:5" x14ac:dyDescent="0.2">
      <c r="E51398" t="s">
        <v>477</v>
      </c>
    </row>
    <row r="51399" spans="5:5" x14ac:dyDescent="0.2">
      <c r="E51399" t="s">
        <v>478</v>
      </c>
    </row>
    <row r="51400" spans="5:5" x14ac:dyDescent="0.2">
      <c r="E51400" t="s">
        <v>479</v>
      </c>
    </row>
    <row r="51401" spans="5:5" x14ac:dyDescent="0.2">
      <c r="E51401" t="s">
        <v>480</v>
      </c>
    </row>
    <row r="51402" spans="5:5" x14ac:dyDescent="0.2">
      <c r="E51402" t="s">
        <v>481</v>
      </c>
    </row>
    <row r="51403" spans="5:5" x14ac:dyDescent="0.2">
      <c r="E51403" t="s">
        <v>482</v>
      </c>
    </row>
    <row r="51404" spans="5:5" x14ac:dyDescent="0.2">
      <c r="E51404" t="s">
        <v>483</v>
      </c>
    </row>
    <row r="51405" spans="5:5" x14ac:dyDescent="0.2">
      <c r="E51405" t="s">
        <v>484</v>
      </c>
    </row>
    <row r="51406" spans="5:5" x14ac:dyDescent="0.2">
      <c r="E51406" t="s">
        <v>485</v>
      </c>
    </row>
    <row r="51407" spans="5:5" x14ac:dyDescent="0.2">
      <c r="E51407" t="s">
        <v>486</v>
      </c>
    </row>
    <row r="51408" spans="5:5" x14ac:dyDescent="0.2">
      <c r="E51408" t="s">
        <v>487</v>
      </c>
    </row>
    <row r="51409" spans="5:5" x14ac:dyDescent="0.2">
      <c r="E51409" t="s">
        <v>488</v>
      </c>
    </row>
    <row r="51410" spans="5:5" x14ac:dyDescent="0.2">
      <c r="E51410" t="s">
        <v>489</v>
      </c>
    </row>
    <row r="51411" spans="5:5" x14ac:dyDescent="0.2">
      <c r="E51411" t="s">
        <v>490</v>
      </c>
    </row>
    <row r="51412" spans="5:5" x14ac:dyDescent="0.2">
      <c r="E51412" t="s">
        <v>491</v>
      </c>
    </row>
    <row r="51413" spans="5:5" x14ac:dyDescent="0.2">
      <c r="E51413" t="s">
        <v>492</v>
      </c>
    </row>
    <row r="51414" spans="5:5" x14ac:dyDescent="0.2">
      <c r="E51414" t="s">
        <v>493</v>
      </c>
    </row>
    <row r="51415" spans="5:5" x14ac:dyDescent="0.2">
      <c r="E51415" t="s">
        <v>494</v>
      </c>
    </row>
    <row r="51416" spans="5:5" x14ac:dyDescent="0.2">
      <c r="E51416" t="s">
        <v>495</v>
      </c>
    </row>
    <row r="51417" spans="5:5" x14ac:dyDescent="0.2">
      <c r="E51417" t="s">
        <v>496</v>
      </c>
    </row>
    <row r="51418" spans="5:5" x14ac:dyDescent="0.2">
      <c r="E51418" t="s">
        <v>497</v>
      </c>
    </row>
    <row r="51419" spans="5:5" x14ac:dyDescent="0.2">
      <c r="E51419" t="s">
        <v>498</v>
      </c>
    </row>
    <row r="51420" spans="5:5" x14ac:dyDescent="0.2">
      <c r="E51420" t="s">
        <v>499</v>
      </c>
    </row>
    <row r="51421" spans="5:5" x14ac:dyDescent="0.2">
      <c r="E51421" t="s">
        <v>500</v>
      </c>
    </row>
    <row r="51422" spans="5:5" x14ac:dyDescent="0.2">
      <c r="E51422" t="s">
        <v>501</v>
      </c>
    </row>
    <row r="51423" spans="5:5" x14ac:dyDescent="0.2">
      <c r="E51423" t="s">
        <v>502</v>
      </c>
    </row>
    <row r="51424" spans="5:5" x14ac:dyDescent="0.2">
      <c r="E51424" t="s">
        <v>503</v>
      </c>
    </row>
    <row r="51425" spans="5:5" x14ac:dyDescent="0.2">
      <c r="E51425" t="s">
        <v>504</v>
      </c>
    </row>
    <row r="51426" spans="5:5" x14ac:dyDescent="0.2">
      <c r="E51426" t="s">
        <v>505</v>
      </c>
    </row>
    <row r="51427" spans="5:5" x14ac:dyDescent="0.2">
      <c r="E51427" t="s">
        <v>506</v>
      </c>
    </row>
    <row r="51428" spans="5:5" x14ac:dyDescent="0.2">
      <c r="E51428" t="s">
        <v>507</v>
      </c>
    </row>
    <row r="51429" spans="5:5" x14ac:dyDescent="0.2">
      <c r="E51429" t="s">
        <v>508</v>
      </c>
    </row>
    <row r="51430" spans="5:5" x14ac:dyDescent="0.2">
      <c r="E51430" t="s">
        <v>509</v>
      </c>
    </row>
    <row r="51431" spans="5:5" x14ac:dyDescent="0.2">
      <c r="E51431" t="s">
        <v>510</v>
      </c>
    </row>
    <row r="51432" spans="5:5" x14ac:dyDescent="0.2">
      <c r="E51432" t="s">
        <v>511</v>
      </c>
    </row>
    <row r="51433" spans="5:5" x14ac:dyDescent="0.2">
      <c r="E51433" t="s">
        <v>512</v>
      </c>
    </row>
    <row r="51434" spans="5:5" x14ac:dyDescent="0.2">
      <c r="E51434" t="s">
        <v>513</v>
      </c>
    </row>
    <row r="51435" spans="5:5" x14ac:dyDescent="0.2">
      <c r="E51435" t="s">
        <v>514</v>
      </c>
    </row>
    <row r="51436" spans="5:5" x14ac:dyDescent="0.2">
      <c r="E51436" t="s">
        <v>515</v>
      </c>
    </row>
    <row r="51437" spans="5:5" x14ac:dyDescent="0.2">
      <c r="E51437" t="s">
        <v>516</v>
      </c>
    </row>
    <row r="51438" spans="5:5" x14ac:dyDescent="0.2">
      <c r="E51438" t="s">
        <v>517</v>
      </c>
    </row>
    <row r="51439" spans="5:5" x14ac:dyDescent="0.2">
      <c r="E51439" t="s">
        <v>518</v>
      </c>
    </row>
    <row r="51440" spans="5:5" x14ac:dyDescent="0.2">
      <c r="E51440" t="s">
        <v>519</v>
      </c>
    </row>
    <row r="51441" spans="5:5" x14ac:dyDescent="0.2">
      <c r="E51441" t="s">
        <v>520</v>
      </c>
    </row>
    <row r="51442" spans="5:5" x14ac:dyDescent="0.2">
      <c r="E51442" t="s">
        <v>521</v>
      </c>
    </row>
    <row r="51443" spans="5:5" x14ac:dyDescent="0.2">
      <c r="E51443" t="s">
        <v>522</v>
      </c>
    </row>
    <row r="51444" spans="5:5" x14ac:dyDescent="0.2">
      <c r="E51444" t="s">
        <v>523</v>
      </c>
    </row>
    <row r="51445" spans="5:5" x14ac:dyDescent="0.2">
      <c r="E51445" t="s">
        <v>524</v>
      </c>
    </row>
    <row r="51446" spans="5:5" x14ac:dyDescent="0.2">
      <c r="E51446" t="s">
        <v>525</v>
      </c>
    </row>
    <row r="51447" spans="5:5" x14ac:dyDescent="0.2">
      <c r="E51447" t="s">
        <v>526</v>
      </c>
    </row>
    <row r="51448" spans="5:5" x14ac:dyDescent="0.2">
      <c r="E51448" t="s">
        <v>527</v>
      </c>
    </row>
    <row r="51449" spans="5:5" x14ac:dyDescent="0.2">
      <c r="E51449" t="s">
        <v>528</v>
      </c>
    </row>
    <row r="51450" spans="5:5" x14ac:dyDescent="0.2">
      <c r="E51450" t="s">
        <v>529</v>
      </c>
    </row>
    <row r="51451" spans="5:5" x14ac:dyDescent="0.2">
      <c r="E51451" t="s">
        <v>530</v>
      </c>
    </row>
    <row r="51452" spans="5:5" x14ac:dyDescent="0.2">
      <c r="E51452" t="s">
        <v>531</v>
      </c>
    </row>
    <row r="51453" spans="5:5" x14ac:dyDescent="0.2">
      <c r="E51453" t="s">
        <v>532</v>
      </c>
    </row>
    <row r="51454" spans="5:5" x14ac:dyDescent="0.2">
      <c r="E51454" t="s">
        <v>533</v>
      </c>
    </row>
    <row r="51455" spans="5:5" x14ac:dyDescent="0.2">
      <c r="E51455" t="s">
        <v>534</v>
      </c>
    </row>
    <row r="51456" spans="5:5" x14ac:dyDescent="0.2">
      <c r="E51456" t="s">
        <v>535</v>
      </c>
    </row>
    <row r="51457" spans="5:5" x14ac:dyDescent="0.2">
      <c r="E51457" t="s">
        <v>536</v>
      </c>
    </row>
    <row r="51458" spans="5:5" x14ac:dyDescent="0.2">
      <c r="E51458" t="s">
        <v>537</v>
      </c>
    </row>
    <row r="51459" spans="5:5" x14ac:dyDescent="0.2">
      <c r="E51459" t="s">
        <v>538</v>
      </c>
    </row>
    <row r="51460" spans="5:5" x14ac:dyDescent="0.2">
      <c r="E51460" t="s">
        <v>539</v>
      </c>
    </row>
    <row r="51461" spans="5:5" x14ac:dyDescent="0.2">
      <c r="E51461" t="s">
        <v>540</v>
      </c>
    </row>
    <row r="51462" spans="5:5" x14ac:dyDescent="0.2">
      <c r="E51462" t="s">
        <v>541</v>
      </c>
    </row>
    <row r="51463" spans="5:5" x14ac:dyDescent="0.2">
      <c r="E51463" t="s">
        <v>542</v>
      </c>
    </row>
    <row r="51464" spans="5:5" x14ac:dyDescent="0.2">
      <c r="E51464" t="s">
        <v>543</v>
      </c>
    </row>
    <row r="51465" spans="5:5" x14ac:dyDescent="0.2">
      <c r="E51465" t="s">
        <v>544</v>
      </c>
    </row>
    <row r="51466" spans="5:5" x14ac:dyDescent="0.2">
      <c r="E51466" t="s">
        <v>545</v>
      </c>
    </row>
    <row r="51467" spans="5:5" x14ac:dyDescent="0.2">
      <c r="E51467" t="s">
        <v>546</v>
      </c>
    </row>
    <row r="51468" spans="5:5" x14ac:dyDescent="0.2">
      <c r="E51468" t="s">
        <v>547</v>
      </c>
    </row>
    <row r="51469" spans="5:5" x14ac:dyDescent="0.2">
      <c r="E51469" t="s">
        <v>548</v>
      </c>
    </row>
    <row r="51470" spans="5:5" x14ac:dyDescent="0.2">
      <c r="E51470" t="s">
        <v>549</v>
      </c>
    </row>
    <row r="51471" spans="5:5" x14ac:dyDescent="0.2">
      <c r="E51471" t="s">
        <v>550</v>
      </c>
    </row>
    <row r="51472" spans="5:5" x14ac:dyDescent="0.2">
      <c r="E51472" t="s">
        <v>551</v>
      </c>
    </row>
    <row r="51473" spans="5:5" x14ac:dyDescent="0.2">
      <c r="E51473" t="s">
        <v>552</v>
      </c>
    </row>
    <row r="51474" spans="5:5" x14ac:dyDescent="0.2">
      <c r="E51474" t="s">
        <v>553</v>
      </c>
    </row>
    <row r="51475" spans="5:5" x14ac:dyDescent="0.2">
      <c r="E51475" t="s">
        <v>554</v>
      </c>
    </row>
    <row r="51476" spans="5:5" x14ac:dyDescent="0.2">
      <c r="E51476" t="s">
        <v>555</v>
      </c>
    </row>
    <row r="51477" spans="5:5" x14ac:dyDescent="0.2">
      <c r="E51477" t="s">
        <v>556</v>
      </c>
    </row>
    <row r="51478" spans="5:5" x14ac:dyDescent="0.2">
      <c r="E51478" t="s">
        <v>557</v>
      </c>
    </row>
    <row r="51479" spans="5:5" x14ac:dyDescent="0.2">
      <c r="E51479" t="s">
        <v>558</v>
      </c>
    </row>
    <row r="51480" spans="5:5" x14ac:dyDescent="0.2">
      <c r="E51480" t="s">
        <v>559</v>
      </c>
    </row>
    <row r="51481" spans="5:5" x14ac:dyDescent="0.2">
      <c r="E51481" t="s">
        <v>560</v>
      </c>
    </row>
    <row r="51482" spans="5:5" x14ac:dyDescent="0.2">
      <c r="E51482" t="s">
        <v>561</v>
      </c>
    </row>
    <row r="51483" spans="5:5" x14ac:dyDescent="0.2">
      <c r="E51483" t="s">
        <v>562</v>
      </c>
    </row>
    <row r="51484" spans="5:5" x14ac:dyDescent="0.2">
      <c r="E51484" t="s">
        <v>563</v>
      </c>
    </row>
    <row r="51485" spans="5:5" x14ac:dyDescent="0.2">
      <c r="E51485" t="s">
        <v>564</v>
      </c>
    </row>
    <row r="51486" spans="5:5" x14ac:dyDescent="0.2">
      <c r="E51486" t="s">
        <v>565</v>
      </c>
    </row>
    <row r="51487" spans="5:5" x14ac:dyDescent="0.2">
      <c r="E51487" t="s">
        <v>566</v>
      </c>
    </row>
    <row r="51488" spans="5:5" x14ac:dyDescent="0.2">
      <c r="E51488" t="s">
        <v>567</v>
      </c>
    </row>
    <row r="51489" spans="5:5" x14ac:dyDescent="0.2">
      <c r="E51489" t="s">
        <v>568</v>
      </c>
    </row>
    <row r="51490" spans="5:5" x14ac:dyDescent="0.2">
      <c r="E51490" t="s">
        <v>569</v>
      </c>
    </row>
    <row r="51491" spans="5:5" x14ac:dyDescent="0.2">
      <c r="E51491" t="s">
        <v>570</v>
      </c>
    </row>
    <row r="51492" spans="5:5" x14ac:dyDescent="0.2">
      <c r="E51492" t="s">
        <v>571</v>
      </c>
    </row>
    <row r="51493" spans="5:5" x14ac:dyDescent="0.2">
      <c r="E51493" t="s">
        <v>572</v>
      </c>
    </row>
    <row r="51494" spans="5:5" x14ac:dyDescent="0.2">
      <c r="E51494" t="s">
        <v>573</v>
      </c>
    </row>
    <row r="51495" spans="5:5" x14ac:dyDescent="0.2">
      <c r="E51495" t="s">
        <v>574</v>
      </c>
    </row>
    <row r="51496" spans="5:5" x14ac:dyDescent="0.2">
      <c r="E51496" t="s">
        <v>575</v>
      </c>
    </row>
    <row r="51497" spans="5:5" x14ac:dyDescent="0.2">
      <c r="E51497" t="s">
        <v>576</v>
      </c>
    </row>
    <row r="51498" spans="5:5" x14ac:dyDescent="0.2">
      <c r="E51498" t="s">
        <v>577</v>
      </c>
    </row>
    <row r="51499" spans="5:5" x14ac:dyDescent="0.2">
      <c r="E51499" t="s">
        <v>578</v>
      </c>
    </row>
    <row r="51500" spans="5:5" x14ac:dyDescent="0.2">
      <c r="E51500" t="s">
        <v>579</v>
      </c>
    </row>
    <row r="51501" spans="5:5" x14ac:dyDescent="0.2">
      <c r="E51501" t="s">
        <v>580</v>
      </c>
    </row>
    <row r="51502" spans="5:5" x14ac:dyDescent="0.2">
      <c r="E51502" t="s">
        <v>581</v>
      </c>
    </row>
    <row r="51503" spans="5:5" x14ac:dyDescent="0.2">
      <c r="E51503" t="s">
        <v>582</v>
      </c>
    </row>
    <row r="51504" spans="5:5" x14ac:dyDescent="0.2">
      <c r="E51504" t="s">
        <v>583</v>
      </c>
    </row>
    <row r="51505" spans="5:5" x14ac:dyDescent="0.2">
      <c r="E51505" t="s">
        <v>584</v>
      </c>
    </row>
    <row r="51506" spans="5:5" x14ac:dyDescent="0.2">
      <c r="E51506" t="s">
        <v>585</v>
      </c>
    </row>
    <row r="51507" spans="5:5" x14ac:dyDescent="0.2">
      <c r="E51507" t="s">
        <v>586</v>
      </c>
    </row>
    <row r="51508" spans="5:5" x14ac:dyDescent="0.2">
      <c r="E51508" t="s">
        <v>587</v>
      </c>
    </row>
    <row r="51509" spans="5:5" x14ac:dyDescent="0.2">
      <c r="E51509" t="s">
        <v>588</v>
      </c>
    </row>
    <row r="51510" spans="5:5" x14ac:dyDescent="0.2">
      <c r="E51510" t="s">
        <v>589</v>
      </c>
    </row>
    <row r="51511" spans="5:5" x14ac:dyDescent="0.2">
      <c r="E51511" t="s">
        <v>590</v>
      </c>
    </row>
    <row r="51512" spans="5:5" x14ac:dyDescent="0.2">
      <c r="E51512" t="s">
        <v>591</v>
      </c>
    </row>
    <row r="51513" spans="5:5" x14ac:dyDescent="0.2">
      <c r="E51513" t="s">
        <v>592</v>
      </c>
    </row>
    <row r="51514" spans="5:5" x14ac:dyDescent="0.2">
      <c r="E51514" t="s">
        <v>593</v>
      </c>
    </row>
    <row r="51515" spans="5:5" x14ac:dyDescent="0.2">
      <c r="E51515" t="s">
        <v>594</v>
      </c>
    </row>
    <row r="51516" spans="5:5" x14ac:dyDescent="0.2">
      <c r="E51516" t="s">
        <v>595</v>
      </c>
    </row>
    <row r="51517" spans="5:5" x14ac:dyDescent="0.2">
      <c r="E51517" t="s">
        <v>596</v>
      </c>
    </row>
    <row r="51518" spans="5:5" x14ac:dyDescent="0.2">
      <c r="E51518" t="s">
        <v>597</v>
      </c>
    </row>
    <row r="51519" spans="5:5" x14ac:dyDescent="0.2">
      <c r="E51519" t="s">
        <v>598</v>
      </c>
    </row>
    <row r="51520" spans="5:5" x14ac:dyDescent="0.2">
      <c r="E51520" t="s">
        <v>599</v>
      </c>
    </row>
    <row r="51521" spans="5:5" x14ac:dyDescent="0.2">
      <c r="E51521" t="s">
        <v>600</v>
      </c>
    </row>
    <row r="51522" spans="5:5" x14ac:dyDescent="0.2">
      <c r="E51522" t="s">
        <v>601</v>
      </c>
    </row>
    <row r="51523" spans="5:5" x14ac:dyDescent="0.2">
      <c r="E51523" t="s">
        <v>602</v>
      </c>
    </row>
    <row r="51524" spans="5:5" x14ac:dyDescent="0.2">
      <c r="E51524" t="s">
        <v>603</v>
      </c>
    </row>
    <row r="51525" spans="5:5" x14ac:dyDescent="0.2">
      <c r="E51525" t="s">
        <v>604</v>
      </c>
    </row>
    <row r="51526" spans="5:5" x14ac:dyDescent="0.2">
      <c r="E51526" t="s">
        <v>605</v>
      </c>
    </row>
    <row r="51527" spans="5:5" x14ac:dyDescent="0.2">
      <c r="E51527" t="s">
        <v>606</v>
      </c>
    </row>
    <row r="51528" spans="5:5" x14ac:dyDescent="0.2">
      <c r="E51528" t="s">
        <v>607</v>
      </c>
    </row>
    <row r="51529" spans="5:5" x14ac:dyDescent="0.2">
      <c r="E51529" t="s">
        <v>608</v>
      </c>
    </row>
    <row r="51530" spans="5:5" x14ac:dyDescent="0.2">
      <c r="E51530" t="s">
        <v>609</v>
      </c>
    </row>
    <row r="51531" spans="5:5" x14ac:dyDescent="0.2">
      <c r="E51531" t="s">
        <v>610</v>
      </c>
    </row>
    <row r="51532" spans="5:5" x14ac:dyDescent="0.2">
      <c r="E51532" t="s">
        <v>611</v>
      </c>
    </row>
    <row r="51533" spans="5:5" x14ac:dyDescent="0.2">
      <c r="E51533" t="s">
        <v>612</v>
      </c>
    </row>
    <row r="51534" spans="5:5" x14ac:dyDescent="0.2">
      <c r="E51534" t="s">
        <v>613</v>
      </c>
    </row>
    <row r="51535" spans="5:5" x14ac:dyDescent="0.2">
      <c r="E51535" t="s">
        <v>614</v>
      </c>
    </row>
    <row r="51536" spans="5:5" x14ac:dyDescent="0.2">
      <c r="E51536" t="s">
        <v>615</v>
      </c>
    </row>
    <row r="51537" spans="5:5" x14ac:dyDescent="0.2">
      <c r="E51537" t="s">
        <v>616</v>
      </c>
    </row>
    <row r="51538" spans="5:5" x14ac:dyDescent="0.2">
      <c r="E51538" t="s">
        <v>617</v>
      </c>
    </row>
    <row r="51539" spans="5:5" x14ac:dyDescent="0.2">
      <c r="E51539" t="s">
        <v>618</v>
      </c>
    </row>
    <row r="51540" spans="5:5" x14ac:dyDescent="0.2">
      <c r="E51540" t="s">
        <v>619</v>
      </c>
    </row>
    <row r="51541" spans="5:5" x14ac:dyDescent="0.2">
      <c r="E51541" t="s">
        <v>620</v>
      </c>
    </row>
    <row r="51542" spans="5:5" x14ac:dyDescent="0.2">
      <c r="E51542" t="s">
        <v>621</v>
      </c>
    </row>
    <row r="51543" spans="5:5" x14ac:dyDescent="0.2">
      <c r="E51543" t="s">
        <v>622</v>
      </c>
    </row>
    <row r="51544" spans="5:5" x14ac:dyDescent="0.2">
      <c r="E51544" t="s">
        <v>623</v>
      </c>
    </row>
    <row r="51545" spans="5:5" x14ac:dyDescent="0.2">
      <c r="E51545" t="s">
        <v>624</v>
      </c>
    </row>
    <row r="51546" spans="5:5" x14ac:dyDescent="0.2">
      <c r="E51546" t="s">
        <v>625</v>
      </c>
    </row>
    <row r="51547" spans="5:5" x14ac:dyDescent="0.2">
      <c r="E51547" t="s">
        <v>626</v>
      </c>
    </row>
    <row r="51548" spans="5:5" x14ac:dyDescent="0.2">
      <c r="E51548" t="s">
        <v>627</v>
      </c>
    </row>
    <row r="51549" spans="5:5" x14ac:dyDescent="0.2">
      <c r="E51549" t="s">
        <v>628</v>
      </c>
    </row>
    <row r="51550" spans="5:5" x14ac:dyDescent="0.2">
      <c r="E51550" t="s">
        <v>629</v>
      </c>
    </row>
    <row r="51551" spans="5:5" x14ac:dyDescent="0.2">
      <c r="E51551" t="s">
        <v>630</v>
      </c>
    </row>
    <row r="51552" spans="5:5" x14ac:dyDescent="0.2">
      <c r="E51552" t="s">
        <v>631</v>
      </c>
    </row>
    <row r="51553" spans="5:5" x14ac:dyDescent="0.2">
      <c r="E51553" t="s">
        <v>632</v>
      </c>
    </row>
    <row r="51554" spans="5:5" x14ac:dyDescent="0.2">
      <c r="E51554" t="s">
        <v>633</v>
      </c>
    </row>
    <row r="51555" spans="5:5" x14ac:dyDescent="0.2">
      <c r="E51555" t="s">
        <v>634</v>
      </c>
    </row>
    <row r="51556" spans="5:5" x14ac:dyDescent="0.2">
      <c r="E51556" t="s">
        <v>635</v>
      </c>
    </row>
    <row r="51557" spans="5:5" x14ac:dyDescent="0.2">
      <c r="E51557" t="s">
        <v>636</v>
      </c>
    </row>
    <row r="51558" spans="5:5" x14ac:dyDescent="0.2">
      <c r="E51558" t="s">
        <v>637</v>
      </c>
    </row>
    <row r="51559" spans="5:5" x14ac:dyDescent="0.2">
      <c r="E51559" t="s">
        <v>638</v>
      </c>
    </row>
    <row r="51560" spans="5:5" x14ac:dyDescent="0.2">
      <c r="E51560" t="s">
        <v>639</v>
      </c>
    </row>
    <row r="51561" spans="5:5" x14ac:dyDescent="0.2">
      <c r="E51561" t="s">
        <v>640</v>
      </c>
    </row>
    <row r="51562" spans="5:5" x14ac:dyDescent="0.2">
      <c r="E51562" t="s">
        <v>641</v>
      </c>
    </row>
    <row r="51563" spans="5:5" x14ac:dyDescent="0.2">
      <c r="E51563" t="s">
        <v>642</v>
      </c>
    </row>
    <row r="51564" spans="5:5" x14ac:dyDescent="0.2">
      <c r="E51564" t="s">
        <v>643</v>
      </c>
    </row>
    <row r="51565" spans="5:5" x14ac:dyDescent="0.2">
      <c r="E51565" t="s">
        <v>644</v>
      </c>
    </row>
    <row r="51566" spans="5:5" x14ac:dyDescent="0.2">
      <c r="E51566" t="s">
        <v>645</v>
      </c>
    </row>
    <row r="51567" spans="5:5" x14ac:dyDescent="0.2">
      <c r="E51567" t="s">
        <v>646</v>
      </c>
    </row>
    <row r="51568" spans="5:5" x14ac:dyDescent="0.2">
      <c r="E51568" t="s">
        <v>647</v>
      </c>
    </row>
    <row r="51569" spans="5:5" x14ac:dyDescent="0.2">
      <c r="E51569" t="s">
        <v>648</v>
      </c>
    </row>
    <row r="51570" spans="5:5" x14ac:dyDescent="0.2">
      <c r="E51570" t="s">
        <v>649</v>
      </c>
    </row>
    <row r="51571" spans="5:5" x14ac:dyDescent="0.2">
      <c r="E51571" t="s">
        <v>650</v>
      </c>
    </row>
    <row r="51572" spans="5:5" x14ac:dyDescent="0.2">
      <c r="E51572" t="s">
        <v>651</v>
      </c>
    </row>
    <row r="51573" spans="5:5" x14ac:dyDescent="0.2">
      <c r="E51573" t="s">
        <v>652</v>
      </c>
    </row>
    <row r="51574" spans="5:5" x14ac:dyDescent="0.2">
      <c r="E51574" t="s">
        <v>653</v>
      </c>
    </row>
    <row r="51575" spans="5:5" x14ac:dyDescent="0.2">
      <c r="E51575" t="s">
        <v>654</v>
      </c>
    </row>
    <row r="51576" spans="5:5" x14ac:dyDescent="0.2">
      <c r="E51576" t="s">
        <v>655</v>
      </c>
    </row>
    <row r="51577" spans="5:5" x14ac:dyDescent="0.2">
      <c r="E51577" t="s">
        <v>656</v>
      </c>
    </row>
    <row r="51578" spans="5:5" x14ac:dyDescent="0.2">
      <c r="E51578" t="s">
        <v>657</v>
      </c>
    </row>
    <row r="51579" spans="5:5" x14ac:dyDescent="0.2">
      <c r="E51579" t="s">
        <v>658</v>
      </c>
    </row>
    <row r="51580" spans="5:5" x14ac:dyDescent="0.2">
      <c r="E51580" t="s">
        <v>659</v>
      </c>
    </row>
    <row r="51581" spans="5:5" x14ac:dyDescent="0.2">
      <c r="E51581" t="s">
        <v>660</v>
      </c>
    </row>
    <row r="51582" spans="5:5" x14ac:dyDescent="0.2">
      <c r="E51582" t="s">
        <v>661</v>
      </c>
    </row>
    <row r="51583" spans="5:5" x14ac:dyDescent="0.2">
      <c r="E51583" t="s">
        <v>662</v>
      </c>
    </row>
    <row r="51584" spans="5:5" x14ac:dyDescent="0.2">
      <c r="E51584" t="s">
        <v>663</v>
      </c>
    </row>
    <row r="51585" spans="5:5" x14ac:dyDescent="0.2">
      <c r="E51585" t="s">
        <v>664</v>
      </c>
    </row>
    <row r="51586" spans="5:5" x14ac:dyDescent="0.2">
      <c r="E51586" t="s">
        <v>665</v>
      </c>
    </row>
    <row r="51587" spans="5:5" x14ac:dyDescent="0.2">
      <c r="E51587" t="s">
        <v>666</v>
      </c>
    </row>
    <row r="51588" spans="5:5" x14ac:dyDescent="0.2">
      <c r="E51588" t="s">
        <v>667</v>
      </c>
    </row>
    <row r="51589" spans="5:5" x14ac:dyDescent="0.2">
      <c r="E51589" t="s">
        <v>668</v>
      </c>
    </row>
    <row r="51590" spans="5:5" x14ac:dyDescent="0.2">
      <c r="E51590" t="s">
        <v>669</v>
      </c>
    </row>
    <row r="51591" spans="5:5" x14ac:dyDescent="0.2">
      <c r="E51591" t="s">
        <v>670</v>
      </c>
    </row>
    <row r="51592" spans="5:5" x14ac:dyDescent="0.2">
      <c r="E51592" t="s">
        <v>671</v>
      </c>
    </row>
    <row r="51593" spans="5:5" x14ac:dyDescent="0.2">
      <c r="E51593" t="s">
        <v>672</v>
      </c>
    </row>
    <row r="51594" spans="5:5" x14ac:dyDescent="0.2">
      <c r="E51594" t="s">
        <v>673</v>
      </c>
    </row>
    <row r="51595" spans="5:5" x14ac:dyDescent="0.2">
      <c r="E51595" t="s">
        <v>674</v>
      </c>
    </row>
    <row r="51596" spans="5:5" x14ac:dyDescent="0.2">
      <c r="E51596" t="s">
        <v>675</v>
      </c>
    </row>
    <row r="51597" spans="5:5" x14ac:dyDescent="0.2">
      <c r="E51597" t="s">
        <v>676</v>
      </c>
    </row>
    <row r="51598" spans="5:5" x14ac:dyDescent="0.2">
      <c r="E51598" t="s">
        <v>677</v>
      </c>
    </row>
    <row r="51599" spans="5:5" x14ac:dyDescent="0.2">
      <c r="E51599" t="s">
        <v>678</v>
      </c>
    </row>
    <row r="51600" spans="5:5" x14ac:dyDescent="0.2">
      <c r="E51600" t="s">
        <v>679</v>
      </c>
    </row>
    <row r="51601" spans="5:5" x14ac:dyDescent="0.2">
      <c r="E51601" t="s">
        <v>680</v>
      </c>
    </row>
    <row r="51602" spans="5:5" x14ac:dyDescent="0.2">
      <c r="E51602" t="s">
        <v>681</v>
      </c>
    </row>
    <row r="51603" spans="5:5" x14ac:dyDescent="0.2">
      <c r="E51603" t="s">
        <v>682</v>
      </c>
    </row>
    <row r="51604" spans="5:5" x14ac:dyDescent="0.2">
      <c r="E51604" t="s">
        <v>683</v>
      </c>
    </row>
    <row r="51605" spans="5:5" x14ac:dyDescent="0.2">
      <c r="E51605" t="s">
        <v>684</v>
      </c>
    </row>
    <row r="51606" spans="5:5" x14ac:dyDescent="0.2">
      <c r="E51606" t="s">
        <v>685</v>
      </c>
    </row>
    <row r="51607" spans="5:5" x14ac:dyDescent="0.2">
      <c r="E51607" t="s">
        <v>686</v>
      </c>
    </row>
    <row r="51608" spans="5:5" x14ac:dyDescent="0.2">
      <c r="E51608" t="s">
        <v>687</v>
      </c>
    </row>
    <row r="51609" spans="5:5" x14ac:dyDescent="0.2">
      <c r="E51609" t="s">
        <v>688</v>
      </c>
    </row>
    <row r="51610" spans="5:5" x14ac:dyDescent="0.2">
      <c r="E51610" t="s">
        <v>689</v>
      </c>
    </row>
    <row r="51611" spans="5:5" x14ac:dyDescent="0.2">
      <c r="E51611" t="s">
        <v>690</v>
      </c>
    </row>
    <row r="51612" spans="5:5" x14ac:dyDescent="0.2">
      <c r="E51612" t="s">
        <v>691</v>
      </c>
    </row>
    <row r="51613" spans="5:5" x14ac:dyDescent="0.2">
      <c r="E51613" t="s">
        <v>692</v>
      </c>
    </row>
    <row r="51614" spans="5:5" x14ac:dyDescent="0.2">
      <c r="E51614" t="s">
        <v>693</v>
      </c>
    </row>
    <row r="51615" spans="5:5" x14ac:dyDescent="0.2">
      <c r="E51615" t="s">
        <v>694</v>
      </c>
    </row>
    <row r="51616" spans="5:5" x14ac:dyDescent="0.2">
      <c r="E51616" t="s">
        <v>695</v>
      </c>
    </row>
    <row r="51617" spans="5:5" x14ac:dyDescent="0.2">
      <c r="E51617" t="s">
        <v>696</v>
      </c>
    </row>
    <row r="51618" spans="5:5" x14ac:dyDescent="0.2">
      <c r="E51618" t="s">
        <v>697</v>
      </c>
    </row>
    <row r="51619" spans="5:5" x14ac:dyDescent="0.2">
      <c r="E51619" t="s">
        <v>698</v>
      </c>
    </row>
    <row r="51620" spans="5:5" x14ac:dyDescent="0.2">
      <c r="E51620" t="s">
        <v>699</v>
      </c>
    </row>
    <row r="51621" spans="5:5" x14ac:dyDescent="0.2">
      <c r="E51621" t="s">
        <v>700</v>
      </c>
    </row>
    <row r="51622" spans="5:5" x14ac:dyDescent="0.2">
      <c r="E51622" t="s">
        <v>701</v>
      </c>
    </row>
    <row r="51623" spans="5:5" x14ac:dyDescent="0.2">
      <c r="E51623" t="s">
        <v>702</v>
      </c>
    </row>
    <row r="51624" spans="5:5" x14ac:dyDescent="0.2">
      <c r="E51624" t="s">
        <v>703</v>
      </c>
    </row>
    <row r="51625" spans="5:5" x14ac:dyDescent="0.2">
      <c r="E51625" t="s">
        <v>704</v>
      </c>
    </row>
    <row r="51626" spans="5:5" x14ac:dyDescent="0.2">
      <c r="E51626" t="s">
        <v>705</v>
      </c>
    </row>
    <row r="51627" spans="5:5" x14ac:dyDescent="0.2">
      <c r="E51627" t="s">
        <v>706</v>
      </c>
    </row>
    <row r="51628" spans="5:5" x14ac:dyDescent="0.2">
      <c r="E51628" t="s">
        <v>707</v>
      </c>
    </row>
    <row r="51629" spans="5:5" x14ac:dyDescent="0.2">
      <c r="E51629" t="s">
        <v>708</v>
      </c>
    </row>
    <row r="51630" spans="5:5" x14ac:dyDescent="0.2">
      <c r="E51630" t="s">
        <v>709</v>
      </c>
    </row>
    <row r="51631" spans="5:5" x14ac:dyDescent="0.2">
      <c r="E51631" t="s">
        <v>710</v>
      </c>
    </row>
    <row r="51632" spans="5:5" x14ac:dyDescent="0.2">
      <c r="E51632" t="s">
        <v>711</v>
      </c>
    </row>
    <row r="51633" spans="5:5" x14ac:dyDescent="0.2">
      <c r="E51633" t="s">
        <v>712</v>
      </c>
    </row>
    <row r="51634" spans="5:5" x14ac:dyDescent="0.2">
      <c r="E51634" t="s">
        <v>713</v>
      </c>
    </row>
    <row r="51635" spans="5:5" x14ac:dyDescent="0.2">
      <c r="E51635" t="s">
        <v>714</v>
      </c>
    </row>
    <row r="51636" spans="5:5" x14ac:dyDescent="0.2">
      <c r="E51636" t="s">
        <v>715</v>
      </c>
    </row>
    <row r="51637" spans="5:5" x14ac:dyDescent="0.2">
      <c r="E51637" t="s">
        <v>716</v>
      </c>
    </row>
    <row r="51638" spans="5:5" x14ac:dyDescent="0.2">
      <c r="E51638" t="s">
        <v>717</v>
      </c>
    </row>
    <row r="51639" spans="5:5" x14ac:dyDescent="0.2">
      <c r="E51639" t="s">
        <v>718</v>
      </c>
    </row>
    <row r="51640" spans="5:5" x14ac:dyDescent="0.2">
      <c r="E51640" t="s">
        <v>719</v>
      </c>
    </row>
    <row r="51641" spans="5:5" x14ac:dyDescent="0.2">
      <c r="E51641" t="s">
        <v>720</v>
      </c>
    </row>
    <row r="51642" spans="5:5" x14ac:dyDescent="0.2">
      <c r="E51642" t="s">
        <v>721</v>
      </c>
    </row>
    <row r="51643" spans="5:5" x14ac:dyDescent="0.2">
      <c r="E51643" t="s">
        <v>722</v>
      </c>
    </row>
    <row r="51644" spans="5:5" x14ac:dyDescent="0.2">
      <c r="E51644" t="s">
        <v>723</v>
      </c>
    </row>
    <row r="51645" spans="5:5" x14ac:dyDescent="0.2">
      <c r="E51645" t="s">
        <v>724</v>
      </c>
    </row>
    <row r="51646" spans="5:5" x14ac:dyDescent="0.2">
      <c r="E51646" t="s">
        <v>725</v>
      </c>
    </row>
    <row r="51647" spans="5:5" x14ac:dyDescent="0.2">
      <c r="E51647" t="s">
        <v>726</v>
      </c>
    </row>
    <row r="51648" spans="5:5" x14ac:dyDescent="0.2">
      <c r="E51648" t="s">
        <v>727</v>
      </c>
    </row>
    <row r="51649" spans="5:5" x14ac:dyDescent="0.2">
      <c r="E51649" t="s">
        <v>728</v>
      </c>
    </row>
    <row r="51650" spans="5:5" x14ac:dyDescent="0.2">
      <c r="E51650" t="s">
        <v>729</v>
      </c>
    </row>
    <row r="51651" spans="5:5" x14ac:dyDescent="0.2">
      <c r="E51651" t="s">
        <v>730</v>
      </c>
    </row>
    <row r="51652" spans="5:5" x14ac:dyDescent="0.2">
      <c r="E51652" t="s">
        <v>731</v>
      </c>
    </row>
    <row r="51653" spans="5:5" x14ac:dyDescent="0.2">
      <c r="E51653" t="s">
        <v>732</v>
      </c>
    </row>
    <row r="51654" spans="5:5" x14ac:dyDescent="0.2">
      <c r="E51654" t="s">
        <v>733</v>
      </c>
    </row>
    <row r="51655" spans="5:5" x14ac:dyDescent="0.2">
      <c r="E51655" t="s">
        <v>734</v>
      </c>
    </row>
    <row r="51656" spans="5:5" x14ac:dyDescent="0.2">
      <c r="E51656" t="s">
        <v>735</v>
      </c>
    </row>
    <row r="51657" spans="5:5" x14ac:dyDescent="0.2">
      <c r="E51657" t="s">
        <v>736</v>
      </c>
    </row>
    <row r="51658" spans="5:5" x14ac:dyDescent="0.2">
      <c r="E51658" t="s">
        <v>737</v>
      </c>
    </row>
    <row r="51659" spans="5:5" x14ac:dyDescent="0.2">
      <c r="E51659" t="s">
        <v>738</v>
      </c>
    </row>
    <row r="51660" spans="5:5" x14ac:dyDescent="0.2">
      <c r="E51660" t="s">
        <v>739</v>
      </c>
    </row>
    <row r="51661" spans="5:5" x14ac:dyDescent="0.2">
      <c r="E51661" t="s">
        <v>740</v>
      </c>
    </row>
    <row r="51662" spans="5:5" x14ac:dyDescent="0.2">
      <c r="E51662" t="s">
        <v>741</v>
      </c>
    </row>
    <row r="51663" spans="5:5" x14ac:dyDescent="0.2">
      <c r="E51663" t="s">
        <v>742</v>
      </c>
    </row>
    <row r="51664" spans="5:5" x14ac:dyDescent="0.2">
      <c r="E51664" t="s">
        <v>743</v>
      </c>
    </row>
    <row r="51665" spans="5:5" x14ac:dyDescent="0.2">
      <c r="E51665" t="s">
        <v>744</v>
      </c>
    </row>
    <row r="51666" spans="5:5" x14ac:dyDescent="0.2">
      <c r="E51666" t="s">
        <v>745</v>
      </c>
    </row>
    <row r="51667" spans="5:5" x14ac:dyDescent="0.2">
      <c r="E51667" t="s">
        <v>746</v>
      </c>
    </row>
    <row r="51668" spans="5:5" x14ac:dyDescent="0.2">
      <c r="E51668" t="s">
        <v>747</v>
      </c>
    </row>
    <row r="51669" spans="5:5" x14ac:dyDescent="0.2">
      <c r="E51669" t="s">
        <v>748</v>
      </c>
    </row>
    <row r="51670" spans="5:5" x14ac:dyDescent="0.2">
      <c r="E51670" t="s">
        <v>749</v>
      </c>
    </row>
    <row r="51671" spans="5:5" x14ac:dyDescent="0.2">
      <c r="E51671" t="s">
        <v>750</v>
      </c>
    </row>
    <row r="51672" spans="5:5" x14ac:dyDescent="0.2">
      <c r="E51672" t="s">
        <v>751</v>
      </c>
    </row>
    <row r="51673" spans="5:5" x14ac:dyDescent="0.2">
      <c r="E51673" t="s">
        <v>752</v>
      </c>
    </row>
    <row r="51674" spans="5:5" x14ac:dyDescent="0.2">
      <c r="E51674" t="s">
        <v>753</v>
      </c>
    </row>
    <row r="51675" spans="5:5" x14ac:dyDescent="0.2">
      <c r="E51675" t="s">
        <v>754</v>
      </c>
    </row>
    <row r="51676" spans="5:5" x14ac:dyDescent="0.2">
      <c r="E51676" t="s">
        <v>755</v>
      </c>
    </row>
    <row r="51677" spans="5:5" x14ac:dyDescent="0.2">
      <c r="E51677" t="s">
        <v>756</v>
      </c>
    </row>
    <row r="51678" spans="5:5" x14ac:dyDescent="0.2">
      <c r="E51678" t="s">
        <v>757</v>
      </c>
    </row>
    <row r="51679" spans="5:5" x14ac:dyDescent="0.2">
      <c r="E51679" t="s">
        <v>758</v>
      </c>
    </row>
    <row r="51680" spans="5:5" x14ac:dyDescent="0.2">
      <c r="E51680" t="s">
        <v>759</v>
      </c>
    </row>
    <row r="51681" spans="5:5" x14ac:dyDescent="0.2">
      <c r="E51681" t="s">
        <v>760</v>
      </c>
    </row>
    <row r="51682" spans="5:5" x14ac:dyDescent="0.2">
      <c r="E51682" t="s">
        <v>761</v>
      </c>
    </row>
    <row r="51683" spans="5:5" x14ac:dyDescent="0.2">
      <c r="E51683" t="s">
        <v>762</v>
      </c>
    </row>
    <row r="51684" spans="5:5" x14ac:dyDescent="0.2">
      <c r="E51684" t="s">
        <v>763</v>
      </c>
    </row>
    <row r="51685" spans="5:5" x14ac:dyDescent="0.2">
      <c r="E51685" t="s">
        <v>764</v>
      </c>
    </row>
    <row r="51686" spans="5:5" x14ac:dyDescent="0.2">
      <c r="E51686" t="s">
        <v>765</v>
      </c>
    </row>
    <row r="51687" spans="5:5" x14ac:dyDescent="0.2">
      <c r="E51687" t="s">
        <v>766</v>
      </c>
    </row>
    <row r="51688" spans="5:5" x14ac:dyDescent="0.2">
      <c r="E51688" t="s">
        <v>767</v>
      </c>
    </row>
    <row r="51689" spans="5:5" x14ac:dyDescent="0.2">
      <c r="E51689" t="s">
        <v>768</v>
      </c>
    </row>
    <row r="51690" spans="5:5" x14ac:dyDescent="0.2">
      <c r="E51690" t="s">
        <v>769</v>
      </c>
    </row>
    <row r="51691" spans="5:5" x14ac:dyDescent="0.2">
      <c r="E51691" t="s">
        <v>770</v>
      </c>
    </row>
    <row r="51692" spans="5:5" x14ac:dyDescent="0.2">
      <c r="E51692" t="s">
        <v>771</v>
      </c>
    </row>
    <row r="51693" spans="5:5" x14ac:dyDescent="0.2">
      <c r="E51693" t="s">
        <v>772</v>
      </c>
    </row>
    <row r="51694" spans="5:5" x14ac:dyDescent="0.2">
      <c r="E51694" t="s">
        <v>773</v>
      </c>
    </row>
    <row r="51695" spans="5:5" x14ac:dyDescent="0.2">
      <c r="E51695" t="s">
        <v>774</v>
      </c>
    </row>
    <row r="51696" spans="5:5" x14ac:dyDescent="0.2">
      <c r="E51696" t="s">
        <v>775</v>
      </c>
    </row>
    <row r="51697" spans="5:5" x14ac:dyDescent="0.2">
      <c r="E51697" t="s">
        <v>776</v>
      </c>
    </row>
    <row r="51698" spans="5:5" x14ac:dyDescent="0.2">
      <c r="E51698" t="s">
        <v>777</v>
      </c>
    </row>
    <row r="51699" spans="5:5" x14ac:dyDescent="0.2">
      <c r="E51699" t="s">
        <v>778</v>
      </c>
    </row>
    <row r="51700" spans="5:5" x14ac:dyDescent="0.2">
      <c r="E51700" t="s">
        <v>779</v>
      </c>
    </row>
    <row r="51701" spans="5:5" x14ac:dyDescent="0.2">
      <c r="E51701" t="s">
        <v>780</v>
      </c>
    </row>
    <row r="51702" spans="5:5" x14ac:dyDescent="0.2">
      <c r="E51702" t="s">
        <v>781</v>
      </c>
    </row>
    <row r="51703" spans="5:5" x14ac:dyDescent="0.2">
      <c r="E51703" t="s">
        <v>782</v>
      </c>
    </row>
    <row r="51704" spans="5:5" x14ac:dyDescent="0.2">
      <c r="E51704" t="s">
        <v>783</v>
      </c>
    </row>
    <row r="51705" spans="5:5" x14ac:dyDescent="0.2">
      <c r="E51705" t="s">
        <v>784</v>
      </c>
    </row>
    <row r="51706" spans="5:5" x14ac:dyDescent="0.2">
      <c r="E51706" t="s">
        <v>785</v>
      </c>
    </row>
    <row r="51707" spans="5:5" x14ac:dyDescent="0.2">
      <c r="E51707" t="s">
        <v>786</v>
      </c>
    </row>
    <row r="51708" spans="5:5" x14ac:dyDescent="0.2">
      <c r="E51708" t="s">
        <v>787</v>
      </c>
    </row>
    <row r="51709" spans="5:5" x14ac:dyDescent="0.2">
      <c r="E51709" t="s">
        <v>788</v>
      </c>
    </row>
    <row r="51710" spans="5:5" x14ac:dyDescent="0.2">
      <c r="E51710" t="s">
        <v>789</v>
      </c>
    </row>
    <row r="51711" spans="5:5" x14ac:dyDescent="0.2">
      <c r="E51711" t="s">
        <v>790</v>
      </c>
    </row>
    <row r="51712" spans="5:5" x14ac:dyDescent="0.2">
      <c r="E51712" t="s">
        <v>791</v>
      </c>
    </row>
    <row r="51713" spans="5:5" x14ac:dyDescent="0.2">
      <c r="E51713" t="s">
        <v>792</v>
      </c>
    </row>
    <row r="51714" spans="5:5" x14ac:dyDescent="0.2">
      <c r="E51714" t="s">
        <v>793</v>
      </c>
    </row>
    <row r="51715" spans="5:5" x14ac:dyDescent="0.2">
      <c r="E51715" t="s">
        <v>794</v>
      </c>
    </row>
    <row r="51716" spans="5:5" x14ac:dyDescent="0.2">
      <c r="E51716" t="s">
        <v>795</v>
      </c>
    </row>
    <row r="51717" spans="5:5" x14ac:dyDescent="0.2">
      <c r="E51717" t="s">
        <v>796</v>
      </c>
    </row>
    <row r="51718" spans="5:5" x14ac:dyDescent="0.2">
      <c r="E51718" t="s">
        <v>797</v>
      </c>
    </row>
    <row r="51719" spans="5:5" x14ac:dyDescent="0.2">
      <c r="E51719" t="s">
        <v>798</v>
      </c>
    </row>
    <row r="51720" spans="5:5" x14ac:dyDescent="0.2">
      <c r="E51720" t="s">
        <v>799</v>
      </c>
    </row>
    <row r="51721" spans="5:5" x14ac:dyDescent="0.2">
      <c r="E51721" t="s">
        <v>800</v>
      </c>
    </row>
    <row r="51722" spans="5:5" x14ac:dyDescent="0.2">
      <c r="E51722" t="s">
        <v>801</v>
      </c>
    </row>
    <row r="51723" spans="5:5" x14ac:dyDescent="0.2">
      <c r="E51723" t="s">
        <v>802</v>
      </c>
    </row>
    <row r="51724" spans="5:5" x14ac:dyDescent="0.2">
      <c r="E51724" t="s">
        <v>803</v>
      </c>
    </row>
    <row r="51725" spans="5:5" x14ac:dyDescent="0.2">
      <c r="E51725" t="s">
        <v>804</v>
      </c>
    </row>
    <row r="51726" spans="5:5" x14ac:dyDescent="0.2">
      <c r="E51726" t="s">
        <v>805</v>
      </c>
    </row>
    <row r="51727" spans="5:5" x14ac:dyDescent="0.2">
      <c r="E51727" t="s">
        <v>806</v>
      </c>
    </row>
    <row r="51728" spans="5:5" x14ac:dyDescent="0.2">
      <c r="E51728" t="s">
        <v>807</v>
      </c>
    </row>
    <row r="51729" spans="5:5" x14ac:dyDescent="0.2">
      <c r="E51729" t="s">
        <v>808</v>
      </c>
    </row>
    <row r="51730" spans="5:5" x14ac:dyDescent="0.2">
      <c r="E51730" t="s">
        <v>809</v>
      </c>
    </row>
    <row r="51731" spans="5:5" x14ac:dyDescent="0.2">
      <c r="E51731" t="s">
        <v>810</v>
      </c>
    </row>
    <row r="51732" spans="5:5" x14ac:dyDescent="0.2">
      <c r="E51732" t="s">
        <v>811</v>
      </c>
    </row>
    <row r="51733" spans="5:5" x14ac:dyDescent="0.2">
      <c r="E51733" t="s">
        <v>812</v>
      </c>
    </row>
    <row r="51734" spans="5:5" x14ac:dyDescent="0.2">
      <c r="E51734" t="s">
        <v>813</v>
      </c>
    </row>
    <row r="51735" spans="5:5" x14ac:dyDescent="0.2">
      <c r="E51735" t="s">
        <v>814</v>
      </c>
    </row>
    <row r="51736" spans="5:5" x14ac:dyDescent="0.2">
      <c r="E51736" t="s">
        <v>815</v>
      </c>
    </row>
    <row r="51737" spans="5:5" x14ac:dyDescent="0.2">
      <c r="E51737" t="s">
        <v>816</v>
      </c>
    </row>
    <row r="51738" spans="5:5" x14ac:dyDescent="0.2">
      <c r="E51738" t="s">
        <v>817</v>
      </c>
    </row>
    <row r="51739" spans="5:5" x14ac:dyDescent="0.2">
      <c r="E51739" t="s">
        <v>818</v>
      </c>
    </row>
    <row r="51740" spans="5:5" x14ac:dyDescent="0.2">
      <c r="E51740" t="s">
        <v>819</v>
      </c>
    </row>
    <row r="51741" spans="5:5" x14ac:dyDescent="0.2">
      <c r="E51741" t="s">
        <v>820</v>
      </c>
    </row>
    <row r="51742" spans="5:5" x14ac:dyDescent="0.2">
      <c r="E51742" t="s">
        <v>821</v>
      </c>
    </row>
    <row r="51743" spans="5:5" x14ac:dyDescent="0.2">
      <c r="E51743" t="s">
        <v>822</v>
      </c>
    </row>
    <row r="51744" spans="5:5" x14ac:dyDescent="0.2">
      <c r="E51744" t="s">
        <v>823</v>
      </c>
    </row>
    <row r="51745" spans="5:5" x14ac:dyDescent="0.2">
      <c r="E51745" t="s">
        <v>824</v>
      </c>
    </row>
    <row r="51746" spans="5:5" x14ac:dyDescent="0.2">
      <c r="E51746" t="s">
        <v>825</v>
      </c>
    </row>
    <row r="51747" spans="5:5" x14ac:dyDescent="0.2">
      <c r="E51747" t="s">
        <v>826</v>
      </c>
    </row>
    <row r="51748" spans="5:5" x14ac:dyDescent="0.2">
      <c r="E51748" t="s">
        <v>827</v>
      </c>
    </row>
    <row r="51749" spans="5:5" x14ac:dyDescent="0.2">
      <c r="E51749" t="s">
        <v>828</v>
      </c>
    </row>
    <row r="51750" spans="5:5" x14ac:dyDescent="0.2">
      <c r="E51750" t="s">
        <v>829</v>
      </c>
    </row>
    <row r="51751" spans="5:5" x14ac:dyDescent="0.2">
      <c r="E51751" t="s">
        <v>830</v>
      </c>
    </row>
    <row r="51752" spans="5:5" x14ac:dyDescent="0.2">
      <c r="E51752" t="s">
        <v>831</v>
      </c>
    </row>
    <row r="51753" spans="5:5" x14ac:dyDescent="0.2">
      <c r="E51753" t="s">
        <v>832</v>
      </c>
    </row>
    <row r="51754" spans="5:5" x14ac:dyDescent="0.2">
      <c r="E51754" t="s">
        <v>833</v>
      </c>
    </row>
    <row r="51755" spans="5:5" x14ac:dyDescent="0.2">
      <c r="E51755" t="s">
        <v>834</v>
      </c>
    </row>
    <row r="51756" spans="5:5" x14ac:dyDescent="0.2">
      <c r="E51756" t="s">
        <v>835</v>
      </c>
    </row>
    <row r="51757" spans="5:5" x14ac:dyDescent="0.2">
      <c r="E51757" t="s">
        <v>836</v>
      </c>
    </row>
    <row r="51758" spans="5:5" x14ac:dyDescent="0.2">
      <c r="E51758" t="s">
        <v>837</v>
      </c>
    </row>
    <row r="51759" spans="5:5" x14ac:dyDescent="0.2">
      <c r="E51759" t="s">
        <v>838</v>
      </c>
    </row>
    <row r="51760" spans="5:5" x14ac:dyDescent="0.2">
      <c r="E51760" t="s">
        <v>839</v>
      </c>
    </row>
    <row r="51761" spans="5:5" x14ac:dyDescent="0.2">
      <c r="E51761" t="s">
        <v>840</v>
      </c>
    </row>
    <row r="51762" spans="5:5" x14ac:dyDescent="0.2">
      <c r="E51762" t="s">
        <v>841</v>
      </c>
    </row>
    <row r="51763" spans="5:5" x14ac:dyDescent="0.2">
      <c r="E51763" t="s">
        <v>842</v>
      </c>
    </row>
    <row r="51764" spans="5:5" x14ac:dyDescent="0.2">
      <c r="E51764" t="s">
        <v>843</v>
      </c>
    </row>
    <row r="51765" spans="5:5" x14ac:dyDescent="0.2">
      <c r="E51765" t="s">
        <v>844</v>
      </c>
    </row>
    <row r="51766" spans="5:5" x14ac:dyDescent="0.2">
      <c r="E51766" t="s">
        <v>845</v>
      </c>
    </row>
    <row r="51767" spans="5:5" x14ac:dyDescent="0.2">
      <c r="E51767" t="s">
        <v>846</v>
      </c>
    </row>
    <row r="51768" spans="5:5" x14ac:dyDescent="0.2">
      <c r="E51768" t="s">
        <v>847</v>
      </c>
    </row>
    <row r="51769" spans="5:5" x14ac:dyDescent="0.2">
      <c r="E51769" t="s">
        <v>848</v>
      </c>
    </row>
    <row r="51770" spans="5:5" x14ac:dyDescent="0.2">
      <c r="E51770" t="s">
        <v>849</v>
      </c>
    </row>
    <row r="51771" spans="5:5" x14ac:dyDescent="0.2">
      <c r="E51771" t="s">
        <v>850</v>
      </c>
    </row>
    <row r="51772" spans="5:5" x14ac:dyDescent="0.2">
      <c r="E51772" t="s">
        <v>851</v>
      </c>
    </row>
    <row r="51773" spans="5:5" x14ac:dyDescent="0.2">
      <c r="E51773" t="s">
        <v>852</v>
      </c>
    </row>
    <row r="51774" spans="5:5" x14ac:dyDescent="0.2">
      <c r="E51774" t="s">
        <v>853</v>
      </c>
    </row>
    <row r="51775" spans="5:5" x14ac:dyDescent="0.2">
      <c r="E51775" t="s">
        <v>854</v>
      </c>
    </row>
    <row r="51776" spans="5:5" x14ac:dyDescent="0.2">
      <c r="E51776" t="s">
        <v>855</v>
      </c>
    </row>
    <row r="51777" spans="5:5" x14ac:dyDescent="0.2">
      <c r="E51777" t="s">
        <v>856</v>
      </c>
    </row>
    <row r="51778" spans="5:5" x14ac:dyDescent="0.2">
      <c r="E51778" t="s">
        <v>857</v>
      </c>
    </row>
    <row r="51779" spans="5:5" x14ac:dyDescent="0.2">
      <c r="E51779" t="s">
        <v>858</v>
      </c>
    </row>
    <row r="51780" spans="5:5" x14ac:dyDescent="0.2">
      <c r="E51780" t="s">
        <v>859</v>
      </c>
    </row>
    <row r="51781" spans="5:5" x14ac:dyDescent="0.2">
      <c r="E51781" t="s">
        <v>860</v>
      </c>
    </row>
    <row r="51782" spans="5:5" x14ac:dyDescent="0.2">
      <c r="E51782" t="s">
        <v>861</v>
      </c>
    </row>
    <row r="51783" spans="5:5" x14ac:dyDescent="0.2">
      <c r="E51783" t="s">
        <v>862</v>
      </c>
    </row>
    <row r="51784" spans="5:5" x14ac:dyDescent="0.2">
      <c r="E51784" t="s">
        <v>863</v>
      </c>
    </row>
    <row r="51785" spans="5:5" x14ac:dyDescent="0.2">
      <c r="E51785" t="s">
        <v>864</v>
      </c>
    </row>
    <row r="51786" spans="5:5" x14ac:dyDescent="0.2">
      <c r="E51786" t="s">
        <v>865</v>
      </c>
    </row>
    <row r="51787" spans="5:5" x14ac:dyDescent="0.2">
      <c r="E51787" t="s">
        <v>866</v>
      </c>
    </row>
    <row r="51788" spans="5:5" x14ac:dyDescent="0.2">
      <c r="E51788" t="s">
        <v>867</v>
      </c>
    </row>
    <row r="51789" spans="5:5" x14ac:dyDescent="0.2">
      <c r="E51789" t="s">
        <v>868</v>
      </c>
    </row>
    <row r="51790" spans="5:5" x14ac:dyDescent="0.2">
      <c r="E51790" t="s">
        <v>869</v>
      </c>
    </row>
    <row r="51791" spans="5:5" x14ac:dyDescent="0.2">
      <c r="E51791" t="s">
        <v>870</v>
      </c>
    </row>
    <row r="51792" spans="5:5" x14ac:dyDescent="0.2">
      <c r="E51792" t="s">
        <v>871</v>
      </c>
    </row>
    <row r="51793" spans="5:5" x14ac:dyDescent="0.2">
      <c r="E51793" t="s">
        <v>872</v>
      </c>
    </row>
    <row r="51794" spans="5:5" x14ac:dyDescent="0.2">
      <c r="E51794" t="s">
        <v>873</v>
      </c>
    </row>
    <row r="51795" spans="5:5" x14ac:dyDescent="0.2">
      <c r="E51795" t="s">
        <v>874</v>
      </c>
    </row>
    <row r="51796" spans="5:5" x14ac:dyDescent="0.2">
      <c r="E51796" t="s">
        <v>875</v>
      </c>
    </row>
    <row r="51797" spans="5:5" x14ac:dyDescent="0.2">
      <c r="E51797" t="s">
        <v>876</v>
      </c>
    </row>
    <row r="51798" spans="5:5" x14ac:dyDescent="0.2">
      <c r="E51798" t="s">
        <v>877</v>
      </c>
    </row>
    <row r="51799" spans="5:5" x14ac:dyDescent="0.2">
      <c r="E51799" t="s">
        <v>878</v>
      </c>
    </row>
    <row r="51800" spans="5:5" x14ac:dyDescent="0.2">
      <c r="E51800" t="s">
        <v>879</v>
      </c>
    </row>
    <row r="51801" spans="5:5" x14ac:dyDescent="0.2">
      <c r="E51801" t="s">
        <v>880</v>
      </c>
    </row>
    <row r="51802" spans="5:5" x14ac:dyDescent="0.2">
      <c r="E51802" t="s">
        <v>881</v>
      </c>
    </row>
    <row r="51803" spans="5:5" x14ac:dyDescent="0.2">
      <c r="E51803" t="s">
        <v>882</v>
      </c>
    </row>
    <row r="51804" spans="5:5" x14ac:dyDescent="0.2">
      <c r="E51804" t="s">
        <v>883</v>
      </c>
    </row>
    <row r="51805" spans="5:5" x14ac:dyDescent="0.2">
      <c r="E51805" t="s">
        <v>884</v>
      </c>
    </row>
    <row r="51806" spans="5:5" x14ac:dyDescent="0.2">
      <c r="E51806" t="s">
        <v>885</v>
      </c>
    </row>
    <row r="51807" spans="5:5" x14ac:dyDescent="0.2">
      <c r="E51807" t="s">
        <v>886</v>
      </c>
    </row>
    <row r="51808" spans="5:5" x14ac:dyDescent="0.2">
      <c r="E51808" t="s">
        <v>887</v>
      </c>
    </row>
    <row r="51809" spans="5:5" x14ac:dyDescent="0.2">
      <c r="E51809" t="s">
        <v>888</v>
      </c>
    </row>
    <row r="51810" spans="5:5" x14ac:dyDescent="0.2">
      <c r="E51810" t="s">
        <v>889</v>
      </c>
    </row>
    <row r="51811" spans="5:5" x14ac:dyDescent="0.2">
      <c r="E51811" t="s">
        <v>890</v>
      </c>
    </row>
    <row r="51812" spans="5:5" x14ac:dyDescent="0.2">
      <c r="E51812" t="s">
        <v>891</v>
      </c>
    </row>
    <row r="51813" spans="5:5" x14ac:dyDescent="0.2">
      <c r="E51813" t="s">
        <v>892</v>
      </c>
    </row>
    <row r="51814" spans="5:5" x14ac:dyDescent="0.2">
      <c r="E51814" t="s">
        <v>893</v>
      </c>
    </row>
    <row r="51815" spans="5:5" x14ac:dyDescent="0.2">
      <c r="E51815" t="s">
        <v>894</v>
      </c>
    </row>
    <row r="51816" spans="5:5" x14ac:dyDescent="0.2">
      <c r="E51816" t="s">
        <v>895</v>
      </c>
    </row>
    <row r="51817" spans="5:5" x14ac:dyDescent="0.2">
      <c r="E51817" t="s">
        <v>896</v>
      </c>
    </row>
    <row r="51818" spans="5:5" x14ac:dyDescent="0.2">
      <c r="E51818" t="s">
        <v>897</v>
      </c>
    </row>
    <row r="51819" spans="5:5" x14ac:dyDescent="0.2">
      <c r="E51819" t="s">
        <v>898</v>
      </c>
    </row>
    <row r="51820" spans="5:5" x14ac:dyDescent="0.2">
      <c r="E51820" t="s">
        <v>899</v>
      </c>
    </row>
    <row r="51821" spans="5:5" x14ac:dyDescent="0.2">
      <c r="E51821" t="s">
        <v>900</v>
      </c>
    </row>
    <row r="51822" spans="5:5" x14ac:dyDescent="0.2">
      <c r="E51822" t="s">
        <v>901</v>
      </c>
    </row>
    <row r="51823" spans="5:5" x14ac:dyDescent="0.2">
      <c r="E51823" t="s">
        <v>902</v>
      </c>
    </row>
    <row r="51824" spans="5:5" x14ac:dyDescent="0.2">
      <c r="E51824" t="s">
        <v>903</v>
      </c>
    </row>
    <row r="51825" spans="5:5" x14ac:dyDescent="0.2">
      <c r="E51825" t="s">
        <v>904</v>
      </c>
    </row>
    <row r="51826" spans="5:5" x14ac:dyDescent="0.2">
      <c r="E51826" t="s">
        <v>905</v>
      </c>
    </row>
    <row r="51827" spans="5:5" x14ac:dyDescent="0.2">
      <c r="E51827" t="s">
        <v>906</v>
      </c>
    </row>
    <row r="51828" spans="5:5" x14ac:dyDescent="0.2">
      <c r="E51828" t="s">
        <v>907</v>
      </c>
    </row>
    <row r="51829" spans="5:5" x14ac:dyDescent="0.2">
      <c r="E51829" t="s">
        <v>908</v>
      </c>
    </row>
    <row r="51830" spans="5:5" x14ac:dyDescent="0.2">
      <c r="E51830" t="s">
        <v>909</v>
      </c>
    </row>
    <row r="51831" spans="5:5" x14ac:dyDescent="0.2">
      <c r="E51831" t="s">
        <v>910</v>
      </c>
    </row>
    <row r="51832" spans="5:5" x14ac:dyDescent="0.2">
      <c r="E51832" t="s">
        <v>911</v>
      </c>
    </row>
    <row r="51833" spans="5:5" x14ac:dyDescent="0.2">
      <c r="E51833" t="s">
        <v>912</v>
      </c>
    </row>
    <row r="51834" spans="5:5" x14ac:dyDescent="0.2">
      <c r="E51834" t="s">
        <v>913</v>
      </c>
    </row>
    <row r="51835" spans="5:5" x14ac:dyDescent="0.2">
      <c r="E51835" t="s">
        <v>914</v>
      </c>
    </row>
    <row r="51836" spans="5:5" x14ac:dyDescent="0.2">
      <c r="E51836" t="s">
        <v>915</v>
      </c>
    </row>
    <row r="51837" spans="5:5" x14ac:dyDescent="0.2">
      <c r="E51837" t="s">
        <v>916</v>
      </c>
    </row>
    <row r="51838" spans="5:5" x14ac:dyDescent="0.2">
      <c r="E51838" t="s">
        <v>917</v>
      </c>
    </row>
    <row r="51839" spans="5:5" x14ac:dyDescent="0.2">
      <c r="E51839" t="s">
        <v>918</v>
      </c>
    </row>
    <row r="51840" spans="5:5" x14ac:dyDescent="0.2">
      <c r="E51840" t="s">
        <v>919</v>
      </c>
    </row>
    <row r="51841" spans="5:5" x14ac:dyDescent="0.2">
      <c r="E51841" t="s">
        <v>920</v>
      </c>
    </row>
    <row r="51842" spans="5:5" x14ac:dyDescent="0.2">
      <c r="E51842" t="s">
        <v>921</v>
      </c>
    </row>
    <row r="51843" spans="5:5" x14ac:dyDescent="0.2">
      <c r="E51843" t="s">
        <v>922</v>
      </c>
    </row>
    <row r="51844" spans="5:5" x14ac:dyDescent="0.2">
      <c r="E51844" t="s">
        <v>923</v>
      </c>
    </row>
    <row r="51845" spans="5:5" x14ac:dyDescent="0.2">
      <c r="E51845" t="s">
        <v>924</v>
      </c>
    </row>
    <row r="51846" spans="5:5" x14ac:dyDescent="0.2">
      <c r="E51846" t="s">
        <v>925</v>
      </c>
    </row>
    <row r="51847" spans="5:5" x14ac:dyDescent="0.2">
      <c r="E51847" t="s">
        <v>926</v>
      </c>
    </row>
    <row r="51848" spans="5:5" x14ac:dyDescent="0.2">
      <c r="E51848" t="s">
        <v>927</v>
      </c>
    </row>
    <row r="51849" spans="5:5" x14ac:dyDescent="0.2">
      <c r="E51849" t="s">
        <v>928</v>
      </c>
    </row>
    <row r="51850" spans="5:5" x14ac:dyDescent="0.2">
      <c r="E51850" t="s">
        <v>929</v>
      </c>
    </row>
    <row r="51851" spans="5:5" x14ac:dyDescent="0.2">
      <c r="E51851" t="s">
        <v>930</v>
      </c>
    </row>
    <row r="51852" spans="5:5" x14ac:dyDescent="0.2">
      <c r="E51852" t="s">
        <v>931</v>
      </c>
    </row>
    <row r="51853" spans="5:5" x14ac:dyDescent="0.2">
      <c r="E51853" t="s">
        <v>932</v>
      </c>
    </row>
    <row r="51854" spans="5:5" x14ac:dyDescent="0.2">
      <c r="E51854" t="s">
        <v>933</v>
      </c>
    </row>
    <row r="51855" spans="5:5" x14ac:dyDescent="0.2">
      <c r="E51855" t="s">
        <v>934</v>
      </c>
    </row>
    <row r="51856" spans="5:5" x14ac:dyDescent="0.2">
      <c r="E51856" t="s">
        <v>935</v>
      </c>
    </row>
    <row r="51857" spans="5:5" x14ac:dyDescent="0.2">
      <c r="E51857" t="s">
        <v>936</v>
      </c>
    </row>
    <row r="51858" spans="5:5" x14ac:dyDescent="0.2">
      <c r="E51858" t="s">
        <v>937</v>
      </c>
    </row>
    <row r="51859" spans="5:5" x14ac:dyDescent="0.2">
      <c r="E51859" t="s">
        <v>938</v>
      </c>
    </row>
    <row r="51860" spans="5:5" x14ac:dyDescent="0.2">
      <c r="E51860" t="s">
        <v>939</v>
      </c>
    </row>
    <row r="51861" spans="5:5" x14ac:dyDescent="0.2">
      <c r="E51861" t="s">
        <v>940</v>
      </c>
    </row>
    <row r="51862" spans="5:5" x14ac:dyDescent="0.2">
      <c r="E51862" t="s">
        <v>941</v>
      </c>
    </row>
    <row r="51863" spans="5:5" x14ac:dyDescent="0.2">
      <c r="E51863" t="s">
        <v>942</v>
      </c>
    </row>
    <row r="51864" spans="5:5" x14ac:dyDescent="0.2">
      <c r="E51864" t="s">
        <v>943</v>
      </c>
    </row>
    <row r="51865" spans="5:5" x14ac:dyDescent="0.2">
      <c r="E51865" t="s">
        <v>944</v>
      </c>
    </row>
    <row r="51866" spans="5:5" x14ac:dyDescent="0.2">
      <c r="E51866" t="s">
        <v>945</v>
      </c>
    </row>
    <row r="51867" spans="5:5" x14ac:dyDescent="0.2">
      <c r="E51867" t="s">
        <v>946</v>
      </c>
    </row>
    <row r="51868" spans="5:5" x14ac:dyDescent="0.2">
      <c r="E51868" t="s">
        <v>947</v>
      </c>
    </row>
    <row r="51869" spans="5:5" x14ac:dyDescent="0.2">
      <c r="E51869" t="s">
        <v>948</v>
      </c>
    </row>
    <row r="51870" spans="5:5" x14ac:dyDescent="0.2">
      <c r="E51870" t="s">
        <v>949</v>
      </c>
    </row>
    <row r="51871" spans="5:5" x14ac:dyDescent="0.2">
      <c r="E51871" t="s">
        <v>950</v>
      </c>
    </row>
    <row r="51872" spans="5:5" x14ac:dyDescent="0.2">
      <c r="E51872" t="s">
        <v>951</v>
      </c>
    </row>
    <row r="51873" spans="5:5" x14ac:dyDescent="0.2">
      <c r="E51873" t="s">
        <v>952</v>
      </c>
    </row>
    <row r="51874" spans="5:5" x14ac:dyDescent="0.2">
      <c r="E51874" t="s">
        <v>953</v>
      </c>
    </row>
    <row r="51875" spans="5:5" x14ac:dyDescent="0.2">
      <c r="E51875" t="s">
        <v>954</v>
      </c>
    </row>
    <row r="51876" spans="5:5" x14ac:dyDescent="0.2">
      <c r="E51876" t="s">
        <v>955</v>
      </c>
    </row>
    <row r="51877" spans="5:5" x14ac:dyDescent="0.2">
      <c r="E51877" t="s">
        <v>956</v>
      </c>
    </row>
    <row r="51878" spans="5:5" x14ac:dyDescent="0.2">
      <c r="E51878" t="s">
        <v>957</v>
      </c>
    </row>
    <row r="51879" spans="5:5" x14ac:dyDescent="0.2">
      <c r="E51879" t="s">
        <v>958</v>
      </c>
    </row>
    <row r="51880" spans="5:5" x14ac:dyDescent="0.2">
      <c r="E51880" t="s">
        <v>959</v>
      </c>
    </row>
    <row r="51881" spans="5:5" x14ac:dyDescent="0.2">
      <c r="E51881" t="s">
        <v>960</v>
      </c>
    </row>
    <row r="51882" spans="5:5" x14ac:dyDescent="0.2">
      <c r="E51882" t="s">
        <v>961</v>
      </c>
    </row>
    <row r="51883" spans="5:5" x14ac:dyDescent="0.2">
      <c r="E51883" t="s">
        <v>962</v>
      </c>
    </row>
    <row r="51884" spans="5:5" x14ac:dyDescent="0.2">
      <c r="E51884" t="s">
        <v>963</v>
      </c>
    </row>
    <row r="51885" spans="5:5" x14ac:dyDescent="0.2">
      <c r="E51885" t="s">
        <v>964</v>
      </c>
    </row>
    <row r="51886" spans="5:5" x14ac:dyDescent="0.2">
      <c r="E51886" t="s">
        <v>965</v>
      </c>
    </row>
    <row r="51887" spans="5:5" x14ac:dyDescent="0.2">
      <c r="E51887" t="s">
        <v>966</v>
      </c>
    </row>
    <row r="51888" spans="5:5" x14ac:dyDescent="0.2">
      <c r="E51888" t="s">
        <v>967</v>
      </c>
    </row>
    <row r="51889" spans="5:5" x14ac:dyDescent="0.2">
      <c r="E51889" t="s">
        <v>968</v>
      </c>
    </row>
    <row r="51890" spans="5:5" x14ac:dyDescent="0.2">
      <c r="E51890" t="s">
        <v>969</v>
      </c>
    </row>
    <row r="51891" spans="5:5" x14ac:dyDescent="0.2">
      <c r="E51891" t="s">
        <v>970</v>
      </c>
    </row>
    <row r="51892" spans="5:5" x14ac:dyDescent="0.2">
      <c r="E51892" t="s">
        <v>971</v>
      </c>
    </row>
    <row r="51893" spans="5:5" x14ac:dyDescent="0.2">
      <c r="E51893" t="s">
        <v>972</v>
      </c>
    </row>
    <row r="51894" spans="5:5" x14ac:dyDescent="0.2">
      <c r="E51894" t="s">
        <v>973</v>
      </c>
    </row>
    <row r="51895" spans="5:5" x14ac:dyDescent="0.2">
      <c r="E51895" t="s">
        <v>974</v>
      </c>
    </row>
    <row r="51896" spans="5:5" x14ac:dyDescent="0.2">
      <c r="E51896" t="s">
        <v>975</v>
      </c>
    </row>
    <row r="51897" spans="5:5" x14ac:dyDescent="0.2">
      <c r="E51897" t="s">
        <v>976</v>
      </c>
    </row>
    <row r="51898" spans="5:5" x14ac:dyDescent="0.2">
      <c r="E51898" t="s">
        <v>977</v>
      </c>
    </row>
    <row r="51899" spans="5:5" x14ac:dyDescent="0.2">
      <c r="E51899" t="s">
        <v>978</v>
      </c>
    </row>
    <row r="51900" spans="5:5" x14ac:dyDescent="0.2">
      <c r="E51900" t="s">
        <v>979</v>
      </c>
    </row>
    <row r="51901" spans="5:5" x14ac:dyDescent="0.2">
      <c r="E51901" t="s">
        <v>980</v>
      </c>
    </row>
    <row r="51902" spans="5:5" x14ac:dyDescent="0.2">
      <c r="E51902" t="s">
        <v>981</v>
      </c>
    </row>
    <row r="51903" spans="5:5" x14ac:dyDescent="0.2">
      <c r="E51903" t="s">
        <v>982</v>
      </c>
    </row>
    <row r="51904" spans="5:5" x14ac:dyDescent="0.2">
      <c r="E51904" t="s">
        <v>983</v>
      </c>
    </row>
    <row r="51905" spans="5:5" x14ac:dyDescent="0.2">
      <c r="E51905" t="s">
        <v>984</v>
      </c>
    </row>
    <row r="51906" spans="5:5" x14ac:dyDescent="0.2">
      <c r="E51906" t="s">
        <v>985</v>
      </c>
    </row>
    <row r="51907" spans="5:5" x14ac:dyDescent="0.2">
      <c r="E51907" t="s">
        <v>986</v>
      </c>
    </row>
    <row r="51908" spans="5:5" x14ac:dyDescent="0.2">
      <c r="E51908" t="s">
        <v>987</v>
      </c>
    </row>
    <row r="51909" spans="5:5" x14ac:dyDescent="0.2">
      <c r="E51909" t="s">
        <v>988</v>
      </c>
    </row>
    <row r="51910" spans="5:5" x14ac:dyDescent="0.2">
      <c r="E51910" t="s">
        <v>989</v>
      </c>
    </row>
    <row r="51911" spans="5:5" x14ac:dyDescent="0.2">
      <c r="E51911" t="s">
        <v>990</v>
      </c>
    </row>
    <row r="51912" spans="5:5" x14ac:dyDescent="0.2">
      <c r="E51912" t="s">
        <v>991</v>
      </c>
    </row>
    <row r="51913" spans="5:5" x14ac:dyDescent="0.2">
      <c r="E51913" t="s">
        <v>992</v>
      </c>
    </row>
    <row r="51914" spans="5:5" x14ac:dyDescent="0.2">
      <c r="E51914" t="s">
        <v>993</v>
      </c>
    </row>
    <row r="51915" spans="5:5" x14ac:dyDescent="0.2">
      <c r="E51915" t="s">
        <v>994</v>
      </c>
    </row>
    <row r="51916" spans="5:5" x14ac:dyDescent="0.2">
      <c r="E51916" t="s">
        <v>995</v>
      </c>
    </row>
    <row r="51917" spans="5:5" x14ac:dyDescent="0.2">
      <c r="E51917" t="s">
        <v>996</v>
      </c>
    </row>
    <row r="51918" spans="5:5" x14ac:dyDescent="0.2">
      <c r="E51918" t="s">
        <v>997</v>
      </c>
    </row>
    <row r="51919" spans="5:5" x14ac:dyDescent="0.2">
      <c r="E51919" t="s">
        <v>998</v>
      </c>
    </row>
    <row r="51920" spans="5:5" x14ac:dyDescent="0.2">
      <c r="E51920" t="s">
        <v>999</v>
      </c>
    </row>
    <row r="51921" spans="5:5" x14ac:dyDescent="0.2">
      <c r="E51921" t="s">
        <v>1000</v>
      </c>
    </row>
    <row r="51922" spans="5:5" x14ac:dyDescent="0.2">
      <c r="E51922" t="s">
        <v>1001</v>
      </c>
    </row>
    <row r="51923" spans="5:5" x14ac:dyDescent="0.2">
      <c r="E51923" t="s">
        <v>1002</v>
      </c>
    </row>
    <row r="51924" spans="5:5" x14ac:dyDescent="0.2">
      <c r="E51924" t="s">
        <v>1003</v>
      </c>
    </row>
    <row r="51925" spans="5:5" x14ac:dyDescent="0.2">
      <c r="E51925" t="s">
        <v>1004</v>
      </c>
    </row>
    <row r="51926" spans="5:5" x14ac:dyDescent="0.2">
      <c r="E51926" t="s">
        <v>1005</v>
      </c>
    </row>
    <row r="51927" spans="5:5" x14ac:dyDescent="0.2">
      <c r="E51927" t="s">
        <v>1006</v>
      </c>
    </row>
    <row r="51928" spans="5:5" x14ac:dyDescent="0.2">
      <c r="E51928" t="s">
        <v>1007</v>
      </c>
    </row>
    <row r="51929" spans="5:5" x14ac:dyDescent="0.2">
      <c r="E51929" t="s">
        <v>1008</v>
      </c>
    </row>
    <row r="51930" spans="5:5" x14ac:dyDescent="0.2">
      <c r="E51930" t="s">
        <v>1009</v>
      </c>
    </row>
    <row r="51931" spans="5:5" x14ac:dyDescent="0.2">
      <c r="E51931" t="s">
        <v>1010</v>
      </c>
    </row>
    <row r="51932" spans="5:5" x14ac:dyDescent="0.2">
      <c r="E51932" t="s">
        <v>1011</v>
      </c>
    </row>
    <row r="51933" spans="5:5" x14ac:dyDescent="0.2">
      <c r="E51933" t="s">
        <v>1012</v>
      </c>
    </row>
    <row r="51934" spans="5:5" x14ac:dyDescent="0.2">
      <c r="E51934" t="s">
        <v>1013</v>
      </c>
    </row>
    <row r="51935" spans="5:5" x14ac:dyDescent="0.2">
      <c r="E51935" t="s">
        <v>1014</v>
      </c>
    </row>
    <row r="51936" spans="5:5" x14ac:dyDescent="0.2">
      <c r="E51936" t="s">
        <v>1015</v>
      </c>
    </row>
    <row r="51937" spans="5:5" x14ac:dyDescent="0.2">
      <c r="E51937" t="s">
        <v>1016</v>
      </c>
    </row>
    <row r="51938" spans="5:5" x14ac:dyDescent="0.2">
      <c r="E51938" t="s">
        <v>1017</v>
      </c>
    </row>
    <row r="51939" spans="5:5" x14ac:dyDescent="0.2">
      <c r="E51939" t="s">
        <v>1018</v>
      </c>
    </row>
    <row r="51940" spans="5:5" x14ac:dyDescent="0.2">
      <c r="E51940" t="s">
        <v>1019</v>
      </c>
    </row>
    <row r="51941" spans="5:5" x14ac:dyDescent="0.2">
      <c r="E51941" t="s">
        <v>1020</v>
      </c>
    </row>
    <row r="51942" spans="5:5" x14ac:dyDescent="0.2">
      <c r="E51942" t="s">
        <v>1021</v>
      </c>
    </row>
    <row r="51943" spans="5:5" x14ac:dyDescent="0.2">
      <c r="E51943" t="s">
        <v>1022</v>
      </c>
    </row>
    <row r="51944" spans="5:5" x14ac:dyDescent="0.2">
      <c r="E51944" t="s">
        <v>1023</v>
      </c>
    </row>
    <row r="51945" spans="5:5" x14ac:dyDescent="0.2">
      <c r="E51945" t="s">
        <v>1024</v>
      </c>
    </row>
    <row r="51946" spans="5:5" x14ac:dyDescent="0.2">
      <c r="E51946" t="s">
        <v>1025</v>
      </c>
    </row>
    <row r="51947" spans="5:5" x14ac:dyDescent="0.2">
      <c r="E51947" t="s">
        <v>1026</v>
      </c>
    </row>
    <row r="51948" spans="5:5" x14ac:dyDescent="0.2">
      <c r="E51948" t="s">
        <v>1027</v>
      </c>
    </row>
    <row r="51949" spans="5:5" x14ac:dyDescent="0.2">
      <c r="E51949" t="s">
        <v>1028</v>
      </c>
    </row>
    <row r="51950" spans="5:5" x14ac:dyDescent="0.2">
      <c r="E51950" t="s">
        <v>1029</v>
      </c>
    </row>
    <row r="51951" spans="5:5" x14ac:dyDescent="0.2">
      <c r="E51951" t="s">
        <v>1030</v>
      </c>
    </row>
    <row r="51952" spans="5:5" x14ac:dyDescent="0.2">
      <c r="E51952" t="s">
        <v>1031</v>
      </c>
    </row>
    <row r="51953" spans="5:5" x14ac:dyDescent="0.2">
      <c r="E51953" t="s">
        <v>1032</v>
      </c>
    </row>
    <row r="51954" spans="5:5" x14ac:dyDescent="0.2">
      <c r="E51954" t="s">
        <v>1033</v>
      </c>
    </row>
    <row r="51955" spans="5:5" x14ac:dyDescent="0.2">
      <c r="E51955" t="s">
        <v>1034</v>
      </c>
    </row>
    <row r="51956" spans="5:5" x14ac:dyDescent="0.2">
      <c r="E51956" t="s">
        <v>1035</v>
      </c>
    </row>
    <row r="51957" spans="5:5" x14ac:dyDescent="0.2">
      <c r="E51957" t="s">
        <v>1036</v>
      </c>
    </row>
    <row r="51958" spans="5:5" x14ac:dyDescent="0.2">
      <c r="E51958" t="s">
        <v>1037</v>
      </c>
    </row>
    <row r="51959" spans="5:5" x14ac:dyDescent="0.2">
      <c r="E51959" t="s">
        <v>1038</v>
      </c>
    </row>
    <row r="51960" spans="5:5" x14ac:dyDescent="0.2">
      <c r="E51960" t="s">
        <v>1039</v>
      </c>
    </row>
    <row r="51961" spans="5:5" x14ac:dyDescent="0.2">
      <c r="E51961" t="s">
        <v>1040</v>
      </c>
    </row>
    <row r="51962" spans="5:5" x14ac:dyDescent="0.2">
      <c r="E51962" t="s">
        <v>1041</v>
      </c>
    </row>
    <row r="51963" spans="5:5" x14ac:dyDescent="0.2">
      <c r="E51963" t="s">
        <v>1042</v>
      </c>
    </row>
    <row r="51964" spans="5:5" x14ac:dyDescent="0.2">
      <c r="E51964" t="s">
        <v>1043</v>
      </c>
    </row>
    <row r="51965" spans="5:5" x14ac:dyDescent="0.2">
      <c r="E51965" t="s">
        <v>1044</v>
      </c>
    </row>
    <row r="51966" spans="5:5" x14ac:dyDescent="0.2">
      <c r="E51966" t="s">
        <v>1045</v>
      </c>
    </row>
    <row r="51967" spans="5:5" x14ac:dyDescent="0.2">
      <c r="E51967" t="s">
        <v>1046</v>
      </c>
    </row>
    <row r="51968" spans="5:5" x14ac:dyDescent="0.2">
      <c r="E51968" t="s">
        <v>1047</v>
      </c>
    </row>
    <row r="51969" spans="5:5" x14ac:dyDescent="0.2">
      <c r="E51969" t="s">
        <v>1048</v>
      </c>
    </row>
    <row r="51970" spans="5:5" x14ac:dyDescent="0.2">
      <c r="E51970" t="s">
        <v>1049</v>
      </c>
    </row>
    <row r="51971" spans="5:5" x14ac:dyDescent="0.2">
      <c r="E51971" t="s">
        <v>1050</v>
      </c>
    </row>
    <row r="51972" spans="5:5" x14ac:dyDescent="0.2">
      <c r="E51972" t="s">
        <v>1051</v>
      </c>
    </row>
    <row r="51973" spans="5:5" x14ac:dyDescent="0.2">
      <c r="E51973" t="s">
        <v>1052</v>
      </c>
    </row>
    <row r="51974" spans="5:5" x14ac:dyDescent="0.2">
      <c r="E51974" t="s">
        <v>1053</v>
      </c>
    </row>
    <row r="51975" spans="5:5" x14ac:dyDescent="0.2">
      <c r="E51975" t="s">
        <v>1054</v>
      </c>
    </row>
    <row r="51976" spans="5:5" x14ac:dyDescent="0.2">
      <c r="E51976" t="s">
        <v>1055</v>
      </c>
    </row>
    <row r="51977" spans="5:5" x14ac:dyDescent="0.2">
      <c r="E51977" t="s">
        <v>1056</v>
      </c>
    </row>
    <row r="51978" spans="5:5" x14ac:dyDescent="0.2">
      <c r="E51978" t="s">
        <v>1057</v>
      </c>
    </row>
    <row r="51979" spans="5:5" x14ac:dyDescent="0.2">
      <c r="E51979" t="s">
        <v>1058</v>
      </c>
    </row>
    <row r="51980" spans="5:5" x14ac:dyDescent="0.2">
      <c r="E51980" t="s">
        <v>1059</v>
      </c>
    </row>
    <row r="51981" spans="5:5" x14ac:dyDescent="0.2">
      <c r="E51981" t="s">
        <v>1060</v>
      </c>
    </row>
    <row r="51982" spans="5:5" x14ac:dyDescent="0.2">
      <c r="E51982" t="s">
        <v>1061</v>
      </c>
    </row>
    <row r="51983" spans="5:5" x14ac:dyDescent="0.2">
      <c r="E51983" t="s">
        <v>1062</v>
      </c>
    </row>
    <row r="51984" spans="5:5" x14ac:dyDescent="0.2">
      <c r="E51984" t="s">
        <v>1063</v>
      </c>
    </row>
    <row r="51985" spans="5:5" x14ac:dyDescent="0.2">
      <c r="E51985" t="s">
        <v>1064</v>
      </c>
    </row>
    <row r="51986" spans="5:5" x14ac:dyDescent="0.2">
      <c r="E51986" t="s">
        <v>1065</v>
      </c>
    </row>
    <row r="51987" spans="5:5" x14ac:dyDescent="0.2">
      <c r="E51987" t="s">
        <v>1066</v>
      </c>
    </row>
    <row r="51988" spans="5:5" x14ac:dyDescent="0.2">
      <c r="E51988" t="s">
        <v>1067</v>
      </c>
    </row>
    <row r="51989" spans="5:5" x14ac:dyDescent="0.2">
      <c r="E51989" t="s">
        <v>1068</v>
      </c>
    </row>
    <row r="51990" spans="5:5" x14ac:dyDescent="0.2">
      <c r="E51990" t="s">
        <v>1069</v>
      </c>
    </row>
    <row r="51991" spans="5:5" x14ac:dyDescent="0.2">
      <c r="E51991" t="s">
        <v>1070</v>
      </c>
    </row>
    <row r="51992" spans="5:5" x14ac:dyDescent="0.2">
      <c r="E51992" t="s">
        <v>1071</v>
      </c>
    </row>
    <row r="51993" spans="5:5" x14ac:dyDescent="0.2">
      <c r="E51993" t="s">
        <v>1072</v>
      </c>
    </row>
    <row r="51994" spans="5:5" x14ac:dyDescent="0.2">
      <c r="E51994" t="s">
        <v>1073</v>
      </c>
    </row>
    <row r="51995" spans="5:5" x14ac:dyDescent="0.2">
      <c r="E51995" t="s">
        <v>1074</v>
      </c>
    </row>
    <row r="51996" spans="5:5" x14ac:dyDescent="0.2">
      <c r="E51996" t="s">
        <v>1075</v>
      </c>
    </row>
    <row r="51997" spans="5:5" x14ac:dyDescent="0.2">
      <c r="E51997" t="s">
        <v>1076</v>
      </c>
    </row>
    <row r="51998" spans="5:5" x14ac:dyDescent="0.2">
      <c r="E51998" t="s">
        <v>1077</v>
      </c>
    </row>
    <row r="51999" spans="5:5" x14ac:dyDescent="0.2">
      <c r="E51999" t="s">
        <v>1078</v>
      </c>
    </row>
    <row r="52000" spans="5:5" x14ac:dyDescent="0.2">
      <c r="E52000" t="s">
        <v>1079</v>
      </c>
    </row>
    <row r="52001" spans="5:5" x14ac:dyDescent="0.2">
      <c r="E52001" t="s">
        <v>1080</v>
      </c>
    </row>
  </sheetData>
  <mergeCells count="2">
    <mergeCell ref="A3:B3"/>
    <mergeCell ref="A1:B2"/>
  </mergeCells>
  <dataValidations count="3">
    <dataValidation type="list" allowBlank="1" showInputMessage="1" showErrorMessage="1" errorTitle="Entrada no válida" error="Por favor seleccione un elemento de la lista" promptTitle="Seleccione un elemento de la lista" sqref="B10">
      <formula1>$C$50965:$C$50967</formula1>
    </dataValidation>
    <dataValidation type="textLength" allowBlank="1" showInputMessage="1" showErrorMessage="1" error="Escriba un texto " promptTitle="Cualquier contenido" sqref="B5">
      <formula1>0</formula1>
      <formula2>3500</formula2>
    </dataValidation>
    <dataValidation type="list" allowBlank="1" showInputMessage="1" showErrorMessage="1" sqref="B9">
      <formula1>$B$50965:$B$50967</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87"/>
  <sheetViews>
    <sheetView zoomScale="80" zoomScaleNormal="80" workbookViewId="0">
      <selection activeCell="I20" sqref="I20"/>
    </sheetView>
  </sheetViews>
  <sheetFormatPr baseColWidth="10" defaultColWidth="0" defaultRowHeight="12.75" x14ac:dyDescent="0.2"/>
  <cols>
    <col min="1" max="1" width="13.7109375" style="155" customWidth="1"/>
    <col min="2" max="2" width="78.85546875" customWidth="1"/>
    <col min="3" max="5" width="14.85546875" style="2" customWidth="1"/>
    <col min="6" max="6" width="17" style="2" customWidth="1"/>
    <col min="7" max="7" width="16.28515625" style="2" customWidth="1"/>
    <col min="8" max="8" width="28.85546875" style="2" customWidth="1"/>
    <col min="9" max="9" width="30.7109375" style="2" customWidth="1"/>
    <col min="10" max="10" width="14.85546875" style="2" customWidth="1"/>
    <col min="11" max="11" width="12.140625" customWidth="1"/>
    <col min="12" max="15" width="0" hidden="1" customWidth="1"/>
    <col min="16" max="16384" width="8.85546875" hidden="1"/>
  </cols>
  <sheetData>
    <row r="1" spans="1:10" ht="27" customHeight="1" thickBot="1" x14ac:dyDescent="0.25">
      <c r="A1" s="301" t="s">
        <v>1250</v>
      </c>
      <c r="B1" s="302"/>
      <c r="C1" s="302"/>
      <c r="D1" s="302"/>
      <c r="E1" s="302"/>
      <c r="F1" s="302"/>
      <c r="G1" s="302"/>
      <c r="H1" s="302"/>
      <c r="I1" s="302"/>
      <c r="J1" s="303"/>
    </row>
    <row r="2" spans="1:10" s="1" customFormat="1" ht="51" customHeight="1" thickBot="1" x14ac:dyDescent="0.25">
      <c r="A2" s="304" t="s">
        <v>1833</v>
      </c>
      <c r="B2" s="305"/>
      <c r="C2" s="175" t="s">
        <v>1215</v>
      </c>
      <c r="D2" s="175" t="s">
        <v>1212</v>
      </c>
      <c r="E2" s="175" t="s">
        <v>1213</v>
      </c>
      <c r="F2" s="175" t="s">
        <v>1128</v>
      </c>
      <c r="G2" s="175" t="s">
        <v>1129</v>
      </c>
      <c r="H2" s="175" t="s">
        <v>1130</v>
      </c>
      <c r="I2" s="175" t="s">
        <v>1131</v>
      </c>
      <c r="J2" s="176" t="s">
        <v>1214</v>
      </c>
    </row>
    <row r="3" spans="1:10" ht="14.25" customHeight="1" x14ac:dyDescent="0.2">
      <c r="A3" s="177">
        <v>1000</v>
      </c>
      <c r="B3" s="178" t="s">
        <v>1405</v>
      </c>
      <c r="C3" s="178"/>
      <c r="D3" s="178"/>
      <c r="E3" s="178"/>
      <c r="F3" s="178"/>
      <c r="G3" s="178"/>
      <c r="H3" s="178"/>
      <c r="I3" s="178"/>
      <c r="J3" s="178"/>
    </row>
    <row r="4" spans="1:10" ht="14.25" customHeight="1" x14ac:dyDescent="0.2">
      <c r="A4" s="179">
        <v>1100</v>
      </c>
      <c r="B4" s="180" t="s">
        <v>1406</v>
      </c>
      <c r="C4" s="180"/>
      <c r="D4" s="180"/>
      <c r="E4" s="180"/>
      <c r="F4" s="180"/>
      <c r="G4" s="180"/>
      <c r="H4" s="180"/>
      <c r="I4" s="180"/>
      <c r="J4" s="180"/>
    </row>
    <row r="5" spans="1:10" ht="14.25" customHeight="1" x14ac:dyDescent="0.2">
      <c r="A5" s="181">
        <v>1105</v>
      </c>
      <c r="B5" s="182" t="s">
        <v>1407</v>
      </c>
      <c r="C5" s="6"/>
      <c r="D5" s="7"/>
      <c r="E5" s="7"/>
      <c r="F5" s="7"/>
      <c r="G5" s="7"/>
      <c r="H5" s="7"/>
      <c r="I5" s="183"/>
      <c r="J5" s="184">
        <f>C5+D5-E5+F5-G5+H5-I5</f>
        <v>0</v>
      </c>
    </row>
    <row r="6" spans="1:10" ht="14.25" customHeight="1" x14ac:dyDescent="0.2">
      <c r="A6" s="181">
        <v>1110</v>
      </c>
      <c r="B6" s="182" t="s">
        <v>1408</v>
      </c>
      <c r="C6" s="6"/>
      <c r="D6" s="7"/>
      <c r="E6" s="7"/>
      <c r="F6" s="7"/>
      <c r="G6" s="7"/>
      <c r="H6" s="7"/>
      <c r="I6" s="183"/>
      <c r="J6" s="184">
        <f t="shared" ref="J6:J28" si="0">C6+D6-E6+F6-G6+H6-I6</f>
        <v>0</v>
      </c>
    </row>
    <row r="7" spans="1:10" ht="14.25" customHeight="1" x14ac:dyDescent="0.2">
      <c r="A7" s="181">
        <v>1115</v>
      </c>
      <c r="B7" s="191" t="s">
        <v>1409</v>
      </c>
      <c r="C7" s="136"/>
      <c r="D7" s="7"/>
      <c r="E7" s="7"/>
      <c r="F7" s="7"/>
      <c r="G7" s="7"/>
      <c r="H7" s="7"/>
      <c r="I7" s="7"/>
      <c r="J7" s="185">
        <f t="shared" si="0"/>
        <v>0</v>
      </c>
    </row>
    <row r="8" spans="1:10" ht="14.25" customHeight="1" x14ac:dyDescent="0.2">
      <c r="A8" s="195">
        <v>1120</v>
      </c>
      <c r="B8" s="205" t="s">
        <v>1410</v>
      </c>
      <c r="C8" s="136"/>
      <c r="D8" s="7"/>
      <c r="E8" s="7"/>
      <c r="F8" s="7"/>
      <c r="G8" s="7"/>
      <c r="H8" s="7"/>
      <c r="I8" s="7"/>
      <c r="J8" s="185">
        <f t="shared" si="0"/>
        <v>0</v>
      </c>
    </row>
    <row r="9" spans="1:10" ht="14.25" customHeight="1" x14ac:dyDescent="0.2">
      <c r="A9" s="195">
        <v>1130</v>
      </c>
      <c r="B9" s="205" t="s">
        <v>1411</v>
      </c>
      <c r="C9" s="136"/>
      <c r="D9" s="7"/>
      <c r="E9" s="7"/>
      <c r="F9" s="7"/>
      <c r="G9" s="7"/>
      <c r="H9" s="7"/>
      <c r="I9" s="7"/>
      <c r="J9" s="185">
        <f t="shared" si="0"/>
        <v>0</v>
      </c>
    </row>
    <row r="10" spans="1:10" ht="14.25" customHeight="1" x14ac:dyDescent="0.2">
      <c r="A10" s="181">
        <v>1195</v>
      </c>
      <c r="B10" s="191" t="s">
        <v>1412</v>
      </c>
      <c r="C10" s="136"/>
      <c r="D10" s="7"/>
      <c r="E10" s="7"/>
      <c r="F10" s="7"/>
      <c r="G10" s="7"/>
      <c r="H10" s="7"/>
      <c r="I10" s="7"/>
      <c r="J10" s="185">
        <f t="shared" si="0"/>
        <v>0</v>
      </c>
    </row>
    <row r="11" spans="1:10" ht="14.25" customHeight="1" x14ac:dyDescent="0.2">
      <c r="A11" s="201"/>
      <c r="B11" s="202" t="s">
        <v>1835</v>
      </c>
      <c r="C11" s="203">
        <f t="shared" ref="C11:I11" si="1">SUM(C5:C10)</f>
        <v>0</v>
      </c>
      <c r="D11" s="204">
        <f t="shared" si="1"/>
        <v>0</v>
      </c>
      <c r="E11" s="204">
        <f t="shared" si="1"/>
        <v>0</v>
      </c>
      <c r="F11" s="204">
        <f t="shared" si="1"/>
        <v>0</v>
      </c>
      <c r="G11" s="204">
        <f t="shared" si="1"/>
        <v>0</v>
      </c>
      <c r="H11" s="204">
        <f t="shared" si="1"/>
        <v>0</v>
      </c>
      <c r="I11" s="204">
        <f t="shared" si="1"/>
        <v>0</v>
      </c>
      <c r="J11" s="186">
        <f>SUM(J5:J10)</f>
        <v>0</v>
      </c>
    </row>
    <row r="12" spans="1:10" ht="14.25" customHeight="1" x14ac:dyDescent="0.2">
      <c r="A12" s="179">
        <v>1200</v>
      </c>
      <c r="B12" s="180" t="s">
        <v>1413</v>
      </c>
      <c r="C12" s="206"/>
      <c r="D12" s="206"/>
      <c r="E12" s="206"/>
      <c r="F12" s="206"/>
      <c r="G12" s="206"/>
      <c r="H12" s="206"/>
      <c r="I12" s="206"/>
      <c r="J12" s="207"/>
    </row>
    <row r="13" spans="1:10" ht="14.25" customHeight="1" x14ac:dyDescent="0.2">
      <c r="A13" s="181">
        <v>1205</v>
      </c>
      <c r="B13" s="191" t="s">
        <v>1414</v>
      </c>
      <c r="C13" s="136"/>
      <c r="D13" s="7"/>
      <c r="E13" s="7"/>
      <c r="F13" s="7"/>
      <c r="G13" s="7"/>
      <c r="H13" s="7"/>
      <c r="I13" s="7"/>
      <c r="J13" s="185">
        <f t="shared" si="0"/>
        <v>0</v>
      </c>
    </row>
    <row r="14" spans="1:10" ht="14.25" customHeight="1" x14ac:dyDescent="0.2">
      <c r="A14" s="181">
        <v>1220</v>
      </c>
      <c r="B14" s="191" t="s">
        <v>1415</v>
      </c>
      <c r="C14" s="137"/>
      <c r="D14" s="8"/>
      <c r="E14" s="8"/>
      <c r="F14" s="8"/>
      <c r="G14" s="8"/>
      <c r="H14" s="8"/>
      <c r="I14" s="8"/>
      <c r="J14" s="185">
        <f t="shared" si="0"/>
        <v>0</v>
      </c>
    </row>
    <row r="15" spans="1:10" ht="14.25" customHeight="1" x14ac:dyDescent="0.2">
      <c r="A15" s="181">
        <v>1222</v>
      </c>
      <c r="B15" s="191" t="s">
        <v>1415</v>
      </c>
      <c r="C15" s="136"/>
      <c r="D15" s="7"/>
      <c r="E15" s="7"/>
      <c r="F15" s="7"/>
      <c r="G15" s="7"/>
      <c r="H15" s="7"/>
      <c r="I15" s="7"/>
      <c r="J15" s="185">
        <f t="shared" si="0"/>
        <v>0</v>
      </c>
    </row>
    <row r="16" spans="1:10" ht="14.25" customHeight="1" x14ac:dyDescent="0.2">
      <c r="A16" s="181">
        <v>1226</v>
      </c>
      <c r="B16" s="191" t="s">
        <v>1416</v>
      </c>
      <c r="C16" s="136"/>
      <c r="D16" s="7"/>
      <c r="E16" s="7"/>
      <c r="F16" s="7"/>
      <c r="G16" s="7"/>
      <c r="H16" s="7"/>
      <c r="I16" s="7"/>
      <c r="J16" s="185">
        <f t="shared" si="0"/>
        <v>0</v>
      </c>
    </row>
    <row r="17" spans="1:10" ht="14.25" customHeight="1" x14ac:dyDescent="0.2">
      <c r="A17" s="181">
        <v>1228</v>
      </c>
      <c r="B17" s="191" t="s">
        <v>1417</v>
      </c>
      <c r="C17" s="136"/>
      <c r="D17" s="7"/>
      <c r="E17" s="7"/>
      <c r="F17" s="7"/>
      <c r="G17" s="7"/>
      <c r="H17" s="7"/>
      <c r="I17" s="7"/>
      <c r="J17" s="185">
        <f t="shared" si="0"/>
        <v>0</v>
      </c>
    </row>
    <row r="18" spans="1:10" ht="14.25" customHeight="1" x14ac:dyDescent="0.2">
      <c r="A18" s="181">
        <v>1230</v>
      </c>
      <c r="B18" s="191" t="s">
        <v>1418</v>
      </c>
      <c r="C18" s="136"/>
      <c r="D18" s="7"/>
      <c r="E18" s="7"/>
      <c r="F18" s="7"/>
      <c r="G18" s="7"/>
      <c r="H18" s="7"/>
      <c r="I18" s="7"/>
      <c r="J18" s="185">
        <f t="shared" si="0"/>
        <v>0</v>
      </c>
    </row>
    <row r="19" spans="1:10" ht="14.25" customHeight="1" x14ac:dyDescent="0.2">
      <c r="A19" s="181">
        <v>1232</v>
      </c>
      <c r="B19" s="191" t="s">
        <v>1419</v>
      </c>
      <c r="C19" s="136"/>
      <c r="D19" s="7"/>
      <c r="E19" s="7"/>
      <c r="F19" s="7"/>
      <c r="G19" s="7"/>
      <c r="H19" s="7"/>
      <c r="I19" s="7"/>
      <c r="J19" s="185">
        <f t="shared" si="0"/>
        <v>0</v>
      </c>
    </row>
    <row r="20" spans="1:10" ht="14.25" customHeight="1" x14ac:dyDescent="0.2">
      <c r="A20" s="181">
        <v>1236</v>
      </c>
      <c r="B20" s="191" t="s">
        <v>1416</v>
      </c>
      <c r="C20" s="136"/>
      <c r="D20" s="7"/>
      <c r="E20" s="7"/>
      <c r="F20" s="7"/>
      <c r="G20" s="7"/>
      <c r="H20" s="7"/>
      <c r="I20" s="7"/>
      <c r="J20" s="185">
        <f t="shared" si="0"/>
        <v>0</v>
      </c>
    </row>
    <row r="21" spans="1:10" ht="14.25" customHeight="1" x14ac:dyDescent="0.2">
      <c r="A21" s="181">
        <v>1238</v>
      </c>
      <c r="B21" s="191" t="s">
        <v>1417</v>
      </c>
      <c r="C21" s="136"/>
      <c r="D21" s="7"/>
      <c r="E21" s="7"/>
      <c r="F21" s="7"/>
      <c r="G21" s="7"/>
      <c r="H21" s="7"/>
      <c r="I21" s="7"/>
      <c r="J21" s="185">
        <f t="shared" si="0"/>
        <v>0</v>
      </c>
    </row>
    <row r="22" spans="1:10" ht="14.25" customHeight="1" x14ac:dyDescent="0.2">
      <c r="A22" s="181">
        <v>1240</v>
      </c>
      <c r="B22" s="191" t="s">
        <v>1418</v>
      </c>
      <c r="C22" s="136"/>
      <c r="D22" s="7"/>
      <c r="E22" s="7"/>
      <c r="F22" s="7"/>
      <c r="G22" s="7"/>
      <c r="H22" s="7"/>
      <c r="I22" s="7"/>
      <c r="J22" s="185">
        <f t="shared" si="0"/>
        <v>0</v>
      </c>
    </row>
    <row r="23" spans="1:10" ht="14.25" customHeight="1" x14ac:dyDescent="0.2">
      <c r="A23" s="181">
        <v>1242</v>
      </c>
      <c r="B23" s="191" t="s">
        <v>1420</v>
      </c>
      <c r="C23" s="136"/>
      <c r="D23" s="7"/>
      <c r="E23" s="7"/>
      <c r="F23" s="7"/>
      <c r="G23" s="7"/>
      <c r="H23" s="7"/>
      <c r="I23" s="7"/>
      <c r="J23" s="185">
        <f t="shared" si="0"/>
        <v>0</v>
      </c>
    </row>
    <row r="24" spans="1:10" ht="14.25" customHeight="1" x14ac:dyDescent="0.2">
      <c r="A24" s="181">
        <v>1244</v>
      </c>
      <c r="B24" s="191" t="s">
        <v>1421</v>
      </c>
      <c r="C24" s="136"/>
      <c r="D24" s="7"/>
      <c r="E24" s="7"/>
      <c r="F24" s="7"/>
      <c r="G24" s="7"/>
      <c r="H24" s="7"/>
      <c r="I24" s="7"/>
      <c r="J24" s="185">
        <f t="shared" si="0"/>
        <v>0</v>
      </c>
    </row>
    <row r="25" spans="1:10" ht="14.25" customHeight="1" x14ac:dyDescent="0.2">
      <c r="A25" s="181">
        <v>1246</v>
      </c>
      <c r="B25" s="191" t="s">
        <v>1416</v>
      </c>
      <c r="C25" s="136"/>
      <c r="D25" s="7"/>
      <c r="E25" s="7"/>
      <c r="F25" s="7"/>
      <c r="G25" s="7"/>
      <c r="H25" s="7"/>
      <c r="I25" s="7"/>
      <c r="J25" s="185">
        <f t="shared" si="0"/>
        <v>0</v>
      </c>
    </row>
    <row r="26" spans="1:10" ht="14.25" customHeight="1" x14ac:dyDescent="0.2">
      <c r="A26" s="181">
        <v>1248</v>
      </c>
      <c r="B26" s="191" t="s">
        <v>1417</v>
      </c>
      <c r="C26" s="136"/>
      <c r="D26" s="7"/>
      <c r="E26" s="7"/>
      <c r="F26" s="7"/>
      <c r="G26" s="7"/>
      <c r="H26" s="7"/>
      <c r="I26" s="7"/>
      <c r="J26" s="185">
        <f t="shared" si="0"/>
        <v>0</v>
      </c>
    </row>
    <row r="27" spans="1:10" ht="14.25" customHeight="1" x14ac:dyDescent="0.2">
      <c r="A27" s="181">
        <v>1250</v>
      </c>
      <c r="B27" s="191" t="s">
        <v>1422</v>
      </c>
      <c r="C27" s="136"/>
      <c r="D27" s="7"/>
      <c r="E27" s="7"/>
      <c r="F27" s="7"/>
      <c r="G27" s="7"/>
      <c r="H27" s="7"/>
      <c r="I27" s="7"/>
      <c r="J27" s="185">
        <f t="shared" si="0"/>
        <v>0</v>
      </c>
    </row>
    <row r="28" spans="1:10" ht="14.25" customHeight="1" x14ac:dyDescent="0.2">
      <c r="A28" s="181">
        <v>1294</v>
      </c>
      <c r="B28" s="205" t="s">
        <v>1868</v>
      </c>
      <c r="C28" s="136"/>
      <c r="D28" s="7"/>
      <c r="E28" s="7"/>
      <c r="F28" s="7"/>
      <c r="G28" s="7"/>
      <c r="H28" s="7"/>
      <c r="I28" s="7"/>
      <c r="J28" s="185">
        <f t="shared" si="0"/>
        <v>0</v>
      </c>
    </row>
    <row r="29" spans="1:10" ht="14.25" customHeight="1" x14ac:dyDescent="0.2">
      <c r="A29" s="201"/>
      <c r="B29" s="202" t="s">
        <v>1836</v>
      </c>
      <c r="C29" s="203">
        <f>SUM(C13:C28)</f>
        <v>0</v>
      </c>
      <c r="D29" s="204">
        <f t="shared" ref="D29:I29" si="2">SUM(D13:D28)</f>
        <v>0</v>
      </c>
      <c r="E29" s="204">
        <f t="shared" si="2"/>
        <v>0</v>
      </c>
      <c r="F29" s="204">
        <f t="shared" si="2"/>
        <v>0</v>
      </c>
      <c r="G29" s="204">
        <f t="shared" si="2"/>
        <v>0</v>
      </c>
      <c r="H29" s="204">
        <f t="shared" si="2"/>
        <v>0</v>
      </c>
      <c r="I29" s="204">
        <f t="shared" si="2"/>
        <v>0</v>
      </c>
      <c r="J29" s="185">
        <f>SUM(J13:J28)</f>
        <v>0</v>
      </c>
    </row>
    <row r="30" spans="1:10" ht="14.25" customHeight="1" x14ac:dyDescent="0.2">
      <c r="A30" s="179">
        <v>1300</v>
      </c>
      <c r="B30" s="180" t="s">
        <v>1423</v>
      </c>
      <c r="C30" s="206"/>
      <c r="D30" s="206"/>
      <c r="E30" s="206"/>
      <c r="F30" s="206"/>
      <c r="G30" s="206"/>
      <c r="H30" s="206"/>
      <c r="I30" s="206"/>
      <c r="J30" s="207"/>
    </row>
    <row r="31" spans="1:10" ht="14.25" customHeight="1" x14ac:dyDescent="0.2">
      <c r="A31" s="181">
        <v>1304</v>
      </c>
      <c r="B31" s="191" t="s">
        <v>1424</v>
      </c>
      <c r="C31" s="136"/>
      <c r="D31" s="7"/>
      <c r="E31" s="8"/>
      <c r="F31" s="7"/>
      <c r="G31" s="7"/>
      <c r="H31" s="7"/>
      <c r="I31" s="8"/>
      <c r="J31" s="185">
        <f t="shared" ref="J31:J50" si="3">C31+D31-E31+F31-G31+H31-I31</f>
        <v>0</v>
      </c>
    </row>
    <row r="32" spans="1:10" ht="14.25" customHeight="1" x14ac:dyDescent="0.2">
      <c r="A32" s="181">
        <v>1306</v>
      </c>
      <c r="B32" s="191" t="s">
        <v>1425</v>
      </c>
      <c r="C32" s="136"/>
      <c r="D32" s="7"/>
      <c r="E32" s="7"/>
      <c r="F32" s="7"/>
      <c r="G32" s="7"/>
      <c r="H32" s="7"/>
      <c r="I32" s="7"/>
      <c r="J32" s="185">
        <f t="shared" si="3"/>
        <v>0</v>
      </c>
    </row>
    <row r="33" spans="1:10" ht="14.25" customHeight="1" x14ac:dyDescent="0.2">
      <c r="A33" s="181">
        <v>1308</v>
      </c>
      <c r="B33" s="191" t="s">
        <v>1426</v>
      </c>
      <c r="C33" s="136"/>
      <c r="D33" s="7"/>
      <c r="E33" s="7"/>
      <c r="F33" s="7"/>
      <c r="G33" s="7"/>
      <c r="H33" s="7"/>
      <c r="I33" s="7"/>
      <c r="J33" s="185">
        <f t="shared" si="3"/>
        <v>0</v>
      </c>
    </row>
    <row r="34" spans="1:10" ht="14.25" customHeight="1" x14ac:dyDescent="0.2">
      <c r="A34" s="181">
        <v>1313</v>
      </c>
      <c r="B34" s="191" t="s">
        <v>1427</v>
      </c>
      <c r="C34" s="136"/>
      <c r="D34" s="7"/>
      <c r="E34" s="7"/>
      <c r="F34" s="7"/>
      <c r="G34" s="7"/>
      <c r="H34" s="7"/>
      <c r="I34" s="7"/>
      <c r="J34" s="185">
        <f t="shared" si="3"/>
        <v>0</v>
      </c>
    </row>
    <row r="35" spans="1:10" ht="14.25" customHeight="1" x14ac:dyDescent="0.2">
      <c r="A35" s="192">
        <v>1316</v>
      </c>
      <c r="B35" s="191" t="s">
        <v>1428</v>
      </c>
      <c r="C35" s="136"/>
      <c r="D35" s="7"/>
      <c r="E35" s="7"/>
      <c r="F35" s="7"/>
      <c r="G35" s="7"/>
      <c r="H35" s="7"/>
      <c r="I35" s="7"/>
      <c r="J35" s="185">
        <f t="shared" si="3"/>
        <v>0</v>
      </c>
    </row>
    <row r="36" spans="1:10" ht="14.25" customHeight="1" x14ac:dyDescent="0.2">
      <c r="A36" s="192">
        <v>1331</v>
      </c>
      <c r="B36" s="191" t="s">
        <v>1429</v>
      </c>
      <c r="C36" s="136"/>
      <c r="D36" s="7"/>
      <c r="E36" s="7"/>
      <c r="F36" s="7"/>
      <c r="G36" s="7"/>
      <c r="H36" s="7"/>
      <c r="I36" s="7"/>
      <c r="J36" s="185">
        <f t="shared" si="3"/>
        <v>0</v>
      </c>
    </row>
    <row r="37" spans="1:10" ht="14.25" customHeight="1" x14ac:dyDescent="0.2">
      <c r="A37" s="192">
        <v>1332</v>
      </c>
      <c r="B37" s="191" t="s">
        <v>1429</v>
      </c>
      <c r="C37" s="136"/>
      <c r="D37" s="7"/>
      <c r="E37" s="7"/>
      <c r="F37" s="7"/>
      <c r="G37" s="7"/>
      <c r="H37" s="7"/>
      <c r="I37" s="7"/>
      <c r="J37" s="185">
        <f t="shared" si="3"/>
        <v>0</v>
      </c>
    </row>
    <row r="38" spans="1:10" ht="14.25" customHeight="1" x14ac:dyDescent="0.2">
      <c r="A38" s="192">
        <v>1333</v>
      </c>
      <c r="B38" s="191" t="s">
        <v>1429</v>
      </c>
      <c r="C38" s="136"/>
      <c r="D38" s="7"/>
      <c r="E38" s="7"/>
      <c r="F38" s="7"/>
      <c r="G38" s="7"/>
      <c r="H38" s="7"/>
      <c r="I38" s="7"/>
      <c r="J38" s="185">
        <f t="shared" si="3"/>
        <v>0</v>
      </c>
    </row>
    <row r="39" spans="1:10" ht="14.25" customHeight="1" x14ac:dyDescent="0.2">
      <c r="A39" s="192">
        <v>1335</v>
      </c>
      <c r="B39" s="191" t="s">
        <v>1429</v>
      </c>
      <c r="C39" s="137"/>
      <c r="D39" s="8"/>
      <c r="E39" s="8"/>
      <c r="F39" s="8"/>
      <c r="G39" s="8"/>
      <c r="H39" s="8"/>
      <c r="I39" s="8"/>
      <c r="J39" s="185">
        <f t="shared" si="3"/>
        <v>0</v>
      </c>
    </row>
    <row r="40" spans="1:10" ht="14.25" customHeight="1" x14ac:dyDescent="0.2">
      <c r="A40" s="192">
        <v>1336</v>
      </c>
      <c r="B40" s="191" t="s">
        <v>1429</v>
      </c>
      <c r="C40" s="136"/>
      <c r="D40" s="7"/>
      <c r="E40" s="7"/>
      <c r="F40" s="7"/>
      <c r="G40" s="7"/>
      <c r="H40" s="7"/>
      <c r="I40" s="7"/>
      <c r="J40" s="185">
        <f t="shared" si="3"/>
        <v>0</v>
      </c>
    </row>
    <row r="41" spans="1:10" ht="14.25" customHeight="1" x14ac:dyDescent="0.2">
      <c r="A41" s="192">
        <v>1340</v>
      </c>
      <c r="B41" s="191" t="s">
        <v>1430</v>
      </c>
      <c r="C41" s="136"/>
      <c r="D41" s="7"/>
      <c r="E41" s="7"/>
      <c r="F41" s="7"/>
      <c r="G41" s="7"/>
      <c r="H41" s="7"/>
      <c r="I41" s="7"/>
      <c r="J41" s="185">
        <f t="shared" si="3"/>
        <v>0</v>
      </c>
    </row>
    <row r="42" spans="1:10" ht="14.25" customHeight="1" x14ac:dyDescent="0.2">
      <c r="A42" s="192">
        <v>1342</v>
      </c>
      <c r="B42" s="191" t="s">
        <v>1430</v>
      </c>
      <c r="C42" s="136"/>
      <c r="D42" s="7"/>
      <c r="E42" s="7"/>
      <c r="F42" s="7"/>
      <c r="G42" s="7"/>
      <c r="H42" s="7"/>
      <c r="I42" s="7"/>
      <c r="J42" s="185">
        <f t="shared" si="3"/>
        <v>0</v>
      </c>
    </row>
    <row r="43" spans="1:10" ht="14.25" customHeight="1" x14ac:dyDescent="0.2">
      <c r="A43" s="192">
        <v>1344</v>
      </c>
      <c r="B43" s="191" t="s">
        <v>1431</v>
      </c>
      <c r="C43" s="136"/>
      <c r="D43" s="7"/>
      <c r="E43" s="7"/>
      <c r="F43" s="7"/>
      <c r="G43" s="7"/>
      <c r="H43" s="7"/>
      <c r="I43" s="7"/>
      <c r="J43" s="185">
        <f t="shared" si="3"/>
        <v>0</v>
      </c>
    </row>
    <row r="44" spans="1:10" ht="14.25" customHeight="1" x14ac:dyDescent="0.2">
      <c r="A44" s="192">
        <v>1346</v>
      </c>
      <c r="B44" s="191" t="s">
        <v>1432</v>
      </c>
      <c r="C44" s="136"/>
      <c r="D44" s="7"/>
      <c r="E44" s="7"/>
      <c r="F44" s="7"/>
      <c r="G44" s="7"/>
      <c r="H44" s="7"/>
      <c r="I44" s="7"/>
      <c r="J44" s="185">
        <f t="shared" si="3"/>
        <v>0</v>
      </c>
    </row>
    <row r="45" spans="1:10" ht="14.25" customHeight="1" x14ac:dyDescent="0.2">
      <c r="A45" s="192">
        <v>1348</v>
      </c>
      <c r="B45" s="191" t="s">
        <v>1432</v>
      </c>
      <c r="C45" s="136"/>
      <c r="D45" s="7"/>
      <c r="E45" s="7"/>
      <c r="F45" s="7"/>
      <c r="G45" s="7"/>
      <c r="H45" s="7"/>
      <c r="I45" s="7"/>
      <c r="J45" s="185">
        <f t="shared" si="3"/>
        <v>0</v>
      </c>
    </row>
    <row r="46" spans="1:10" ht="14.25" customHeight="1" x14ac:dyDescent="0.2">
      <c r="A46" s="192">
        <v>1386</v>
      </c>
      <c r="B46" s="191" t="s">
        <v>1433</v>
      </c>
      <c r="C46" s="136"/>
      <c r="D46" s="7"/>
      <c r="E46" s="7"/>
      <c r="F46" s="7"/>
      <c r="G46" s="7"/>
      <c r="H46" s="7"/>
      <c r="I46" s="7"/>
      <c r="J46" s="185">
        <f t="shared" si="3"/>
        <v>0</v>
      </c>
    </row>
    <row r="47" spans="1:10" ht="14.25" customHeight="1" x14ac:dyDescent="0.2">
      <c r="A47" s="192">
        <v>1387</v>
      </c>
      <c r="B47" s="191" t="s">
        <v>1434</v>
      </c>
      <c r="C47" s="136"/>
      <c r="D47" s="7"/>
      <c r="E47" s="7"/>
      <c r="F47" s="7"/>
      <c r="G47" s="7"/>
      <c r="H47" s="7"/>
      <c r="I47" s="7"/>
      <c r="J47" s="185">
        <f t="shared" si="3"/>
        <v>0</v>
      </c>
    </row>
    <row r="48" spans="1:10" ht="14.25" customHeight="1" x14ac:dyDescent="0.2">
      <c r="A48" s="192">
        <v>1388</v>
      </c>
      <c r="B48" s="191" t="s">
        <v>1435</v>
      </c>
      <c r="C48" s="136"/>
      <c r="D48" s="7"/>
      <c r="E48" s="7"/>
      <c r="F48" s="7"/>
      <c r="G48" s="7"/>
      <c r="H48" s="7"/>
      <c r="I48" s="7"/>
      <c r="J48" s="185">
        <f t="shared" si="3"/>
        <v>0</v>
      </c>
    </row>
    <row r="49" spans="1:10" ht="14.25" customHeight="1" x14ac:dyDescent="0.2">
      <c r="A49" s="192">
        <v>1390</v>
      </c>
      <c r="B49" s="191" t="s">
        <v>1436</v>
      </c>
      <c r="C49" s="136"/>
      <c r="D49" s="7"/>
      <c r="E49" s="7"/>
      <c r="F49" s="7"/>
      <c r="G49" s="7"/>
      <c r="H49" s="7"/>
      <c r="I49" s="7"/>
      <c r="J49" s="185">
        <f t="shared" si="3"/>
        <v>0</v>
      </c>
    </row>
    <row r="50" spans="1:10" ht="14.25" customHeight="1" x14ac:dyDescent="0.2">
      <c r="A50" s="193">
        <v>1391</v>
      </c>
      <c r="B50" s="194" t="s">
        <v>1437</v>
      </c>
      <c r="C50" s="136"/>
      <c r="D50" s="7"/>
      <c r="E50" s="7"/>
      <c r="F50" s="7"/>
      <c r="G50" s="7"/>
      <c r="H50" s="7"/>
      <c r="I50" s="7"/>
      <c r="J50" s="185">
        <f t="shared" si="3"/>
        <v>0</v>
      </c>
    </row>
    <row r="51" spans="1:10" ht="14.25" customHeight="1" x14ac:dyDescent="0.2">
      <c r="A51" s="201"/>
      <c r="B51" s="202" t="s">
        <v>1837</v>
      </c>
      <c r="C51" s="203">
        <f>SUM(C31:C50)</f>
        <v>0</v>
      </c>
      <c r="D51" s="204">
        <f t="shared" ref="D51:I51" si="4">SUM(D31:D50)</f>
        <v>0</v>
      </c>
      <c r="E51" s="204">
        <f t="shared" si="4"/>
        <v>0</v>
      </c>
      <c r="F51" s="204">
        <f t="shared" si="4"/>
        <v>0</v>
      </c>
      <c r="G51" s="204">
        <f t="shared" si="4"/>
        <v>0</v>
      </c>
      <c r="H51" s="204">
        <f t="shared" si="4"/>
        <v>0</v>
      </c>
      <c r="I51" s="204">
        <f t="shared" si="4"/>
        <v>0</v>
      </c>
      <c r="J51" s="185">
        <f>SUM(J31:J50)</f>
        <v>0</v>
      </c>
    </row>
    <row r="52" spans="1:10" ht="14.25" customHeight="1" x14ac:dyDescent="0.2">
      <c r="A52" s="179">
        <v>1400</v>
      </c>
      <c r="B52" s="180" t="s">
        <v>1438</v>
      </c>
      <c r="C52" s="206"/>
      <c r="D52" s="206"/>
      <c r="E52" s="206"/>
      <c r="F52" s="206"/>
      <c r="G52" s="206"/>
      <c r="H52" s="206"/>
      <c r="I52" s="206"/>
      <c r="J52" s="207"/>
    </row>
    <row r="53" spans="1:10" ht="14.25" customHeight="1" x14ac:dyDescent="0.2">
      <c r="A53" s="195">
        <v>140405</v>
      </c>
      <c r="B53" s="194" t="s">
        <v>1439</v>
      </c>
      <c r="C53" s="136"/>
      <c r="D53" s="7"/>
      <c r="E53" s="7"/>
      <c r="F53" s="7"/>
      <c r="G53" s="7"/>
      <c r="H53" s="7"/>
      <c r="I53" s="7"/>
      <c r="J53" s="185">
        <f t="shared" ref="J53:J86" si="5">C53+D53-E53+F53-G53+H53-I53</f>
        <v>0</v>
      </c>
    </row>
    <row r="54" spans="1:10" ht="14.25" customHeight="1" x14ac:dyDescent="0.2">
      <c r="A54" s="195">
        <v>140410</v>
      </c>
      <c r="B54" s="194" t="s">
        <v>1440</v>
      </c>
      <c r="C54" s="136"/>
      <c r="D54" s="7"/>
      <c r="E54" s="7"/>
      <c r="F54" s="7"/>
      <c r="G54" s="7"/>
      <c r="H54" s="7"/>
      <c r="I54" s="7"/>
      <c r="J54" s="185">
        <f t="shared" si="5"/>
        <v>0</v>
      </c>
    </row>
    <row r="55" spans="1:10" ht="14.25" customHeight="1" x14ac:dyDescent="0.2">
      <c r="A55" s="195">
        <v>140415</v>
      </c>
      <c r="B55" s="194" t="s">
        <v>1441</v>
      </c>
      <c r="C55" s="136"/>
      <c r="D55" s="7"/>
      <c r="E55" s="7"/>
      <c r="F55" s="7"/>
      <c r="G55" s="7"/>
      <c r="H55" s="7"/>
      <c r="I55" s="7"/>
      <c r="J55" s="185">
        <f t="shared" si="5"/>
        <v>0</v>
      </c>
    </row>
    <row r="56" spans="1:10" ht="14.25" customHeight="1" x14ac:dyDescent="0.2">
      <c r="A56" s="195">
        <v>140420</v>
      </c>
      <c r="B56" s="194" t="s">
        <v>1442</v>
      </c>
      <c r="C56" s="136"/>
      <c r="D56" s="7"/>
      <c r="E56" s="7"/>
      <c r="F56" s="7"/>
      <c r="G56" s="7"/>
      <c r="H56" s="7"/>
      <c r="I56" s="7"/>
      <c r="J56" s="185">
        <f t="shared" si="5"/>
        <v>0</v>
      </c>
    </row>
    <row r="57" spans="1:10" ht="14.25" customHeight="1" x14ac:dyDescent="0.2">
      <c r="A57" s="195">
        <v>140425</v>
      </c>
      <c r="B57" s="194" t="s">
        <v>1443</v>
      </c>
      <c r="C57" s="136"/>
      <c r="D57" s="7"/>
      <c r="E57" s="7"/>
      <c r="F57" s="7"/>
      <c r="G57" s="7"/>
      <c r="H57" s="7"/>
      <c r="I57" s="7"/>
      <c r="J57" s="185">
        <f t="shared" si="5"/>
        <v>0</v>
      </c>
    </row>
    <row r="58" spans="1:10" ht="14.25" customHeight="1" x14ac:dyDescent="0.2">
      <c r="A58" s="181">
        <v>1411</v>
      </c>
      <c r="B58" s="191" t="s">
        <v>1444</v>
      </c>
      <c r="C58" s="136"/>
      <c r="D58" s="7"/>
      <c r="E58" s="7"/>
      <c r="F58" s="7"/>
      <c r="G58" s="7"/>
      <c r="H58" s="7"/>
      <c r="I58" s="7"/>
      <c r="J58" s="185">
        <f t="shared" si="5"/>
        <v>0</v>
      </c>
    </row>
    <row r="59" spans="1:10" ht="14.25" customHeight="1" x14ac:dyDescent="0.2">
      <c r="A59" s="181">
        <v>1419</v>
      </c>
      <c r="B59" s="191" t="s">
        <v>1445</v>
      </c>
      <c r="C59" s="136"/>
      <c r="D59" s="7"/>
      <c r="E59" s="7"/>
      <c r="F59" s="7"/>
      <c r="G59" s="7"/>
      <c r="H59" s="7"/>
      <c r="I59" s="7"/>
      <c r="J59" s="185">
        <f t="shared" si="5"/>
        <v>0</v>
      </c>
    </row>
    <row r="60" spans="1:10" ht="14.25" customHeight="1" x14ac:dyDescent="0.2">
      <c r="A60" s="181">
        <v>1432</v>
      </c>
      <c r="B60" s="191" t="s">
        <v>1446</v>
      </c>
      <c r="C60" s="136"/>
      <c r="D60" s="7"/>
      <c r="E60" s="7"/>
      <c r="F60" s="7"/>
      <c r="G60" s="7"/>
      <c r="H60" s="7"/>
      <c r="I60" s="7"/>
      <c r="J60" s="185">
        <f t="shared" si="5"/>
        <v>0</v>
      </c>
    </row>
    <row r="61" spans="1:10" ht="14.25" customHeight="1" x14ac:dyDescent="0.2">
      <c r="A61" s="181">
        <v>1433</v>
      </c>
      <c r="B61" s="191" t="s">
        <v>1447</v>
      </c>
      <c r="C61" s="136"/>
      <c r="D61" s="7"/>
      <c r="E61" s="7"/>
      <c r="F61" s="7"/>
      <c r="G61" s="7"/>
      <c r="H61" s="7"/>
      <c r="I61" s="7"/>
      <c r="J61" s="185">
        <f t="shared" si="5"/>
        <v>0</v>
      </c>
    </row>
    <row r="62" spans="1:10" ht="14.25" customHeight="1" x14ac:dyDescent="0.2">
      <c r="A62" s="181">
        <v>1436</v>
      </c>
      <c r="B62" s="191" t="s">
        <v>1448</v>
      </c>
      <c r="C62" s="138"/>
      <c r="D62" s="9"/>
      <c r="E62" s="9"/>
      <c r="F62" s="9"/>
      <c r="G62" s="9"/>
      <c r="H62" s="9"/>
      <c r="I62" s="9"/>
      <c r="J62" s="185">
        <f t="shared" si="5"/>
        <v>0</v>
      </c>
    </row>
    <row r="63" spans="1:10" ht="14.25" customHeight="1" x14ac:dyDescent="0.2">
      <c r="A63" s="181">
        <v>1441</v>
      </c>
      <c r="B63" s="191" t="s">
        <v>1449</v>
      </c>
      <c r="C63" s="139"/>
      <c r="D63" s="9"/>
      <c r="E63" s="9"/>
      <c r="F63" s="9"/>
      <c r="G63" s="9"/>
      <c r="H63" s="9"/>
      <c r="I63" s="9"/>
      <c r="J63" s="185">
        <f t="shared" si="5"/>
        <v>0</v>
      </c>
    </row>
    <row r="64" spans="1:10" ht="14.25" customHeight="1" x14ac:dyDescent="0.2">
      <c r="A64" s="181">
        <v>1442</v>
      </c>
      <c r="B64" s="191" t="s">
        <v>1450</v>
      </c>
      <c r="C64" s="139"/>
      <c r="D64" s="9"/>
      <c r="E64" s="9"/>
      <c r="F64" s="9"/>
      <c r="G64" s="9"/>
      <c r="H64" s="9"/>
      <c r="I64" s="9"/>
      <c r="J64" s="185">
        <f t="shared" si="5"/>
        <v>0</v>
      </c>
    </row>
    <row r="65" spans="1:10" ht="14.25" customHeight="1" x14ac:dyDescent="0.2">
      <c r="A65" s="181">
        <v>1444</v>
      </c>
      <c r="B65" s="191" t="s">
        <v>1451</v>
      </c>
      <c r="C65" s="139"/>
      <c r="D65" s="9"/>
      <c r="E65" s="9"/>
      <c r="F65" s="9"/>
      <c r="G65" s="9"/>
      <c r="H65" s="9"/>
      <c r="I65" s="9"/>
      <c r="J65" s="185">
        <f t="shared" si="5"/>
        <v>0</v>
      </c>
    </row>
    <row r="66" spans="1:10" ht="14.25" customHeight="1" x14ac:dyDescent="0.2">
      <c r="A66" s="181">
        <v>1445</v>
      </c>
      <c r="B66" s="191" t="s">
        <v>1452</v>
      </c>
      <c r="C66" s="139"/>
      <c r="D66" s="9"/>
      <c r="E66" s="9"/>
      <c r="F66" s="9"/>
      <c r="G66" s="9"/>
      <c r="H66" s="9"/>
      <c r="I66" s="9"/>
      <c r="J66" s="185">
        <f t="shared" si="5"/>
        <v>0</v>
      </c>
    </row>
    <row r="67" spans="1:10" ht="14.25" customHeight="1" x14ac:dyDescent="0.2">
      <c r="A67" s="181">
        <v>1450</v>
      </c>
      <c r="B67" s="191" t="s">
        <v>1453</v>
      </c>
      <c r="C67" s="139"/>
      <c r="D67" s="9"/>
      <c r="E67" s="9"/>
      <c r="F67" s="9"/>
      <c r="G67" s="9"/>
      <c r="H67" s="9"/>
      <c r="I67" s="9"/>
      <c r="J67" s="185">
        <f t="shared" si="5"/>
        <v>0</v>
      </c>
    </row>
    <row r="68" spans="1:10" ht="14.25" customHeight="1" x14ac:dyDescent="0.2">
      <c r="A68" s="181">
        <v>1456</v>
      </c>
      <c r="B68" s="191" t="s">
        <v>1454</v>
      </c>
      <c r="C68" s="139"/>
      <c r="D68" s="9"/>
      <c r="E68" s="9"/>
      <c r="F68" s="9"/>
      <c r="G68" s="9"/>
      <c r="H68" s="9"/>
      <c r="I68" s="9"/>
      <c r="J68" s="185">
        <f t="shared" si="5"/>
        <v>0</v>
      </c>
    </row>
    <row r="69" spans="1:10" ht="14.25" customHeight="1" x14ac:dyDescent="0.2">
      <c r="A69" s="181">
        <v>1457</v>
      </c>
      <c r="B69" s="191" t="s">
        <v>1455</v>
      </c>
      <c r="C69" s="138"/>
      <c r="D69" s="9"/>
      <c r="E69" s="9"/>
      <c r="F69" s="9"/>
      <c r="G69" s="9"/>
      <c r="H69" s="9"/>
      <c r="I69" s="9"/>
      <c r="J69" s="185">
        <f t="shared" si="5"/>
        <v>0</v>
      </c>
    </row>
    <row r="70" spans="1:10" ht="14.25" customHeight="1" x14ac:dyDescent="0.2">
      <c r="A70" s="181">
        <v>1459</v>
      </c>
      <c r="B70" s="191" t="s">
        <v>1456</v>
      </c>
      <c r="C70" s="138"/>
      <c r="D70" s="9"/>
      <c r="E70" s="9"/>
      <c r="F70" s="9"/>
      <c r="G70" s="9"/>
      <c r="H70" s="9"/>
      <c r="I70" s="9"/>
      <c r="J70" s="185">
        <f t="shared" si="5"/>
        <v>0</v>
      </c>
    </row>
    <row r="71" spans="1:10" ht="14.25" customHeight="1" x14ac:dyDescent="0.2">
      <c r="A71" s="181">
        <v>1460</v>
      </c>
      <c r="B71" s="191" t="s">
        <v>1457</v>
      </c>
      <c r="C71" s="138"/>
      <c r="D71" s="9"/>
      <c r="E71" s="9"/>
      <c r="F71" s="9"/>
      <c r="G71" s="9"/>
      <c r="H71" s="9"/>
      <c r="I71" s="9"/>
      <c r="J71" s="185">
        <f t="shared" si="5"/>
        <v>0</v>
      </c>
    </row>
    <row r="72" spans="1:10" x14ac:dyDescent="0.2">
      <c r="A72" s="181">
        <v>1462</v>
      </c>
      <c r="B72" s="191" t="s">
        <v>1458</v>
      </c>
      <c r="C72" s="136"/>
      <c r="D72" s="6"/>
      <c r="E72" s="6"/>
      <c r="F72" s="6"/>
      <c r="G72" s="6"/>
      <c r="H72" s="6"/>
      <c r="I72" s="6"/>
      <c r="J72" s="185">
        <f t="shared" si="5"/>
        <v>0</v>
      </c>
    </row>
    <row r="73" spans="1:10" x14ac:dyDescent="0.2">
      <c r="A73" s="181">
        <v>1463</v>
      </c>
      <c r="B73" s="191" t="s">
        <v>1459</v>
      </c>
      <c r="C73" s="136"/>
      <c r="D73" s="6"/>
      <c r="E73" s="6"/>
      <c r="F73" s="6"/>
      <c r="G73" s="6"/>
      <c r="H73" s="6"/>
      <c r="I73" s="6"/>
      <c r="J73" s="185">
        <f t="shared" si="5"/>
        <v>0</v>
      </c>
    </row>
    <row r="74" spans="1:10" x14ac:dyDescent="0.2">
      <c r="A74" s="181">
        <v>1465</v>
      </c>
      <c r="B74" s="191" t="s">
        <v>1460</v>
      </c>
      <c r="C74" s="136"/>
      <c r="D74" s="6"/>
      <c r="E74" s="6"/>
      <c r="F74" s="6"/>
      <c r="G74" s="6"/>
      <c r="H74" s="6"/>
      <c r="I74" s="6"/>
      <c r="J74" s="185">
        <f t="shared" si="5"/>
        <v>0</v>
      </c>
    </row>
    <row r="75" spans="1:10" x14ac:dyDescent="0.2">
      <c r="A75" s="181">
        <v>1466</v>
      </c>
      <c r="B75" s="191" t="s">
        <v>1461</v>
      </c>
      <c r="C75" s="136"/>
      <c r="D75" s="6"/>
      <c r="E75" s="6"/>
      <c r="F75" s="6"/>
      <c r="G75" s="6"/>
      <c r="H75" s="6"/>
      <c r="I75" s="6"/>
      <c r="J75" s="185">
        <f t="shared" si="5"/>
        <v>0</v>
      </c>
    </row>
    <row r="76" spans="1:10" x14ac:dyDescent="0.2">
      <c r="A76" s="181">
        <v>1467</v>
      </c>
      <c r="B76" s="191" t="s">
        <v>1462</v>
      </c>
      <c r="C76" s="136"/>
      <c r="D76" s="6"/>
      <c r="E76" s="6"/>
      <c r="F76" s="6"/>
      <c r="G76" s="6"/>
      <c r="H76" s="6"/>
      <c r="I76" s="6"/>
      <c r="J76" s="185">
        <f t="shared" si="5"/>
        <v>0</v>
      </c>
    </row>
    <row r="77" spans="1:10" x14ac:dyDescent="0.2">
      <c r="A77" s="181">
        <v>1468</v>
      </c>
      <c r="B77" s="191" t="s">
        <v>1463</v>
      </c>
      <c r="C77" s="136"/>
      <c r="D77" s="6"/>
      <c r="E77" s="6"/>
      <c r="F77" s="6"/>
      <c r="G77" s="6"/>
      <c r="H77" s="6"/>
      <c r="I77" s="6"/>
      <c r="J77" s="185">
        <f t="shared" si="5"/>
        <v>0</v>
      </c>
    </row>
    <row r="78" spans="1:10" x14ac:dyDescent="0.2">
      <c r="A78" s="181">
        <v>1469</v>
      </c>
      <c r="B78" s="191" t="s">
        <v>1464</v>
      </c>
      <c r="C78" s="136"/>
      <c r="D78" s="6"/>
      <c r="E78" s="6"/>
      <c r="F78" s="6"/>
      <c r="G78" s="6"/>
      <c r="H78" s="6"/>
      <c r="I78" s="6"/>
      <c r="J78" s="185">
        <f t="shared" si="5"/>
        <v>0</v>
      </c>
    </row>
    <row r="79" spans="1:10" x14ac:dyDescent="0.2">
      <c r="A79" s="181">
        <v>1470</v>
      </c>
      <c r="B79" s="191" t="s">
        <v>1465</v>
      </c>
      <c r="C79" s="136"/>
      <c r="D79" s="6"/>
      <c r="E79" s="6"/>
      <c r="F79" s="6"/>
      <c r="G79" s="6"/>
      <c r="H79" s="6"/>
      <c r="I79" s="6"/>
      <c r="J79" s="185">
        <f t="shared" si="5"/>
        <v>0</v>
      </c>
    </row>
    <row r="80" spans="1:10" x14ac:dyDescent="0.2">
      <c r="A80" s="181">
        <v>1486</v>
      </c>
      <c r="B80" s="191" t="s">
        <v>1466</v>
      </c>
      <c r="C80" s="136"/>
      <c r="D80" s="6"/>
      <c r="E80" s="6"/>
      <c r="F80" s="6"/>
      <c r="G80" s="6"/>
      <c r="H80" s="6"/>
      <c r="I80" s="6"/>
      <c r="J80" s="185">
        <f t="shared" si="5"/>
        <v>0</v>
      </c>
    </row>
    <row r="81" spans="1:10" x14ac:dyDescent="0.2">
      <c r="A81" s="181">
        <v>1487</v>
      </c>
      <c r="B81" s="191" t="s">
        <v>1467</v>
      </c>
      <c r="C81" s="136"/>
      <c r="D81" s="6"/>
      <c r="E81" s="6"/>
      <c r="F81" s="6"/>
      <c r="G81" s="6"/>
      <c r="H81" s="6"/>
      <c r="I81" s="6"/>
      <c r="J81" s="185">
        <f t="shared" si="5"/>
        <v>0</v>
      </c>
    </row>
    <row r="82" spans="1:10" x14ac:dyDescent="0.2">
      <c r="A82" s="181">
        <v>1489</v>
      </c>
      <c r="B82" s="191" t="s">
        <v>1468</v>
      </c>
      <c r="C82" s="136"/>
      <c r="D82" s="6"/>
      <c r="E82" s="6"/>
      <c r="F82" s="6"/>
      <c r="G82" s="6"/>
      <c r="H82" s="6"/>
      <c r="I82" s="6"/>
      <c r="J82" s="185">
        <f t="shared" si="5"/>
        <v>0</v>
      </c>
    </row>
    <row r="83" spans="1:10" x14ac:dyDescent="0.2">
      <c r="A83" s="181">
        <v>1491</v>
      </c>
      <c r="B83" s="191" t="s">
        <v>1469</v>
      </c>
      <c r="C83" s="136"/>
      <c r="D83" s="6"/>
      <c r="E83" s="6"/>
      <c r="F83" s="6"/>
      <c r="G83" s="6"/>
      <c r="H83" s="6"/>
      <c r="I83" s="6"/>
      <c r="J83" s="185">
        <f t="shared" si="5"/>
        <v>0</v>
      </c>
    </row>
    <row r="84" spans="1:10" x14ac:dyDescent="0.2">
      <c r="A84" s="181">
        <v>1493</v>
      </c>
      <c r="B84" s="191" t="s">
        <v>1470</v>
      </c>
      <c r="C84" s="136"/>
      <c r="D84" s="6"/>
      <c r="E84" s="6"/>
      <c r="F84" s="6"/>
      <c r="G84" s="6"/>
      <c r="H84" s="6"/>
      <c r="I84" s="6"/>
      <c r="J84" s="185">
        <f t="shared" si="5"/>
        <v>0</v>
      </c>
    </row>
    <row r="85" spans="1:10" x14ac:dyDescent="0.2">
      <c r="A85" s="181">
        <v>1495</v>
      </c>
      <c r="B85" s="191" t="s">
        <v>1471</v>
      </c>
      <c r="C85" s="136"/>
      <c r="D85" s="6"/>
      <c r="E85" s="6"/>
      <c r="F85" s="6"/>
      <c r="G85" s="6"/>
      <c r="H85" s="6"/>
      <c r="I85" s="6"/>
      <c r="J85" s="185">
        <f t="shared" si="5"/>
        <v>0</v>
      </c>
    </row>
    <row r="86" spans="1:10" x14ac:dyDescent="0.2">
      <c r="A86" s="181">
        <v>1498</v>
      </c>
      <c r="B86" s="191" t="s">
        <v>1472</v>
      </c>
      <c r="C86" s="136"/>
      <c r="D86" s="6"/>
      <c r="E86" s="6"/>
      <c r="F86" s="6"/>
      <c r="G86" s="6"/>
      <c r="H86" s="6"/>
      <c r="I86" s="6"/>
      <c r="J86" s="185">
        <f t="shared" si="5"/>
        <v>0</v>
      </c>
    </row>
    <row r="87" spans="1:10" x14ac:dyDescent="0.2">
      <c r="A87" s="201"/>
      <c r="B87" s="202" t="s">
        <v>1838</v>
      </c>
      <c r="C87" s="203">
        <f>SUM(C53:C86)</f>
        <v>0</v>
      </c>
      <c r="D87" s="204">
        <f t="shared" ref="D87:I87" si="6">SUM(D53:D86)</f>
        <v>0</v>
      </c>
      <c r="E87" s="204">
        <f t="shared" si="6"/>
        <v>0</v>
      </c>
      <c r="F87" s="204">
        <f t="shared" si="6"/>
        <v>0</v>
      </c>
      <c r="G87" s="204">
        <f t="shared" si="6"/>
        <v>0</v>
      </c>
      <c r="H87" s="204">
        <f t="shared" si="6"/>
        <v>0</v>
      </c>
      <c r="I87" s="204">
        <f t="shared" si="6"/>
        <v>0</v>
      </c>
      <c r="J87" s="185">
        <f>SUM(J53:J86)</f>
        <v>0</v>
      </c>
    </row>
    <row r="88" spans="1:10" x14ac:dyDescent="0.2">
      <c r="A88" s="179">
        <v>1500</v>
      </c>
      <c r="B88" s="180" t="s">
        <v>1473</v>
      </c>
      <c r="C88" s="206"/>
      <c r="D88" s="206"/>
      <c r="E88" s="206"/>
      <c r="F88" s="206"/>
      <c r="G88" s="206"/>
      <c r="H88" s="206"/>
      <c r="I88" s="206"/>
      <c r="J88" s="207"/>
    </row>
    <row r="89" spans="1:10" x14ac:dyDescent="0.2">
      <c r="A89" s="181">
        <v>1504</v>
      </c>
      <c r="B89" s="191" t="s">
        <v>1474</v>
      </c>
      <c r="C89" s="136"/>
      <c r="D89" s="6"/>
      <c r="E89" s="6"/>
      <c r="F89" s="6"/>
      <c r="G89" s="6"/>
      <c r="H89" s="6"/>
      <c r="I89" s="6"/>
      <c r="J89" s="185">
        <f t="shared" ref="J89:J100" si="7">C89+D89-E89+F89-G89+H89-I89</f>
        <v>0</v>
      </c>
    </row>
    <row r="90" spans="1:10" x14ac:dyDescent="0.2">
      <c r="A90" s="181">
        <v>1505</v>
      </c>
      <c r="B90" s="191" t="s">
        <v>1475</v>
      </c>
      <c r="C90" s="136"/>
      <c r="D90" s="6"/>
      <c r="E90" s="6"/>
      <c r="F90" s="6"/>
      <c r="G90" s="6"/>
      <c r="H90" s="6"/>
      <c r="I90" s="6"/>
      <c r="J90" s="185">
        <f t="shared" si="7"/>
        <v>0</v>
      </c>
    </row>
    <row r="91" spans="1:10" x14ac:dyDescent="0.2">
      <c r="A91" s="181">
        <v>1510</v>
      </c>
      <c r="B91" s="191" t="s">
        <v>1476</v>
      </c>
      <c r="C91" s="136"/>
      <c r="D91" s="6"/>
      <c r="E91" s="6"/>
      <c r="F91" s="6"/>
      <c r="G91" s="6"/>
      <c r="H91" s="6"/>
      <c r="I91" s="6"/>
      <c r="J91" s="185">
        <f t="shared" si="7"/>
        <v>0</v>
      </c>
    </row>
    <row r="92" spans="1:10" x14ac:dyDescent="0.2">
      <c r="A92" s="181">
        <v>1512</v>
      </c>
      <c r="B92" s="191" t="s">
        <v>1477</v>
      </c>
      <c r="C92" s="136"/>
      <c r="D92" s="6"/>
      <c r="E92" s="6"/>
      <c r="F92" s="6"/>
      <c r="G92" s="6"/>
      <c r="H92" s="6"/>
      <c r="I92" s="6"/>
      <c r="J92" s="185">
        <f t="shared" si="7"/>
        <v>0</v>
      </c>
    </row>
    <row r="93" spans="1:10" x14ac:dyDescent="0.2">
      <c r="A93" s="181">
        <v>1515</v>
      </c>
      <c r="B93" s="191" t="s">
        <v>1478</v>
      </c>
      <c r="C93" s="136"/>
      <c r="D93" s="6"/>
      <c r="E93" s="6"/>
      <c r="F93" s="6"/>
      <c r="G93" s="6"/>
      <c r="H93" s="6"/>
      <c r="I93" s="6"/>
      <c r="J93" s="185">
        <f t="shared" si="7"/>
        <v>0</v>
      </c>
    </row>
    <row r="94" spans="1:10" x14ac:dyDescent="0.2">
      <c r="A94" s="196">
        <v>1516</v>
      </c>
      <c r="B94" s="194" t="s">
        <v>1479</v>
      </c>
      <c r="C94" s="136"/>
      <c r="D94" s="6"/>
      <c r="E94" s="6"/>
      <c r="F94" s="6"/>
      <c r="G94" s="6"/>
      <c r="H94" s="6"/>
      <c r="I94" s="6"/>
      <c r="J94" s="185">
        <f t="shared" si="7"/>
        <v>0</v>
      </c>
    </row>
    <row r="95" spans="1:10" x14ac:dyDescent="0.2">
      <c r="A95" s="196">
        <v>1517</v>
      </c>
      <c r="B95" s="194" t="s">
        <v>1480</v>
      </c>
      <c r="C95" s="136"/>
      <c r="D95" s="6"/>
      <c r="E95" s="6"/>
      <c r="F95" s="6"/>
      <c r="G95" s="6"/>
      <c r="H95" s="6"/>
      <c r="I95" s="6"/>
      <c r="J95" s="185">
        <f t="shared" si="7"/>
        <v>0</v>
      </c>
    </row>
    <row r="96" spans="1:10" x14ac:dyDescent="0.2">
      <c r="A96" s="181">
        <v>1518</v>
      </c>
      <c r="B96" s="191" t="s">
        <v>1481</v>
      </c>
      <c r="C96" s="136"/>
      <c r="D96" s="6"/>
      <c r="E96" s="6"/>
      <c r="F96" s="6"/>
      <c r="G96" s="6"/>
      <c r="H96" s="6"/>
      <c r="I96" s="6"/>
      <c r="J96" s="185">
        <f t="shared" si="7"/>
        <v>0</v>
      </c>
    </row>
    <row r="97" spans="1:10" x14ac:dyDescent="0.2">
      <c r="A97" s="181">
        <v>1565</v>
      </c>
      <c r="B97" s="191" t="s">
        <v>1482</v>
      </c>
      <c r="C97" s="136"/>
      <c r="D97" s="6"/>
      <c r="E97" s="6"/>
      <c r="F97" s="6"/>
      <c r="G97" s="6"/>
      <c r="H97" s="6"/>
      <c r="I97" s="6"/>
      <c r="J97" s="185">
        <f t="shared" si="7"/>
        <v>0</v>
      </c>
    </row>
    <row r="98" spans="1:10" x14ac:dyDescent="0.2">
      <c r="A98" s="196">
        <v>1566</v>
      </c>
      <c r="B98" s="194" t="s">
        <v>1483</v>
      </c>
      <c r="C98" s="136"/>
      <c r="D98" s="6"/>
      <c r="E98" s="6"/>
      <c r="F98" s="6"/>
      <c r="G98" s="6"/>
      <c r="H98" s="6"/>
      <c r="I98" s="6"/>
      <c r="J98" s="185">
        <f t="shared" si="7"/>
        <v>0</v>
      </c>
    </row>
    <row r="99" spans="1:10" x14ac:dyDescent="0.2">
      <c r="A99" s="196">
        <v>1567</v>
      </c>
      <c r="B99" s="194" t="s">
        <v>1484</v>
      </c>
      <c r="C99" s="136"/>
      <c r="D99" s="6"/>
      <c r="E99" s="6"/>
      <c r="F99" s="6"/>
      <c r="G99" s="6"/>
      <c r="H99" s="6"/>
      <c r="I99" s="6"/>
      <c r="J99" s="185">
        <f t="shared" si="7"/>
        <v>0</v>
      </c>
    </row>
    <row r="100" spans="1:10" x14ac:dyDescent="0.2">
      <c r="A100" s="181">
        <v>1568</v>
      </c>
      <c r="B100" s="191" t="s">
        <v>1485</v>
      </c>
      <c r="C100" s="136"/>
      <c r="D100" s="6"/>
      <c r="E100" s="6"/>
      <c r="F100" s="6"/>
      <c r="G100" s="6"/>
      <c r="H100" s="6"/>
      <c r="I100" s="6"/>
      <c r="J100" s="185">
        <f t="shared" si="7"/>
        <v>0</v>
      </c>
    </row>
    <row r="101" spans="1:10" x14ac:dyDescent="0.2">
      <c r="A101" s="201"/>
      <c r="B101" s="202" t="s">
        <v>1839</v>
      </c>
      <c r="C101" s="212">
        <f>SUM(C89:C100)</f>
        <v>0</v>
      </c>
      <c r="D101" s="213">
        <f t="shared" ref="D101:I101" si="8">SUM(D89:D100)</f>
        <v>0</v>
      </c>
      <c r="E101" s="213">
        <f t="shared" si="8"/>
        <v>0</v>
      </c>
      <c r="F101" s="213">
        <f t="shared" si="8"/>
        <v>0</v>
      </c>
      <c r="G101" s="213">
        <f t="shared" si="8"/>
        <v>0</v>
      </c>
      <c r="H101" s="213">
        <f t="shared" si="8"/>
        <v>0</v>
      </c>
      <c r="I101" s="213">
        <f t="shared" si="8"/>
        <v>0</v>
      </c>
      <c r="J101" s="187">
        <f>SUM(J89:J100)</f>
        <v>0</v>
      </c>
    </row>
    <row r="102" spans="1:10" x14ac:dyDescent="0.2">
      <c r="A102" s="179">
        <v>1600</v>
      </c>
      <c r="B102" s="180" t="s">
        <v>1486</v>
      </c>
      <c r="C102" s="206"/>
      <c r="D102" s="206"/>
      <c r="E102" s="206"/>
      <c r="F102" s="206"/>
      <c r="G102" s="206"/>
      <c r="H102" s="206"/>
      <c r="I102" s="206"/>
      <c r="J102" s="207"/>
    </row>
    <row r="103" spans="1:10" x14ac:dyDescent="0.2">
      <c r="A103" s="181">
        <v>1605</v>
      </c>
      <c r="B103" s="191" t="s">
        <v>1487</v>
      </c>
      <c r="C103" s="136"/>
      <c r="D103" s="6"/>
      <c r="E103" s="6"/>
      <c r="F103" s="6"/>
      <c r="G103" s="6"/>
      <c r="H103" s="6"/>
      <c r="I103" s="6"/>
      <c r="J103" s="185">
        <f t="shared" ref="J103:J132" si="9">C103+D103-E103+F103-G103+H103-I103</f>
        <v>0</v>
      </c>
    </row>
    <row r="104" spans="1:10" x14ac:dyDescent="0.2">
      <c r="A104" s="181">
        <v>1608</v>
      </c>
      <c r="B104" s="191" t="s">
        <v>1488</v>
      </c>
      <c r="C104" s="136"/>
      <c r="D104" s="6"/>
      <c r="E104" s="6"/>
      <c r="F104" s="6"/>
      <c r="G104" s="6"/>
      <c r="H104" s="6"/>
      <c r="I104" s="6"/>
      <c r="J104" s="185">
        <f t="shared" si="9"/>
        <v>0</v>
      </c>
    </row>
    <row r="105" spans="1:10" x14ac:dyDescent="0.2">
      <c r="A105" s="181">
        <v>1610</v>
      </c>
      <c r="B105" s="191" t="s">
        <v>1489</v>
      </c>
      <c r="C105" s="136"/>
      <c r="D105" s="6"/>
      <c r="E105" s="6"/>
      <c r="F105" s="6"/>
      <c r="G105" s="6"/>
      <c r="H105" s="6"/>
      <c r="I105" s="6"/>
      <c r="J105" s="185">
        <f t="shared" si="9"/>
        <v>0</v>
      </c>
    </row>
    <row r="106" spans="1:10" x14ac:dyDescent="0.2">
      <c r="A106" s="181">
        <v>1615</v>
      </c>
      <c r="B106" s="191" t="s">
        <v>1490</v>
      </c>
      <c r="C106" s="136"/>
      <c r="D106" s="6"/>
      <c r="E106" s="6"/>
      <c r="F106" s="6"/>
      <c r="G106" s="6"/>
      <c r="H106" s="6"/>
      <c r="I106" s="6"/>
      <c r="J106" s="185">
        <f t="shared" si="9"/>
        <v>0</v>
      </c>
    </row>
    <row r="107" spans="1:10" x14ac:dyDescent="0.2">
      <c r="A107" s="181">
        <v>1617</v>
      </c>
      <c r="B107" s="191" t="s">
        <v>1491</v>
      </c>
      <c r="C107" s="136"/>
      <c r="D107" s="6"/>
      <c r="E107" s="6"/>
      <c r="F107" s="6"/>
      <c r="G107" s="6"/>
      <c r="H107" s="6"/>
      <c r="I107" s="6"/>
      <c r="J107" s="185">
        <f t="shared" si="9"/>
        <v>0</v>
      </c>
    </row>
    <row r="108" spans="1:10" x14ac:dyDescent="0.2">
      <c r="A108" s="181">
        <v>1618</v>
      </c>
      <c r="B108" s="191" t="s">
        <v>1492</v>
      </c>
      <c r="C108" s="136"/>
      <c r="D108" s="6"/>
      <c r="E108" s="6"/>
      <c r="F108" s="6"/>
      <c r="G108" s="6"/>
      <c r="H108" s="6"/>
      <c r="I108" s="6"/>
      <c r="J108" s="185">
        <f t="shared" si="9"/>
        <v>0</v>
      </c>
    </row>
    <row r="109" spans="1:10" x14ac:dyDescent="0.2">
      <c r="A109" s="181">
        <v>1620</v>
      </c>
      <c r="B109" s="191" t="s">
        <v>1493</v>
      </c>
      <c r="C109" s="136"/>
      <c r="D109" s="6"/>
      <c r="E109" s="6"/>
      <c r="F109" s="6"/>
      <c r="G109" s="6"/>
      <c r="H109" s="6"/>
      <c r="I109" s="6"/>
      <c r="J109" s="185">
        <f t="shared" si="9"/>
        <v>0</v>
      </c>
    </row>
    <row r="110" spans="1:10" x14ac:dyDescent="0.2">
      <c r="A110" s="181">
        <v>1625</v>
      </c>
      <c r="B110" s="191" t="s">
        <v>1494</v>
      </c>
      <c r="C110" s="136"/>
      <c r="D110" s="6"/>
      <c r="E110" s="6"/>
      <c r="F110" s="6"/>
      <c r="G110" s="6"/>
      <c r="H110" s="6"/>
      <c r="I110" s="6"/>
      <c r="J110" s="185">
        <f t="shared" si="9"/>
        <v>0</v>
      </c>
    </row>
    <row r="111" spans="1:10" x14ac:dyDescent="0.2">
      <c r="A111" s="181">
        <v>1627</v>
      </c>
      <c r="B111" s="191" t="s">
        <v>1495</v>
      </c>
      <c r="C111" s="136"/>
      <c r="D111" s="6"/>
      <c r="E111" s="6"/>
      <c r="F111" s="6"/>
      <c r="G111" s="6"/>
      <c r="H111" s="6"/>
      <c r="I111" s="6"/>
      <c r="J111" s="185">
        <f t="shared" si="9"/>
        <v>0</v>
      </c>
    </row>
    <row r="112" spans="1:10" x14ac:dyDescent="0.2">
      <c r="A112" s="181">
        <v>1630</v>
      </c>
      <c r="B112" s="191" t="s">
        <v>1496</v>
      </c>
      <c r="C112" s="136"/>
      <c r="D112" s="6"/>
      <c r="E112" s="6"/>
      <c r="F112" s="6"/>
      <c r="G112" s="6"/>
      <c r="H112" s="6"/>
      <c r="I112" s="6"/>
      <c r="J112" s="185">
        <f t="shared" si="9"/>
        <v>0</v>
      </c>
    </row>
    <row r="113" spans="1:10" x14ac:dyDescent="0.2">
      <c r="A113" s="181">
        <v>1635</v>
      </c>
      <c r="B113" s="191" t="s">
        <v>1497</v>
      </c>
      <c r="C113" s="136"/>
      <c r="D113" s="6"/>
      <c r="E113" s="6"/>
      <c r="F113" s="6"/>
      <c r="G113" s="6"/>
      <c r="H113" s="6"/>
      <c r="I113" s="6"/>
      <c r="J113" s="185">
        <f t="shared" si="9"/>
        <v>0</v>
      </c>
    </row>
    <row r="114" spans="1:10" x14ac:dyDescent="0.2">
      <c r="A114" s="181">
        <v>1636</v>
      </c>
      <c r="B114" s="191" t="s">
        <v>1498</v>
      </c>
      <c r="C114" s="136"/>
      <c r="D114" s="6"/>
      <c r="E114" s="6"/>
      <c r="F114" s="6"/>
      <c r="G114" s="6"/>
      <c r="H114" s="6"/>
      <c r="I114" s="6"/>
      <c r="J114" s="185">
        <f t="shared" si="9"/>
        <v>0</v>
      </c>
    </row>
    <row r="115" spans="1:10" x14ac:dyDescent="0.2">
      <c r="A115" s="181">
        <v>1637</v>
      </c>
      <c r="B115" s="191" t="s">
        <v>1499</v>
      </c>
      <c r="C115" s="136"/>
      <c r="D115" s="6"/>
      <c r="E115" s="6"/>
      <c r="F115" s="6"/>
      <c r="G115" s="6"/>
      <c r="H115" s="6"/>
      <c r="I115" s="6"/>
      <c r="J115" s="185">
        <f t="shared" si="9"/>
        <v>0</v>
      </c>
    </row>
    <row r="116" spans="1:10" x14ac:dyDescent="0.2">
      <c r="A116" s="181">
        <v>1638</v>
      </c>
      <c r="B116" s="191" t="s">
        <v>1500</v>
      </c>
      <c r="C116" s="136"/>
      <c r="D116" s="6"/>
      <c r="E116" s="6"/>
      <c r="F116" s="6"/>
      <c r="G116" s="6"/>
      <c r="H116" s="6"/>
      <c r="I116" s="6"/>
      <c r="J116" s="185">
        <f t="shared" si="9"/>
        <v>0</v>
      </c>
    </row>
    <row r="117" spans="1:10" x14ac:dyDescent="0.2">
      <c r="A117" s="181">
        <v>1639</v>
      </c>
      <c r="B117" s="191" t="s">
        <v>1501</v>
      </c>
      <c r="C117" s="136"/>
      <c r="D117" s="6"/>
      <c r="E117" s="6"/>
      <c r="F117" s="6"/>
      <c r="G117" s="6"/>
      <c r="H117" s="6"/>
      <c r="I117" s="6"/>
      <c r="J117" s="185">
        <f t="shared" si="9"/>
        <v>0</v>
      </c>
    </row>
    <row r="118" spans="1:10" x14ac:dyDescent="0.2">
      <c r="A118" s="181">
        <v>1640</v>
      </c>
      <c r="B118" s="191" t="s">
        <v>1502</v>
      </c>
      <c r="C118" s="136"/>
      <c r="D118" s="6"/>
      <c r="E118" s="6"/>
      <c r="F118" s="6"/>
      <c r="G118" s="6"/>
      <c r="H118" s="6"/>
      <c r="I118" s="6"/>
      <c r="J118" s="185">
        <f t="shared" si="9"/>
        <v>0</v>
      </c>
    </row>
    <row r="119" spans="1:10" x14ac:dyDescent="0.2">
      <c r="A119" s="181">
        <v>1645</v>
      </c>
      <c r="B119" s="191" t="s">
        <v>1503</v>
      </c>
      <c r="C119" s="136"/>
      <c r="D119" s="6"/>
      <c r="E119" s="6"/>
      <c r="F119" s="6"/>
      <c r="G119" s="6"/>
      <c r="H119" s="6"/>
      <c r="I119" s="6"/>
      <c r="J119" s="185">
        <f t="shared" si="9"/>
        <v>0</v>
      </c>
    </row>
    <row r="120" spans="1:10" x14ac:dyDescent="0.2">
      <c r="A120" s="181">
        <v>1650</v>
      </c>
      <c r="B120" s="191" t="s">
        <v>1504</v>
      </c>
      <c r="C120" s="136"/>
      <c r="D120" s="6"/>
      <c r="E120" s="6"/>
      <c r="F120" s="6"/>
      <c r="G120" s="6"/>
      <c r="H120" s="6"/>
      <c r="I120" s="6"/>
      <c r="J120" s="185">
        <f t="shared" si="9"/>
        <v>0</v>
      </c>
    </row>
    <row r="121" spans="1:10" x14ac:dyDescent="0.2">
      <c r="A121" s="181">
        <v>1655</v>
      </c>
      <c r="B121" s="191" t="s">
        <v>1505</v>
      </c>
      <c r="C121" s="136"/>
      <c r="D121" s="6"/>
      <c r="E121" s="6"/>
      <c r="F121" s="6"/>
      <c r="G121" s="6"/>
      <c r="H121" s="6"/>
      <c r="I121" s="6"/>
      <c r="J121" s="185">
        <f t="shared" si="9"/>
        <v>0</v>
      </c>
    </row>
    <row r="122" spans="1:10" x14ac:dyDescent="0.2">
      <c r="A122" s="181">
        <v>1658</v>
      </c>
      <c r="B122" s="191" t="s">
        <v>1506</v>
      </c>
      <c r="C122" s="136"/>
      <c r="D122" s="6"/>
      <c r="E122" s="6"/>
      <c r="F122" s="6"/>
      <c r="G122" s="6"/>
      <c r="H122" s="6"/>
      <c r="I122" s="6"/>
      <c r="J122" s="185">
        <f t="shared" si="9"/>
        <v>0</v>
      </c>
    </row>
    <row r="123" spans="1:10" x14ac:dyDescent="0.2">
      <c r="A123" s="181">
        <v>1661</v>
      </c>
      <c r="B123" s="191" t="s">
        <v>1507</v>
      </c>
      <c r="C123" s="136"/>
      <c r="D123" s="6"/>
      <c r="E123" s="6"/>
      <c r="F123" s="6"/>
      <c r="G123" s="6"/>
      <c r="H123" s="6"/>
      <c r="I123" s="6"/>
      <c r="J123" s="185">
        <f t="shared" si="9"/>
        <v>0</v>
      </c>
    </row>
    <row r="124" spans="1:10" x14ac:dyDescent="0.2">
      <c r="A124" s="181">
        <v>1665</v>
      </c>
      <c r="B124" s="191" t="s">
        <v>1508</v>
      </c>
      <c r="C124" s="136"/>
      <c r="D124" s="6"/>
      <c r="E124" s="6"/>
      <c r="F124" s="6"/>
      <c r="G124" s="6"/>
      <c r="H124" s="6"/>
      <c r="I124" s="6"/>
      <c r="J124" s="185">
        <f t="shared" si="9"/>
        <v>0</v>
      </c>
    </row>
    <row r="125" spans="1:10" x14ac:dyDescent="0.2">
      <c r="A125" s="181">
        <v>1670</v>
      </c>
      <c r="B125" s="191" t="s">
        <v>1509</v>
      </c>
      <c r="C125" s="136"/>
      <c r="D125" s="6"/>
      <c r="E125" s="6"/>
      <c r="F125" s="6"/>
      <c r="G125" s="6"/>
      <c r="H125" s="6"/>
      <c r="I125" s="6"/>
      <c r="J125" s="185">
        <f t="shared" si="9"/>
        <v>0</v>
      </c>
    </row>
    <row r="126" spans="1:10" x14ac:dyDescent="0.2">
      <c r="A126" s="181">
        <v>1687</v>
      </c>
      <c r="B126" s="191" t="s">
        <v>1510</v>
      </c>
      <c r="C126" s="136"/>
      <c r="D126" s="6"/>
      <c r="E126" s="6"/>
      <c r="F126" s="6"/>
      <c r="G126" s="6"/>
      <c r="H126" s="6"/>
      <c r="I126" s="6"/>
      <c r="J126" s="185">
        <f t="shared" si="9"/>
        <v>0</v>
      </c>
    </row>
    <row r="127" spans="1:10" x14ac:dyDescent="0.2">
      <c r="A127" s="181">
        <v>1692</v>
      </c>
      <c r="B127" s="191" t="s">
        <v>1511</v>
      </c>
      <c r="C127" s="136"/>
      <c r="D127" s="6"/>
      <c r="E127" s="6"/>
      <c r="F127" s="6"/>
      <c r="G127" s="6"/>
      <c r="H127" s="6"/>
      <c r="I127" s="6"/>
      <c r="J127" s="185">
        <f t="shared" si="9"/>
        <v>0</v>
      </c>
    </row>
    <row r="128" spans="1:10" x14ac:dyDescent="0.2">
      <c r="A128" s="181">
        <v>1694</v>
      </c>
      <c r="B128" s="191" t="s">
        <v>1512</v>
      </c>
      <c r="C128" s="136"/>
      <c r="D128" s="6"/>
      <c r="E128" s="6"/>
      <c r="F128" s="6"/>
      <c r="G128" s="6"/>
      <c r="H128" s="6"/>
      <c r="I128" s="6"/>
      <c r="J128" s="185">
        <f t="shared" si="9"/>
        <v>0</v>
      </c>
    </row>
    <row r="129" spans="1:10" x14ac:dyDescent="0.2">
      <c r="A129" s="181">
        <v>1696</v>
      </c>
      <c r="B129" s="191" t="s">
        <v>1513</v>
      </c>
      <c r="C129" s="136"/>
      <c r="D129" s="6"/>
      <c r="E129" s="6"/>
      <c r="F129" s="6"/>
      <c r="G129" s="6"/>
      <c r="H129" s="6"/>
      <c r="I129" s="6"/>
      <c r="J129" s="185">
        <f t="shared" si="9"/>
        <v>0</v>
      </c>
    </row>
    <row r="130" spans="1:10" x14ac:dyDescent="0.2">
      <c r="A130" s="181">
        <v>1697</v>
      </c>
      <c r="B130" s="191" t="s">
        <v>1514</v>
      </c>
      <c r="C130" s="136"/>
      <c r="D130" s="6"/>
      <c r="E130" s="6"/>
      <c r="F130" s="6"/>
      <c r="G130" s="6"/>
      <c r="H130" s="6"/>
      <c r="I130" s="6"/>
      <c r="J130" s="185">
        <f t="shared" si="9"/>
        <v>0</v>
      </c>
    </row>
    <row r="131" spans="1:10" x14ac:dyDescent="0.2">
      <c r="A131" s="181">
        <v>1698</v>
      </c>
      <c r="B131" s="191" t="s">
        <v>1515</v>
      </c>
      <c r="C131" s="136"/>
      <c r="D131" s="6"/>
      <c r="E131" s="6"/>
      <c r="F131" s="6"/>
      <c r="G131" s="6"/>
      <c r="H131" s="6"/>
      <c r="I131" s="6"/>
      <c r="J131" s="185">
        <f t="shared" si="9"/>
        <v>0</v>
      </c>
    </row>
    <row r="132" spans="1:10" x14ac:dyDescent="0.2">
      <c r="A132" s="181">
        <v>1699</v>
      </c>
      <c r="B132" s="191" t="s">
        <v>1516</v>
      </c>
      <c r="C132" s="136"/>
      <c r="D132" s="6"/>
      <c r="E132" s="6"/>
      <c r="F132" s="6"/>
      <c r="G132" s="6"/>
      <c r="H132" s="6"/>
      <c r="I132" s="6"/>
      <c r="J132" s="185">
        <f t="shared" si="9"/>
        <v>0</v>
      </c>
    </row>
    <row r="133" spans="1:10" x14ac:dyDescent="0.2">
      <c r="A133" s="201"/>
      <c r="B133" s="202" t="s">
        <v>1840</v>
      </c>
      <c r="C133" s="212">
        <f>SUM(C103:C132)</f>
        <v>0</v>
      </c>
      <c r="D133" s="213">
        <f t="shared" ref="D133:I133" si="10">SUM(D103:D132)</f>
        <v>0</v>
      </c>
      <c r="E133" s="213">
        <f t="shared" si="10"/>
        <v>0</v>
      </c>
      <c r="F133" s="213">
        <f t="shared" si="10"/>
        <v>0</v>
      </c>
      <c r="G133" s="213">
        <f t="shared" si="10"/>
        <v>0</v>
      </c>
      <c r="H133" s="213">
        <f t="shared" si="10"/>
        <v>0</v>
      </c>
      <c r="I133" s="213">
        <f t="shared" si="10"/>
        <v>0</v>
      </c>
      <c r="J133" s="187">
        <f>SUM(J103:J132)</f>
        <v>0</v>
      </c>
    </row>
    <row r="134" spans="1:10" x14ac:dyDescent="0.2">
      <c r="A134" s="179">
        <v>1700</v>
      </c>
      <c r="B134" s="180" t="s">
        <v>1517</v>
      </c>
      <c r="C134" s="206"/>
      <c r="D134" s="206"/>
      <c r="E134" s="206"/>
      <c r="F134" s="206"/>
      <c r="G134" s="206"/>
      <c r="H134" s="206"/>
      <c r="I134" s="206"/>
      <c r="J134" s="207"/>
    </row>
    <row r="135" spans="1:10" x14ac:dyDescent="0.2">
      <c r="A135" s="181">
        <v>1705</v>
      </c>
      <c r="B135" s="191" t="s">
        <v>1518</v>
      </c>
      <c r="C135" s="136"/>
      <c r="D135" s="6"/>
      <c r="E135" s="6"/>
      <c r="F135" s="6"/>
      <c r="G135" s="6"/>
      <c r="H135" s="6"/>
      <c r="I135" s="6"/>
      <c r="J135" s="185">
        <f t="shared" ref="J135:J140" si="11">C135+D135-E135+F135-G135+H135-I135</f>
        <v>0</v>
      </c>
    </row>
    <row r="136" spans="1:10" x14ac:dyDescent="0.2">
      <c r="A136" s="181">
        <v>1710</v>
      </c>
      <c r="B136" s="191" t="s">
        <v>1519</v>
      </c>
      <c r="C136" s="136"/>
      <c r="D136" s="6"/>
      <c r="E136" s="6"/>
      <c r="F136" s="6"/>
      <c r="G136" s="6"/>
      <c r="H136" s="6"/>
      <c r="I136" s="6"/>
      <c r="J136" s="185">
        <f t="shared" si="11"/>
        <v>0</v>
      </c>
    </row>
    <row r="137" spans="1:10" x14ac:dyDescent="0.2">
      <c r="A137" s="181">
        <v>1715</v>
      </c>
      <c r="B137" s="191" t="s">
        <v>1520</v>
      </c>
      <c r="C137" s="136"/>
      <c r="D137" s="6"/>
      <c r="E137" s="6"/>
      <c r="F137" s="6"/>
      <c r="G137" s="6"/>
      <c r="H137" s="6"/>
      <c r="I137" s="6"/>
      <c r="J137" s="185">
        <f t="shared" si="11"/>
        <v>0</v>
      </c>
    </row>
    <row r="138" spans="1:10" x14ac:dyDescent="0.2">
      <c r="A138" s="181">
        <v>1720</v>
      </c>
      <c r="B138" s="191" t="s">
        <v>1521</v>
      </c>
      <c r="C138" s="136"/>
      <c r="D138" s="6"/>
      <c r="E138" s="6"/>
      <c r="F138" s="6"/>
      <c r="G138" s="6"/>
      <c r="H138" s="6"/>
      <c r="I138" s="6"/>
      <c r="J138" s="185">
        <f t="shared" si="11"/>
        <v>0</v>
      </c>
    </row>
    <row r="139" spans="1:10" x14ac:dyDescent="0.2">
      <c r="A139" s="181">
        <v>1725</v>
      </c>
      <c r="B139" s="191" t="s">
        <v>1522</v>
      </c>
      <c r="C139" s="136"/>
      <c r="D139" s="6"/>
      <c r="E139" s="6"/>
      <c r="F139" s="6"/>
      <c r="G139" s="6"/>
      <c r="H139" s="6"/>
      <c r="I139" s="6"/>
      <c r="J139" s="185">
        <f t="shared" si="11"/>
        <v>0</v>
      </c>
    </row>
    <row r="140" spans="1:10" x14ac:dyDescent="0.2">
      <c r="A140" s="181">
        <v>1799</v>
      </c>
      <c r="B140" s="191" t="s">
        <v>1523</v>
      </c>
      <c r="C140" s="136"/>
      <c r="D140" s="6"/>
      <c r="E140" s="6"/>
      <c r="F140" s="6"/>
      <c r="G140" s="6"/>
      <c r="H140" s="6"/>
      <c r="I140" s="6"/>
      <c r="J140" s="185">
        <f t="shared" si="11"/>
        <v>0</v>
      </c>
    </row>
    <row r="141" spans="1:10" x14ac:dyDescent="0.2">
      <c r="A141" s="201"/>
      <c r="B141" s="202" t="s">
        <v>1841</v>
      </c>
      <c r="C141" s="212">
        <f>SUM(C135:C140)</f>
        <v>0</v>
      </c>
      <c r="D141" s="213">
        <f t="shared" ref="D141:I141" si="12">SUM(D135:D140)</f>
        <v>0</v>
      </c>
      <c r="E141" s="213">
        <f t="shared" si="12"/>
        <v>0</v>
      </c>
      <c r="F141" s="213">
        <f t="shared" si="12"/>
        <v>0</v>
      </c>
      <c r="G141" s="213">
        <f t="shared" si="12"/>
        <v>0</v>
      </c>
      <c r="H141" s="213">
        <f t="shared" si="12"/>
        <v>0</v>
      </c>
      <c r="I141" s="213">
        <f t="shared" si="12"/>
        <v>0</v>
      </c>
      <c r="J141" s="187">
        <f>SUM(J135:J140)</f>
        <v>0</v>
      </c>
    </row>
    <row r="142" spans="1:10" x14ac:dyDescent="0.2">
      <c r="A142" s="179">
        <v>1800</v>
      </c>
      <c r="B142" s="180" t="s">
        <v>1524</v>
      </c>
      <c r="C142" s="206"/>
      <c r="D142" s="206"/>
      <c r="E142" s="206"/>
      <c r="F142" s="206"/>
      <c r="G142" s="206"/>
      <c r="H142" s="206"/>
      <c r="I142" s="206"/>
      <c r="J142" s="207"/>
    </row>
    <row r="143" spans="1:10" x14ac:dyDescent="0.2">
      <c r="A143" s="181">
        <v>1805</v>
      </c>
      <c r="B143" s="191" t="s">
        <v>1525</v>
      </c>
      <c r="C143" s="136"/>
      <c r="D143" s="6"/>
      <c r="E143" s="6"/>
      <c r="F143" s="6"/>
      <c r="G143" s="6"/>
      <c r="H143" s="6"/>
      <c r="I143" s="6"/>
      <c r="J143" s="185">
        <f t="shared" ref="J143:J158" si="13">C143+D143-E143+F143-G143+H143-I143</f>
        <v>0</v>
      </c>
    </row>
    <row r="144" spans="1:10" x14ac:dyDescent="0.2">
      <c r="A144" s="181">
        <v>1810</v>
      </c>
      <c r="B144" s="191" t="s">
        <v>1526</v>
      </c>
      <c r="C144" s="136"/>
      <c r="D144" s="6"/>
      <c r="E144" s="6"/>
      <c r="F144" s="6"/>
      <c r="G144" s="6"/>
      <c r="H144" s="6"/>
      <c r="I144" s="6"/>
      <c r="J144" s="185">
        <f t="shared" si="13"/>
        <v>0</v>
      </c>
    </row>
    <row r="145" spans="1:10" x14ac:dyDescent="0.2">
      <c r="A145" s="181">
        <v>1815</v>
      </c>
      <c r="B145" s="191" t="s">
        <v>1527</v>
      </c>
      <c r="C145" s="136"/>
      <c r="D145" s="6"/>
      <c r="E145" s="6"/>
      <c r="F145" s="6"/>
      <c r="G145" s="6"/>
      <c r="H145" s="6"/>
      <c r="I145" s="6"/>
      <c r="J145" s="185">
        <f t="shared" si="13"/>
        <v>0</v>
      </c>
    </row>
    <row r="146" spans="1:10" x14ac:dyDescent="0.2">
      <c r="A146" s="181">
        <v>1820</v>
      </c>
      <c r="B146" s="191" t="s">
        <v>1528</v>
      </c>
      <c r="C146" s="136"/>
      <c r="D146" s="6"/>
      <c r="E146" s="6"/>
      <c r="F146" s="6"/>
      <c r="G146" s="6"/>
      <c r="H146" s="6"/>
      <c r="I146" s="6"/>
      <c r="J146" s="185">
        <f t="shared" si="13"/>
        <v>0</v>
      </c>
    </row>
    <row r="147" spans="1:10" x14ac:dyDescent="0.2">
      <c r="A147" s="181">
        <v>1825</v>
      </c>
      <c r="B147" s="191" t="s">
        <v>1529</v>
      </c>
      <c r="C147" s="136"/>
      <c r="D147" s="6"/>
      <c r="E147" s="6"/>
      <c r="F147" s="6"/>
      <c r="G147" s="6"/>
      <c r="H147" s="6"/>
      <c r="I147" s="6"/>
      <c r="J147" s="185">
        <f t="shared" si="13"/>
        <v>0</v>
      </c>
    </row>
    <row r="148" spans="1:10" x14ac:dyDescent="0.2">
      <c r="A148" s="181">
        <v>1830</v>
      </c>
      <c r="B148" s="191" t="s">
        <v>1530</v>
      </c>
      <c r="C148" s="136"/>
      <c r="D148" s="6"/>
      <c r="E148" s="6"/>
      <c r="F148" s="6"/>
      <c r="G148" s="6"/>
      <c r="H148" s="6"/>
      <c r="I148" s="6"/>
      <c r="J148" s="185">
        <f t="shared" si="13"/>
        <v>0</v>
      </c>
    </row>
    <row r="149" spans="1:10" x14ac:dyDescent="0.2">
      <c r="A149" s="181">
        <v>1835</v>
      </c>
      <c r="B149" s="191" t="s">
        <v>1531</v>
      </c>
      <c r="C149" s="136"/>
      <c r="D149" s="6"/>
      <c r="E149" s="6"/>
      <c r="F149" s="6"/>
      <c r="G149" s="6"/>
      <c r="H149" s="6"/>
      <c r="I149" s="6"/>
      <c r="J149" s="185">
        <f t="shared" si="13"/>
        <v>0</v>
      </c>
    </row>
    <row r="150" spans="1:10" x14ac:dyDescent="0.2">
      <c r="A150" s="181">
        <v>1840</v>
      </c>
      <c r="B150" s="191" t="s">
        <v>1532</v>
      </c>
      <c r="C150" s="136"/>
      <c r="D150" s="6"/>
      <c r="E150" s="6"/>
      <c r="F150" s="6"/>
      <c r="G150" s="6"/>
      <c r="H150" s="6"/>
      <c r="I150" s="6"/>
      <c r="J150" s="185">
        <f t="shared" si="13"/>
        <v>0</v>
      </c>
    </row>
    <row r="151" spans="1:10" x14ac:dyDescent="0.2">
      <c r="A151" s="181">
        <v>1845</v>
      </c>
      <c r="B151" s="191" t="s">
        <v>1533</v>
      </c>
      <c r="C151" s="136"/>
      <c r="D151" s="6"/>
      <c r="E151" s="6"/>
      <c r="F151" s="6"/>
      <c r="G151" s="6"/>
      <c r="H151" s="6"/>
      <c r="I151" s="6"/>
      <c r="J151" s="185">
        <f t="shared" si="13"/>
        <v>0</v>
      </c>
    </row>
    <row r="152" spans="1:10" x14ac:dyDescent="0.2">
      <c r="A152" s="181">
        <v>1850</v>
      </c>
      <c r="B152" s="191" t="s">
        <v>1534</v>
      </c>
      <c r="C152" s="136"/>
      <c r="D152" s="6"/>
      <c r="E152" s="6"/>
      <c r="F152" s="6"/>
      <c r="G152" s="6"/>
      <c r="H152" s="6"/>
      <c r="I152" s="6"/>
      <c r="J152" s="185">
        <f t="shared" si="13"/>
        <v>0</v>
      </c>
    </row>
    <row r="153" spans="1:10" x14ac:dyDescent="0.2">
      <c r="A153" s="181">
        <v>1855</v>
      </c>
      <c r="B153" s="191" t="s">
        <v>1535</v>
      </c>
      <c r="C153" s="136"/>
      <c r="D153" s="6"/>
      <c r="E153" s="6"/>
      <c r="F153" s="6"/>
      <c r="G153" s="6"/>
      <c r="H153" s="6"/>
      <c r="I153" s="6"/>
      <c r="J153" s="185">
        <f t="shared" si="13"/>
        <v>0</v>
      </c>
    </row>
    <row r="154" spans="1:10" x14ac:dyDescent="0.2">
      <c r="A154" s="181">
        <v>1861</v>
      </c>
      <c r="B154" s="191" t="s">
        <v>1536</v>
      </c>
      <c r="C154" s="136"/>
      <c r="D154" s="6"/>
      <c r="E154" s="6"/>
      <c r="F154" s="6"/>
      <c r="G154" s="6"/>
      <c r="H154" s="6"/>
      <c r="I154" s="6"/>
      <c r="J154" s="185">
        <f t="shared" si="13"/>
        <v>0</v>
      </c>
    </row>
    <row r="155" spans="1:10" x14ac:dyDescent="0.2">
      <c r="A155" s="181">
        <v>1865</v>
      </c>
      <c r="B155" s="191" t="s">
        <v>1537</v>
      </c>
      <c r="C155" s="136"/>
      <c r="D155" s="6"/>
      <c r="E155" s="6"/>
      <c r="F155" s="6"/>
      <c r="G155" s="6"/>
      <c r="H155" s="6"/>
      <c r="I155" s="6"/>
      <c r="J155" s="185">
        <f t="shared" si="13"/>
        <v>0</v>
      </c>
    </row>
    <row r="156" spans="1:10" x14ac:dyDescent="0.2">
      <c r="A156" s="181">
        <v>1895</v>
      </c>
      <c r="B156" s="191" t="s">
        <v>1538</v>
      </c>
      <c r="C156" s="136"/>
      <c r="D156" s="6"/>
      <c r="E156" s="6"/>
      <c r="F156" s="6"/>
      <c r="G156" s="6"/>
      <c r="H156" s="6"/>
      <c r="I156" s="6"/>
      <c r="J156" s="185">
        <f t="shared" si="13"/>
        <v>0</v>
      </c>
    </row>
    <row r="157" spans="1:10" x14ac:dyDescent="0.2">
      <c r="A157" s="181">
        <v>1898</v>
      </c>
      <c r="B157" s="191" t="s">
        <v>1539</v>
      </c>
      <c r="C157" s="136"/>
      <c r="D157" s="6"/>
      <c r="E157" s="6"/>
      <c r="F157" s="6"/>
      <c r="G157" s="6"/>
      <c r="H157" s="6"/>
      <c r="I157" s="6"/>
      <c r="J157" s="185">
        <f t="shared" si="13"/>
        <v>0</v>
      </c>
    </row>
    <row r="158" spans="1:10" x14ac:dyDescent="0.2">
      <c r="A158" s="181">
        <v>1899</v>
      </c>
      <c r="B158" s="191" t="s">
        <v>1540</v>
      </c>
      <c r="C158" s="136"/>
      <c r="D158" s="6"/>
      <c r="E158" s="6"/>
      <c r="F158" s="6"/>
      <c r="G158" s="6"/>
      <c r="H158" s="6"/>
      <c r="I158" s="6"/>
      <c r="J158" s="185">
        <f t="shared" si="13"/>
        <v>0</v>
      </c>
    </row>
    <row r="159" spans="1:10" x14ac:dyDescent="0.2">
      <c r="A159" s="201"/>
      <c r="B159" s="202" t="s">
        <v>1842</v>
      </c>
      <c r="C159" s="212">
        <f>SUM(C143:C158)</f>
        <v>0</v>
      </c>
      <c r="D159" s="213">
        <f t="shared" ref="D159:I159" si="14">SUM(D143:D158)</f>
        <v>0</v>
      </c>
      <c r="E159" s="213">
        <f t="shared" si="14"/>
        <v>0</v>
      </c>
      <c r="F159" s="213">
        <f t="shared" si="14"/>
        <v>0</v>
      </c>
      <c r="G159" s="213">
        <f t="shared" si="14"/>
        <v>0</v>
      </c>
      <c r="H159" s="213">
        <f t="shared" si="14"/>
        <v>0</v>
      </c>
      <c r="I159" s="213">
        <f t="shared" si="14"/>
        <v>0</v>
      </c>
      <c r="J159" s="187">
        <f>SUM(J143:J158)</f>
        <v>0</v>
      </c>
    </row>
    <row r="160" spans="1:10" x14ac:dyDescent="0.2">
      <c r="A160" s="179">
        <v>1900</v>
      </c>
      <c r="B160" s="180" t="s">
        <v>1541</v>
      </c>
      <c r="C160" s="206"/>
      <c r="D160" s="206"/>
      <c r="E160" s="206"/>
      <c r="F160" s="206"/>
      <c r="G160" s="206"/>
      <c r="H160" s="206"/>
      <c r="I160" s="206"/>
      <c r="J160" s="207"/>
    </row>
    <row r="161" spans="1:10" x14ac:dyDescent="0.2">
      <c r="A161" s="181">
        <v>1904</v>
      </c>
      <c r="B161" s="191" t="s">
        <v>1542</v>
      </c>
      <c r="C161" s="136"/>
      <c r="D161" s="6"/>
      <c r="E161" s="6"/>
      <c r="F161" s="6"/>
      <c r="G161" s="6"/>
      <c r="H161" s="6"/>
      <c r="I161" s="6"/>
      <c r="J161" s="185">
        <f t="shared" ref="J161:J183" si="15">C161+D161-E161+F161-G161+H161-I161</f>
        <v>0</v>
      </c>
    </row>
    <row r="162" spans="1:10" x14ac:dyDescent="0.2">
      <c r="A162" s="181">
        <v>1912</v>
      </c>
      <c r="B162" s="191" t="s">
        <v>1543</v>
      </c>
      <c r="C162" s="136"/>
      <c r="D162" s="6"/>
      <c r="E162" s="6"/>
      <c r="F162" s="6"/>
      <c r="G162" s="6"/>
      <c r="H162" s="6"/>
      <c r="I162" s="6"/>
      <c r="J162" s="185">
        <f t="shared" si="15"/>
        <v>0</v>
      </c>
    </row>
    <row r="163" spans="1:10" x14ac:dyDescent="0.2">
      <c r="A163" s="181">
        <v>1915</v>
      </c>
      <c r="B163" s="191" t="s">
        <v>1544</v>
      </c>
      <c r="C163" s="136"/>
      <c r="D163" s="6"/>
      <c r="E163" s="6"/>
      <c r="F163" s="6"/>
      <c r="G163" s="6"/>
      <c r="H163" s="6"/>
      <c r="I163" s="6"/>
      <c r="J163" s="185">
        <f t="shared" si="15"/>
        <v>0</v>
      </c>
    </row>
    <row r="164" spans="1:10" x14ac:dyDescent="0.2">
      <c r="A164" s="181">
        <v>1917</v>
      </c>
      <c r="B164" s="191" t="s">
        <v>1545</v>
      </c>
      <c r="C164" s="136"/>
      <c r="D164" s="6"/>
      <c r="E164" s="6"/>
      <c r="F164" s="6"/>
      <c r="G164" s="6"/>
      <c r="H164" s="6"/>
      <c r="I164" s="6"/>
      <c r="J164" s="185">
        <f t="shared" si="15"/>
        <v>0</v>
      </c>
    </row>
    <row r="165" spans="1:10" x14ac:dyDescent="0.2">
      <c r="A165" s="181">
        <v>1920</v>
      </c>
      <c r="B165" s="191" t="s">
        <v>1546</v>
      </c>
      <c r="C165" s="136"/>
      <c r="D165" s="6"/>
      <c r="E165" s="6"/>
      <c r="F165" s="6"/>
      <c r="G165" s="6"/>
      <c r="H165" s="6"/>
      <c r="I165" s="6"/>
      <c r="J165" s="185">
        <f t="shared" si="15"/>
        <v>0</v>
      </c>
    </row>
    <row r="166" spans="1:10" x14ac:dyDescent="0.2">
      <c r="A166" s="181">
        <v>1930</v>
      </c>
      <c r="B166" s="191" t="s">
        <v>1547</v>
      </c>
      <c r="C166" s="136"/>
      <c r="D166" s="6"/>
      <c r="E166" s="6"/>
      <c r="F166" s="6"/>
      <c r="G166" s="6"/>
      <c r="H166" s="6"/>
      <c r="I166" s="6"/>
      <c r="J166" s="185">
        <f t="shared" si="15"/>
        <v>0</v>
      </c>
    </row>
    <row r="167" spans="1:10" x14ac:dyDescent="0.2">
      <c r="A167" s="181">
        <v>1935</v>
      </c>
      <c r="B167" s="191" t="s">
        <v>1548</v>
      </c>
      <c r="C167" s="136"/>
      <c r="D167" s="6"/>
      <c r="E167" s="6"/>
      <c r="F167" s="6"/>
      <c r="G167" s="6"/>
      <c r="H167" s="6"/>
      <c r="I167" s="6"/>
      <c r="J167" s="185">
        <f t="shared" si="15"/>
        <v>0</v>
      </c>
    </row>
    <row r="168" spans="1:10" x14ac:dyDescent="0.2">
      <c r="A168" s="181">
        <v>1945</v>
      </c>
      <c r="B168" s="191" t="s">
        <v>1549</v>
      </c>
      <c r="C168" s="136"/>
      <c r="D168" s="6"/>
      <c r="E168" s="6"/>
      <c r="F168" s="6"/>
      <c r="G168" s="6"/>
      <c r="H168" s="6"/>
      <c r="I168" s="6"/>
      <c r="J168" s="185">
        <f t="shared" si="15"/>
        <v>0</v>
      </c>
    </row>
    <row r="169" spans="1:10" x14ac:dyDescent="0.2">
      <c r="A169" s="181">
        <v>1947</v>
      </c>
      <c r="B169" s="191" t="s">
        <v>1550</v>
      </c>
      <c r="C169" s="136"/>
      <c r="D169" s="6"/>
      <c r="E169" s="6"/>
      <c r="F169" s="6"/>
      <c r="G169" s="6"/>
      <c r="H169" s="6"/>
      <c r="I169" s="6"/>
      <c r="J169" s="185">
        <f t="shared" si="15"/>
        <v>0</v>
      </c>
    </row>
    <row r="170" spans="1:10" x14ac:dyDescent="0.2">
      <c r="A170" s="181">
        <v>1950</v>
      </c>
      <c r="B170" s="191" t="s">
        <v>1551</v>
      </c>
      <c r="C170" s="136"/>
      <c r="D170" s="6"/>
      <c r="E170" s="6"/>
      <c r="F170" s="6"/>
      <c r="G170" s="6"/>
      <c r="H170" s="6"/>
      <c r="I170" s="6"/>
      <c r="J170" s="185">
        <f t="shared" si="15"/>
        <v>0</v>
      </c>
    </row>
    <row r="171" spans="1:10" x14ac:dyDescent="0.2">
      <c r="A171" s="181">
        <v>1955</v>
      </c>
      <c r="B171" s="191" t="s">
        <v>1552</v>
      </c>
      <c r="C171" s="136"/>
      <c r="D171" s="6"/>
      <c r="E171" s="6"/>
      <c r="F171" s="6"/>
      <c r="G171" s="6"/>
      <c r="H171" s="6"/>
      <c r="I171" s="6"/>
      <c r="J171" s="185">
        <f t="shared" si="15"/>
        <v>0</v>
      </c>
    </row>
    <row r="172" spans="1:10" x14ac:dyDescent="0.2">
      <c r="A172" s="181">
        <v>1960</v>
      </c>
      <c r="B172" s="191" t="s">
        <v>1553</v>
      </c>
      <c r="C172" s="136"/>
      <c r="D172" s="6"/>
      <c r="E172" s="6"/>
      <c r="F172" s="6"/>
      <c r="G172" s="6"/>
      <c r="H172" s="6"/>
      <c r="I172" s="6"/>
      <c r="J172" s="185">
        <f t="shared" si="15"/>
        <v>0</v>
      </c>
    </row>
    <row r="173" spans="1:10" x14ac:dyDescent="0.2">
      <c r="A173" s="181">
        <v>1963</v>
      </c>
      <c r="B173" s="191" t="s">
        <v>1554</v>
      </c>
      <c r="C173" s="136"/>
      <c r="D173" s="6"/>
      <c r="E173" s="6"/>
      <c r="F173" s="6"/>
      <c r="G173" s="6"/>
      <c r="H173" s="6"/>
      <c r="I173" s="6"/>
      <c r="J173" s="185">
        <f t="shared" si="15"/>
        <v>0</v>
      </c>
    </row>
    <row r="174" spans="1:10" x14ac:dyDescent="0.2">
      <c r="A174" s="181">
        <v>1965</v>
      </c>
      <c r="B174" s="191" t="s">
        <v>1555</v>
      </c>
      <c r="C174" s="136"/>
      <c r="D174" s="6"/>
      <c r="E174" s="6"/>
      <c r="F174" s="6"/>
      <c r="G174" s="6"/>
      <c r="H174" s="6"/>
      <c r="I174" s="6"/>
      <c r="J174" s="185">
        <f t="shared" si="15"/>
        <v>0</v>
      </c>
    </row>
    <row r="175" spans="1:10" x14ac:dyDescent="0.2">
      <c r="A175" s="181">
        <v>1975</v>
      </c>
      <c r="B175" s="191" t="s">
        <v>1556</v>
      </c>
      <c r="C175" s="136"/>
      <c r="D175" s="6"/>
      <c r="E175" s="6"/>
      <c r="F175" s="6"/>
      <c r="G175" s="6"/>
      <c r="H175" s="6"/>
      <c r="I175" s="6"/>
      <c r="J175" s="185">
        <f t="shared" si="15"/>
        <v>0</v>
      </c>
    </row>
    <row r="176" spans="1:10" x14ac:dyDescent="0.2">
      <c r="A176" s="181">
        <v>1980</v>
      </c>
      <c r="B176" s="191" t="s">
        <v>1557</v>
      </c>
      <c r="C176" s="136"/>
      <c r="D176" s="6"/>
      <c r="E176" s="6"/>
      <c r="F176" s="6"/>
      <c r="G176" s="6"/>
      <c r="H176" s="6"/>
      <c r="I176" s="6"/>
      <c r="J176" s="185">
        <f t="shared" si="15"/>
        <v>0</v>
      </c>
    </row>
    <row r="177" spans="1:10" x14ac:dyDescent="0.2">
      <c r="A177" s="181">
        <v>1985</v>
      </c>
      <c r="B177" s="191" t="s">
        <v>1558</v>
      </c>
      <c r="C177" s="136"/>
      <c r="D177" s="6"/>
      <c r="E177" s="6"/>
      <c r="F177" s="6"/>
      <c r="G177" s="6"/>
      <c r="H177" s="6"/>
      <c r="I177" s="6"/>
      <c r="J177" s="185">
        <f t="shared" si="15"/>
        <v>0</v>
      </c>
    </row>
    <row r="178" spans="1:10" x14ac:dyDescent="0.2">
      <c r="A178" s="181">
        <v>1990</v>
      </c>
      <c r="B178" s="191" t="s">
        <v>1559</v>
      </c>
      <c r="C178" s="136"/>
      <c r="D178" s="6"/>
      <c r="E178" s="6"/>
      <c r="F178" s="6"/>
      <c r="G178" s="6"/>
      <c r="H178" s="6"/>
      <c r="I178" s="6"/>
      <c r="J178" s="185">
        <f t="shared" si="15"/>
        <v>0</v>
      </c>
    </row>
    <row r="179" spans="1:10" x14ac:dyDescent="0.2">
      <c r="A179" s="181">
        <v>1995</v>
      </c>
      <c r="B179" s="191" t="s">
        <v>1560</v>
      </c>
      <c r="C179" s="136"/>
      <c r="D179" s="6"/>
      <c r="E179" s="6"/>
      <c r="F179" s="6"/>
      <c r="G179" s="6"/>
      <c r="H179" s="6"/>
      <c r="I179" s="6"/>
      <c r="J179" s="185">
        <f t="shared" si="15"/>
        <v>0</v>
      </c>
    </row>
    <row r="180" spans="1:10" x14ac:dyDescent="0.2">
      <c r="A180" s="181">
        <v>1996</v>
      </c>
      <c r="B180" s="191" t="s">
        <v>1561</v>
      </c>
      <c r="C180" s="136"/>
      <c r="D180" s="6"/>
      <c r="E180" s="6"/>
      <c r="F180" s="6"/>
      <c r="G180" s="6"/>
      <c r="H180" s="6"/>
      <c r="I180" s="6"/>
      <c r="J180" s="185">
        <f t="shared" si="15"/>
        <v>0</v>
      </c>
    </row>
    <row r="181" spans="1:10" x14ac:dyDescent="0.2">
      <c r="A181" s="181">
        <v>1997</v>
      </c>
      <c r="B181" s="191" t="s">
        <v>1562</v>
      </c>
      <c r="C181" s="136"/>
      <c r="D181" s="6"/>
      <c r="E181" s="6"/>
      <c r="F181" s="6"/>
      <c r="G181" s="6"/>
      <c r="H181" s="6"/>
      <c r="I181" s="6"/>
      <c r="J181" s="185">
        <f t="shared" si="15"/>
        <v>0</v>
      </c>
    </row>
    <row r="182" spans="1:10" x14ac:dyDescent="0.2">
      <c r="A182" s="181">
        <v>1998</v>
      </c>
      <c r="B182" s="191" t="s">
        <v>1563</v>
      </c>
      <c r="C182" s="136"/>
      <c r="D182" s="6"/>
      <c r="E182" s="6"/>
      <c r="F182" s="6"/>
      <c r="G182" s="6"/>
      <c r="H182" s="6"/>
      <c r="I182" s="6"/>
      <c r="J182" s="185">
        <f t="shared" si="15"/>
        <v>0</v>
      </c>
    </row>
    <row r="183" spans="1:10" x14ac:dyDescent="0.2">
      <c r="A183" s="181">
        <v>1999</v>
      </c>
      <c r="B183" s="191" t="s">
        <v>1564</v>
      </c>
      <c r="C183" s="136"/>
      <c r="D183" s="6"/>
      <c r="E183" s="6"/>
      <c r="F183" s="6"/>
      <c r="G183" s="6"/>
      <c r="H183" s="6"/>
      <c r="I183" s="6"/>
      <c r="J183" s="185">
        <f t="shared" si="15"/>
        <v>0</v>
      </c>
    </row>
    <row r="184" spans="1:10" x14ac:dyDescent="0.2">
      <c r="A184" s="201"/>
      <c r="B184" s="202" t="s">
        <v>1843</v>
      </c>
      <c r="C184" s="212">
        <f>SUM(C161:C183)</f>
        <v>0</v>
      </c>
      <c r="D184" s="213">
        <f t="shared" ref="D184:I184" si="16">SUM(D161:D183)</f>
        <v>0</v>
      </c>
      <c r="E184" s="213">
        <f t="shared" si="16"/>
        <v>0</v>
      </c>
      <c r="F184" s="213">
        <f t="shared" si="16"/>
        <v>0</v>
      </c>
      <c r="G184" s="213">
        <f t="shared" si="16"/>
        <v>0</v>
      </c>
      <c r="H184" s="213">
        <f t="shared" si="16"/>
        <v>0</v>
      </c>
      <c r="I184" s="213">
        <f t="shared" si="16"/>
        <v>0</v>
      </c>
      <c r="J184" s="187">
        <f>SUM(J161:J183)</f>
        <v>0</v>
      </c>
    </row>
    <row r="185" spans="1:10" x14ac:dyDescent="0.2">
      <c r="A185" s="201"/>
      <c r="B185" s="202" t="s">
        <v>1844</v>
      </c>
      <c r="C185" s="214">
        <f t="shared" ref="C185:I185" si="17">+C11+C29+C51+C87+C101+C133+C141+C159+C184</f>
        <v>0</v>
      </c>
      <c r="D185" s="215">
        <f t="shared" si="17"/>
        <v>0</v>
      </c>
      <c r="E185" s="215">
        <f t="shared" si="17"/>
        <v>0</v>
      </c>
      <c r="F185" s="215">
        <f t="shared" si="17"/>
        <v>0</v>
      </c>
      <c r="G185" s="215">
        <f t="shared" si="17"/>
        <v>0</v>
      </c>
      <c r="H185" s="215">
        <f t="shared" si="17"/>
        <v>0</v>
      </c>
      <c r="I185" s="215">
        <f t="shared" si="17"/>
        <v>0</v>
      </c>
      <c r="J185" s="188">
        <f>+J11+J29+J51+J87+J101+J133+J141+J159+J184</f>
        <v>0</v>
      </c>
    </row>
    <row r="186" spans="1:10" x14ac:dyDescent="0.2">
      <c r="A186" s="179">
        <v>2000</v>
      </c>
      <c r="B186" s="180" t="s">
        <v>1565</v>
      </c>
      <c r="C186" s="180"/>
      <c r="D186" s="180"/>
      <c r="E186" s="180"/>
      <c r="F186" s="180"/>
      <c r="G186" s="180"/>
      <c r="H186" s="180"/>
      <c r="I186" s="180"/>
      <c r="J186" s="180"/>
    </row>
    <row r="187" spans="1:10" x14ac:dyDescent="0.2">
      <c r="A187" s="179">
        <v>2100</v>
      </c>
      <c r="B187" s="180" t="s">
        <v>1566</v>
      </c>
      <c r="C187" s="180"/>
      <c r="D187" s="180"/>
      <c r="E187" s="180"/>
      <c r="F187" s="180"/>
      <c r="G187" s="180"/>
      <c r="H187" s="180"/>
      <c r="I187" s="180"/>
      <c r="J187" s="180"/>
    </row>
    <row r="188" spans="1:10" x14ac:dyDescent="0.2">
      <c r="A188" s="181">
        <v>2105</v>
      </c>
      <c r="B188" s="191" t="s">
        <v>1567</v>
      </c>
      <c r="C188" s="136"/>
      <c r="D188" s="6"/>
      <c r="E188" s="6"/>
      <c r="F188" s="6"/>
      <c r="G188" s="6"/>
      <c r="H188" s="6"/>
      <c r="I188" s="6"/>
      <c r="J188" s="185">
        <f>C188-D188+E188-F188+G188-H188+I188</f>
        <v>0</v>
      </c>
    </row>
    <row r="189" spans="1:10" x14ac:dyDescent="0.2">
      <c r="A189" s="181">
        <v>2110</v>
      </c>
      <c r="B189" s="191" t="s">
        <v>1568</v>
      </c>
      <c r="C189" s="136"/>
      <c r="D189" s="6"/>
      <c r="E189" s="6"/>
      <c r="F189" s="6"/>
      <c r="G189" s="6"/>
      <c r="H189" s="6"/>
      <c r="I189" s="6"/>
      <c r="J189" s="185">
        <f t="shared" ref="J189:J204" si="18">C189-D189+E189-F189+G189-H189+I189</f>
        <v>0</v>
      </c>
    </row>
    <row r="190" spans="1:10" x14ac:dyDescent="0.2">
      <c r="A190" s="181">
        <v>2115</v>
      </c>
      <c r="B190" s="191" t="s">
        <v>1569</v>
      </c>
      <c r="C190" s="136"/>
      <c r="D190" s="6"/>
      <c r="E190" s="6"/>
      <c r="F190" s="6"/>
      <c r="G190" s="6"/>
      <c r="H190" s="6"/>
      <c r="I190" s="6"/>
      <c r="J190" s="185">
        <f t="shared" si="18"/>
        <v>0</v>
      </c>
    </row>
    <row r="191" spans="1:10" x14ac:dyDescent="0.2">
      <c r="A191" s="181">
        <v>2120</v>
      </c>
      <c r="B191" s="191" t="s">
        <v>1570</v>
      </c>
      <c r="C191" s="136"/>
      <c r="D191" s="6"/>
      <c r="E191" s="6"/>
      <c r="F191" s="6"/>
      <c r="G191" s="6"/>
      <c r="H191" s="6"/>
      <c r="I191" s="6"/>
      <c r="J191" s="185">
        <f t="shared" si="18"/>
        <v>0</v>
      </c>
    </row>
    <row r="192" spans="1:10" x14ac:dyDescent="0.2">
      <c r="A192" s="181">
        <v>2125</v>
      </c>
      <c r="B192" s="191" t="s">
        <v>1571</v>
      </c>
      <c r="C192" s="136"/>
      <c r="D192" s="6"/>
      <c r="E192" s="6"/>
      <c r="F192" s="6"/>
      <c r="G192" s="6"/>
      <c r="H192" s="6"/>
      <c r="I192" s="6"/>
      <c r="J192" s="185">
        <f t="shared" si="18"/>
        <v>0</v>
      </c>
    </row>
    <row r="193" spans="1:10" x14ac:dyDescent="0.2">
      <c r="A193" s="181">
        <v>2127</v>
      </c>
      <c r="B193" s="191" t="s">
        <v>1572</v>
      </c>
      <c r="C193" s="136"/>
      <c r="D193" s="6"/>
      <c r="E193" s="6"/>
      <c r="F193" s="6"/>
      <c r="G193" s="6"/>
      <c r="H193" s="6"/>
      <c r="I193" s="6"/>
      <c r="J193" s="185">
        <f t="shared" si="18"/>
        <v>0</v>
      </c>
    </row>
    <row r="194" spans="1:10" x14ac:dyDescent="0.2">
      <c r="A194" s="181">
        <v>2130</v>
      </c>
      <c r="B194" s="191" t="s">
        <v>1573</v>
      </c>
      <c r="C194" s="136"/>
      <c r="D194" s="6"/>
      <c r="E194" s="6"/>
      <c r="F194" s="6"/>
      <c r="G194" s="6"/>
      <c r="H194" s="6"/>
      <c r="I194" s="6"/>
      <c r="J194" s="185">
        <f t="shared" si="18"/>
        <v>0</v>
      </c>
    </row>
    <row r="195" spans="1:10" x14ac:dyDescent="0.2">
      <c r="A195" s="181">
        <v>2135</v>
      </c>
      <c r="B195" s="191" t="s">
        <v>1574</v>
      </c>
      <c r="C195" s="136"/>
      <c r="D195" s="6"/>
      <c r="E195" s="6"/>
      <c r="F195" s="6"/>
      <c r="G195" s="6"/>
      <c r="H195" s="6"/>
      <c r="I195" s="6"/>
      <c r="J195" s="185">
        <f t="shared" si="18"/>
        <v>0</v>
      </c>
    </row>
    <row r="196" spans="1:10" x14ac:dyDescent="0.2">
      <c r="A196" s="181">
        <v>2140</v>
      </c>
      <c r="B196" s="191" t="s">
        <v>1575</v>
      </c>
      <c r="C196" s="136"/>
      <c r="D196" s="6"/>
      <c r="E196" s="6"/>
      <c r="F196" s="6"/>
      <c r="G196" s="6"/>
      <c r="H196" s="6"/>
      <c r="I196" s="6"/>
      <c r="J196" s="185">
        <f t="shared" si="18"/>
        <v>0</v>
      </c>
    </row>
    <row r="197" spans="1:10" x14ac:dyDescent="0.2">
      <c r="A197" s="181">
        <v>2145</v>
      </c>
      <c r="B197" s="191" t="s">
        <v>1576</v>
      </c>
      <c r="C197" s="136"/>
      <c r="D197" s="6"/>
      <c r="E197" s="6"/>
      <c r="F197" s="6"/>
      <c r="G197" s="6"/>
      <c r="H197" s="6"/>
      <c r="I197" s="6"/>
      <c r="J197" s="185">
        <f t="shared" si="18"/>
        <v>0</v>
      </c>
    </row>
    <row r="198" spans="1:10" x14ac:dyDescent="0.2">
      <c r="A198" s="181">
        <v>2150</v>
      </c>
      <c r="B198" s="191" t="s">
        <v>1577</v>
      </c>
      <c r="C198" s="136"/>
      <c r="D198" s="6"/>
      <c r="E198" s="6"/>
      <c r="F198" s="6"/>
      <c r="G198" s="6"/>
      <c r="H198" s="6"/>
      <c r="I198" s="6"/>
      <c r="J198" s="185">
        <f t="shared" si="18"/>
        <v>0</v>
      </c>
    </row>
    <row r="199" spans="1:10" x14ac:dyDescent="0.2">
      <c r="A199" s="181">
        <v>2155</v>
      </c>
      <c r="B199" s="191" t="s">
        <v>1578</v>
      </c>
      <c r="C199" s="136"/>
      <c r="D199" s="6"/>
      <c r="E199" s="6"/>
      <c r="F199" s="6"/>
      <c r="G199" s="6"/>
      <c r="H199" s="6"/>
      <c r="I199" s="6"/>
      <c r="J199" s="185">
        <f t="shared" si="18"/>
        <v>0</v>
      </c>
    </row>
    <row r="200" spans="1:10" x14ac:dyDescent="0.2">
      <c r="A200" s="181">
        <v>2160</v>
      </c>
      <c r="B200" s="191" t="s">
        <v>1579</v>
      </c>
      <c r="C200" s="136"/>
      <c r="D200" s="6"/>
      <c r="E200" s="6"/>
      <c r="F200" s="6"/>
      <c r="G200" s="6"/>
      <c r="H200" s="6"/>
      <c r="I200" s="6"/>
      <c r="J200" s="185">
        <f t="shared" si="18"/>
        <v>0</v>
      </c>
    </row>
    <row r="201" spans="1:10" x14ac:dyDescent="0.2">
      <c r="A201" s="181">
        <v>2165</v>
      </c>
      <c r="B201" s="191" t="s">
        <v>1580</v>
      </c>
      <c r="C201" s="136"/>
      <c r="D201" s="6"/>
      <c r="E201" s="6"/>
      <c r="F201" s="6"/>
      <c r="G201" s="6"/>
      <c r="H201" s="6"/>
      <c r="I201" s="6"/>
      <c r="J201" s="185">
        <f t="shared" si="18"/>
        <v>0</v>
      </c>
    </row>
    <row r="202" spans="1:10" x14ac:dyDescent="0.2">
      <c r="A202" s="181">
        <v>2170</v>
      </c>
      <c r="B202" s="191" t="s">
        <v>1581</v>
      </c>
      <c r="C202" s="136"/>
      <c r="D202" s="6"/>
      <c r="E202" s="6"/>
      <c r="F202" s="6"/>
      <c r="G202" s="6"/>
      <c r="H202" s="6"/>
      <c r="I202" s="6"/>
      <c r="J202" s="185">
        <f t="shared" si="18"/>
        <v>0</v>
      </c>
    </row>
    <row r="203" spans="1:10" x14ac:dyDescent="0.2">
      <c r="A203" s="181">
        <v>2175</v>
      </c>
      <c r="B203" s="191" t="s">
        <v>1582</v>
      </c>
      <c r="C203" s="136"/>
      <c r="D203" s="6"/>
      <c r="E203" s="6"/>
      <c r="F203" s="6"/>
      <c r="G203" s="6"/>
      <c r="H203" s="6"/>
      <c r="I203" s="6"/>
      <c r="J203" s="185">
        <f t="shared" si="18"/>
        <v>0</v>
      </c>
    </row>
    <row r="204" spans="1:10" x14ac:dyDescent="0.2">
      <c r="A204" s="181">
        <v>2180</v>
      </c>
      <c r="B204" s="191" t="s">
        <v>1583</v>
      </c>
      <c r="C204" s="136"/>
      <c r="D204" s="6"/>
      <c r="E204" s="6"/>
      <c r="F204" s="6"/>
      <c r="G204" s="6"/>
      <c r="H204" s="6"/>
      <c r="I204" s="6"/>
      <c r="J204" s="185">
        <f t="shared" si="18"/>
        <v>0</v>
      </c>
    </row>
    <row r="205" spans="1:10" x14ac:dyDescent="0.2">
      <c r="A205" s="201"/>
      <c r="B205" s="202" t="s">
        <v>1845</v>
      </c>
      <c r="C205" s="212">
        <f>SUM(C188:C204)</f>
        <v>0</v>
      </c>
      <c r="D205" s="213">
        <f t="shared" ref="D205:I205" si="19">SUM(D188:D204)</f>
        <v>0</v>
      </c>
      <c r="E205" s="213">
        <f t="shared" si="19"/>
        <v>0</v>
      </c>
      <c r="F205" s="213">
        <f t="shared" si="19"/>
        <v>0</v>
      </c>
      <c r="G205" s="213">
        <f t="shared" si="19"/>
        <v>0</v>
      </c>
      <c r="H205" s="213">
        <f t="shared" si="19"/>
        <v>0</v>
      </c>
      <c r="I205" s="213">
        <f t="shared" si="19"/>
        <v>0</v>
      </c>
      <c r="J205" s="187">
        <f>SUM(J188:J204)</f>
        <v>0</v>
      </c>
    </row>
    <row r="206" spans="1:10" x14ac:dyDescent="0.2">
      <c r="A206" s="179">
        <v>2200</v>
      </c>
      <c r="B206" s="180" t="s">
        <v>1584</v>
      </c>
      <c r="C206" s="206"/>
      <c r="D206" s="206"/>
      <c r="E206" s="206"/>
      <c r="F206" s="206"/>
      <c r="G206" s="206"/>
      <c r="H206" s="206"/>
      <c r="I206" s="206"/>
      <c r="J206" s="207"/>
    </row>
    <row r="207" spans="1:10" x14ac:dyDescent="0.2">
      <c r="A207" s="181">
        <v>2205</v>
      </c>
      <c r="B207" s="191" t="s">
        <v>1585</v>
      </c>
      <c r="C207" s="136"/>
      <c r="D207" s="6"/>
      <c r="E207" s="6"/>
      <c r="F207" s="6"/>
      <c r="G207" s="6"/>
      <c r="H207" s="6"/>
      <c r="I207" s="6"/>
      <c r="J207" s="185">
        <f t="shared" ref="J207:J228" si="20">C207-D207+E207-F207+G207-H207+I207</f>
        <v>0</v>
      </c>
    </row>
    <row r="208" spans="1:10" x14ac:dyDescent="0.2">
      <c r="A208" s="181">
        <v>2220</v>
      </c>
      <c r="B208" s="191" t="s">
        <v>1415</v>
      </c>
      <c r="C208" s="136"/>
      <c r="D208" s="6"/>
      <c r="E208" s="6"/>
      <c r="F208" s="6"/>
      <c r="G208" s="6"/>
      <c r="H208" s="6"/>
      <c r="I208" s="6"/>
      <c r="J208" s="185">
        <f t="shared" si="20"/>
        <v>0</v>
      </c>
    </row>
    <row r="209" spans="1:10" x14ac:dyDescent="0.2">
      <c r="A209" s="181">
        <v>2222</v>
      </c>
      <c r="B209" s="191" t="s">
        <v>1415</v>
      </c>
      <c r="C209" s="136"/>
      <c r="D209" s="6"/>
      <c r="E209" s="6"/>
      <c r="F209" s="6"/>
      <c r="G209" s="6"/>
      <c r="H209" s="6"/>
      <c r="I209" s="6"/>
      <c r="J209" s="185">
        <f t="shared" si="20"/>
        <v>0</v>
      </c>
    </row>
    <row r="210" spans="1:10" x14ac:dyDescent="0.2">
      <c r="A210" s="181">
        <v>2226</v>
      </c>
      <c r="B210" s="191" t="s">
        <v>1586</v>
      </c>
      <c r="C210" s="136"/>
      <c r="D210" s="6"/>
      <c r="E210" s="6"/>
      <c r="F210" s="6"/>
      <c r="G210" s="6"/>
      <c r="H210" s="6"/>
      <c r="I210" s="6"/>
      <c r="J210" s="185">
        <f t="shared" si="20"/>
        <v>0</v>
      </c>
    </row>
    <row r="211" spans="1:10" x14ac:dyDescent="0.2">
      <c r="A211" s="181">
        <v>2228</v>
      </c>
      <c r="B211" s="191" t="s">
        <v>1587</v>
      </c>
      <c r="C211" s="136"/>
      <c r="D211" s="6"/>
      <c r="E211" s="6"/>
      <c r="F211" s="6"/>
      <c r="G211" s="6"/>
      <c r="H211" s="6"/>
      <c r="I211" s="6"/>
      <c r="J211" s="185">
        <f t="shared" si="20"/>
        <v>0</v>
      </c>
    </row>
    <row r="212" spans="1:10" x14ac:dyDescent="0.2">
      <c r="A212" s="181">
        <v>2230</v>
      </c>
      <c r="B212" s="191" t="s">
        <v>1588</v>
      </c>
      <c r="C212" s="136"/>
      <c r="D212" s="6"/>
      <c r="E212" s="6"/>
      <c r="F212" s="6"/>
      <c r="G212" s="6"/>
      <c r="H212" s="6"/>
      <c r="I212" s="6"/>
      <c r="J212" s="185">
        <f t="shared" si="20"/>
        <v>0</v>
      </c>
    </row>
    <row r="213" spans="1:10" x14ac:dyDescent="0.2">
      <c r="A213" s="181">
        <v>2232</v>
      </c>
      <c r="B213" s="191" t="s">
        <v>1589</v>
      </c>
      <c r="C213" s="136"/>
      <c r="D213" s="6"/>
      <c r="E213" s="6"/>
      <c r="F213" s="6"/>
      <c r="G213" s="6"/>
      <c r="H213" s="6"/>
      <c r="I213" s="6"/>
      <c r="J213" s="185">
        <f t="shared" si="20"/>
        <v>0</v>
      </c>
    </row>
    <row r="214" spans="1:10" x14ac:dyDescent="0.2">
      <c r="A214" s="181">
        <v>2234</v>
      </c>
      <c r="B214" s="191" t="s">
        <v>1415</v>
      </c>
      <c r="C214" s="136"/>
      <c r="D214" s="6"/>
      <c r="E214" s="6"/>
      <c r="F214" s="6"/>
      <c r="G214" s="6"/>
      <c r="H214" s="6"/>
      <c r="I214" s="6"/>
      <c r="J214" s="185">
        <f t="shared" si="20"/>
        <v>0</v>
      </c>
    </row>
    <row r="215" spans="1:10" x14ac:dyDescent="0.2">
      <c r="A215" s="181">
        <v>2236</v>
      </c>
      <c r="B215" s="191" t="s">
        <v>1586</v>
      </c>
      <c r="C215" s="136"/>
      <c r="D215" s="6"/>
      <c r="E215" s="6"/>
      <c r="F215" s="6"/>
      <c r="G215" s="6"/>
      <c r="H215" s="6"/>
      <c r="I215" s="6"/>
      <c r="J215" s="185">
        <f t="shared" si="20"/>
        <v>0</v>
      </c>
    </row>
    <row r="216" spans="1:10" x14ac:dyDescent="0.2">
      <c r="A216" s="181">
        <v>2240</v>
      </c>
      <c r="B216" s="191" t="s">
        <v>1587</v>
      </c>
      <c r="C216" s="136"/>
      <c r="D216" s="6"/>
      <c r="E216" s="6"/>
      <c r="F216" s="6"/>
      <c r="G216" s="6"/>
      <c r="H216" s="6"/>
      <c r="I216" s="6"/>
      <c r="J216" s="185">
        <f t="shared" si="20"/>
        <v>0</v>
      </c>
    </row>
    <row r="217" spans="1:10" x14ac:dyDescent="0.2">
      <c r="A217" s="181">
        <v>2242</v>
      </c>
      <c r="B217" s="191" t="s">
        <v>1588</v>
      </c>
      <c r="C217" s="136"/>
      <c r="D217" s="6"/>
      <c r="E217" s="6"/>
      <c r="F217" s="6"/>
      <c r="G217" s="6"/>
      <c r="H217" s="6"/>
      <c r="I217" s="6"/>
      <c r="J217" s="185">
        <f t="shared" si="20"/>
        <v>0</v>
      </c>
    </row>
    <row r="218" spans="1:10" x14ac:dyDescent="0.2">
      <c r="A218" s="181">
        <v>2244</v>
      </c>
      <c r="B218" s="191" t="s">
        <v>1589</v>
      </c>
      <c r="C218" s="136"/>
      <c r="D218" s="6"/>
      <c r="E218" s="6"/>
      <c r="F218" s="6"/>
      <c r="G218" s="6"/>
      <c r="H218" s="6"/>
      <c r="I218" s="6"/>
      <c r="J218" s="185">
        <f t="shared" si="20"/>
        <v>0</v>
      </c>
    </row>
    <row r="219" spans="1:10" x14ac:dyDescent="0.2">
      <c r="A219" s="181">
        <v>2246</v>
      </c>
      <c r="B219" s="191" t="s">
        <v>1590</v>
      </c>
      <c r="C219" s="136"/>
      <c r="D219" s="6"/>
      <c r="E219" s="6"/>
      <c r="F219" s="6"/>
      <c r="G219" s="6"/>
      <c r="H219" s="6"/>
      <c r="I219" s="6"/>
      <c r="J219" s="185">
        <f t="shared" si="20"/>
        <v>0</v>
      </c>
    </row>
    <row r="220" spans="1:10" x14ac:dyDescent="0.2">
      <c r="A220" s="181">
        <v>2248</v>
      </c>
      <c r="B220" s="191" t="s">
        <v>1591</v>
      </c>
      <c r="C220" s="136"/>
      <c r="D220" s="6"/>
      <c r="E220" s="6"/>
      <c r="F220" s="6"/>
      <c r="G220" s="6"/>
      <c r="H220" s="6"/>
      <c r="I220" s="6"/>
      <c r="J220" s="185">
        <f t="shared" si="20"/>
        <v>0</v>
      </c>
    </row>
    <row r="221" spans="1:10" x14ac:dyDescent="0.2">
      <c r="A221" s="181">
        <v>2250</v>
      </c>
      <c r="B221" s="191" t="s">
        <v>1586</v>
      </c>
      <c r="C221" s="136"/>
      <c r="D221" s="6"/>
      <c r="E221" s="6"/>
      <c r="F221" s="6"/>
      <c r="G221" s="6"/>
      <c r="H221" s="6"/>
      <c r="I221" s="6"/>
      <c r="J221" s="185">
        <f t="shared" si="20"/>
        <v>0</v>
      </c>
    </row>
    <row r="222" spans="1:10" x14ac:dyDescent="0.2">
      <c r="A222" s="181">
        <v>2252</v>
      </c>
      <c r="B222" s="191" t="s">
        <v>1587</v>
      </c>
      <c r="C222" s="136"/>
      <c r="D222" s="6"/>
      <c r="E222" s="6"/>
      <c r="F222" s="6"/>
      <c r="G222" s="6"/>
      <c r="H222" s="6"/>
      <c r="I222" s="6"/>
      <c r="J222" s="185">
        <f t="shared" si="20"/>
        <v>0</v>
      </c>
    </row>
    <row r="223" spans="1:10" x14ac:dyDescent="0.2">
      <c r="A223" s="181">
        <v>2254</v>
      </c>
      <c r="B223" s="191" t="s">
        <v>1422</v>
      </c>
      <c r="C223" s="136"/>
      <c r="D223" s="6"/>
      <c r="E223" s="6"/>
      <c r="F223" s="6"/>
      <c r="G223" s="6"/>
      <c r="H223" s="6"/>
      <c r="I223" s="6"/>
      <c r="J223" s="185">
        <f t="shared" si="20"/>
        <v>0</v>
      </c>
    </row>
    <row r="224" spans="1:10" x14ac:dyDescent="0.2">
      <c r="A224" s="181">
        <v>2255</v>
      </c>
      <c r="B224" s="191" t="s">
        <v>1589</v>
      </c>
      <c r="C224" s="136"/>
      <c r="D224" s="6"/>
      <c r="E224" s="6"/>
      <c r="F224" s="6"/>
      <c r="G224" s="6"/>
      <c r="H224" s="6"/>
      <c r="I224" s="6"/>
      <c r="J224" s="185">
        <f t="shared" si="20"/>
        <v>0</v>
      </c>
    </row>
    <row r="225" spans="1:10" x14ac:dyDescent="0.2">
      <c r="A225" s="181">
        <v>2256</v>
      </c>
      <c r="B225" s="191" t="s">
        <v>1592</v>
      </c>
      <c r="C225" s="136"/>
      <c r="D225" s="6"/>
      <c r="E225" s="6"/>
      <c r="F225" s="6"/>
      <c r="G225" s="6"/>
      <c r="H225" s="6"/>
      <c r="I225" s="6"/>
      <c r="J225" s="185">
        <f t="shared" si="20"/>
        <v>0</v>
      </c>
    </row>
    <row r="226" spans="1:10" x14ac:dyDescent="0.2">
      <c r="A226" s="181">
        <v>2258</v>
      </c>
      <c r="B226" s="191" t="s">
        <v>1592</v>
      </c>
      <c r="C226" s="136"/>
      <c r="D226" s="6"/>
      <c r="E226" s="6"/>
      <c r="F226" s="6"/>
      <c r="G226" s="6"/>
      <c r="H226" s="6"/>
      <c r="I226" s="6"/>
      <c r="J226" s="185">
        <f t="shared" si="20"/>
        <v>0</v>
      </c>
    </row>
    <row r="227" spans="1:10" x14ac:dyDescent="0.2">
      <c r="A227" s="181">
        <v>2260</v>
      </c>
      <c r="B227" s="191" t="s">
        <v>1592</v>
      </c>
      <c r="C227" s="136"/>
      <c r="D227" s="6"/>
      <c r="E227" s="6"/>
      <c r="F227" s="6"/>
      <c r="G227" s="6"/>
      <c r="H227" s="6"/>
      <c r="I227" s="6"/>
      <c r="J227" s="185">
        <f t="shared" si="20"/>
        <v>0</v>
      </c>
    </row>
    <row r="228" spans="1:10" x14ac:dyDescent="0.2">
      <c r="A228" s="181">
        <v>2262</v>
      </c>
      <c r="B228" s="191" t="s">
        <v>1592</v>
      </c>
      <c r="C228" s="136"/>
      <c r="D228" s="6"/>
      <c r="E228" s="6"/>
      <c r="F228" s="6"/>
      <c r="G228" s="6"/>
      <c r="H228" s="6"/>
      <c r="I228" s="6"/>
      <c r="J228" s="185">
        <f t="shared" si="20"/>
        <v>0</v>
      </c>
    </row>
    <row r="229" spans="1:10" x14ac:dyDescent="0.2">
      <c r="A229" s="201"/>
      <c r="B229" s="202" t="s">
        <v>1846</v>
      </c>
      <c r="C229" s="212">
        <f>SUM(C207:C228)</f>
        <v>0</v>
      </c>
      <c r="D229" s="213">
        <f t="shared" ref="D229:I229" si="21">SUM(D207:D228)</f>
        <v>0</v>
      </c>
      <c r="E229" s="213">
        <f t="shared" si="21"/>
        <v>0</v>
      </c>
      <c r="F229" s="213">
        <f t="shared" si="21"/>
        <v>0</v>
      </c>
      <c r="G229" s="213">
        <f t="shared" si="21"/>
        <v>0</v>
      </c>
      <c r="H229" s="213">
        <f t="shared" si="21"/>
        <v>0</v>
      </c>
      <c r="I229" s="213">
        <f t="shared" si="21"/>
        <v>0</v>
      </c>
      <c r="J229" s="187">
        <f>SUM(J207:J228)</f>
        <v>0</v>
      </c>
    </row>
    <row r="230" spans="1:10" x14ac:dyDescent="0.2">
      <c r="A230" s="179">
        <v>2300</v>
      </c>
      <c r="B230" s="180" t="s">
        <v>1593</v>
      </c>
      <c r="C230" s="206"/>
      <c r="D230" s="206"/>
      <c r="E230" s="206"/>
      <c r="F230" s="206"/>
      <c r="G230" s="206"/>
      <c r="H230" s="206"/>
      <c r="I230" s="206"/>
      <c r="J230" s="207"/>
    </row>
    <row r="231" spans="1:10" x14ac:dyDescent="0.2">
      <c r="A231" s="181">
        <v>2305</v>
      </c>
      <c r="B231" s="191" t="s">
        <v>1475</v>
      </c>
      <c r="C231" s="136"/>
      <c r="D231" s="6"/>
      <c r="E231" s="6"/>
      <c r="F231" s="6"/>
      <c r="G231" s="6"/>
      <c r="H231" s="6"/>
      <c r="I231" s="6"/>
      <c r="J231" s="185">
        <f t="shared" ref="J231:J240" si="22">C231-D231+E231-F231+G231-H231+I231</f>
        <v>0</v>
      </c>
    </row>
    <row r="232" spans="1:10" x14ac:dyDescent="0.2">
      <c r="A232" s="181">
        <v>2310</v>
      </c>
      <c r="B232" s="191" t="s">
        <v>1594</v>
      </c>
      <c r="C232" s="136"/>
      <c r="D232" s="6"/>
      <c r="E232" s="6"/>
      <c r="F232" s="6"/>
      <c r="G232" s="6"/>
      <c r="H232" s="6"/>
      <c r="I232" s="6"/>
      <c r="J232" s="185">
        <f t="shared" si="22"/>
        <v>0</v>
      </c>
    </row>
    <row r="233" spans="1:10" x14ac:dyDescent="0.2">
      <c r="A233" s="181">
        <v>2315</v>
      </c>
      <c r="B233" s="191" t="s">
        <v>1478</v>
      </c>
      <c r="C233" s="136"/>
      <c r="D233" s="6"/>
      <c r="E233" s="6"/>
      <c r="F233" s="6"/>
      <c r="G233" s="6"/>
      <c r="H233" s="6"/>
      <c r="I233" s="6"/>
      <c r="J233" s="185">
        <f t="shared" si="22"/>
        <v>0</v>
      </c>
    </row>
    <row r="234" spans="1:10" x14ac:dyDescent="0.2">
      <c r="A234" s="181">
        <v>2316</v>
      </c>
      <c r="B234" s="191" t="s">
        <v>1595</v>
      </c>
      <c r="C234" s="136"/>
      <c r="D234" s="6"/>
      <c r="E234" s="6"/>
      <c r="F234" s="6"/>
      <c r="G234" s="6"/>
      <c r="H234" s="6"/>
      <c r="I234" s="6"/>
      <c r="J234" s="185">
        <f t="shared" si="22"/>
        <v>0</v>
      </c>
    </row>
    <row r="235" spans="1:10" x14ac:dyDescent="0.2">
      <c r="A235" s="197">
        <v>2317</v>
      </c>
      <c r="B235" s="198" t="s">
        <v>1596</v>
      </c>
      <c r="C235" s="136"/>
      <c r="D235" s="6"/>
      <c r="E235" s="6"/>
      <c r="F235" s="6"/>
      <c r="G235" s="6"/>
      <c r="H235" s="6"/>
      <c r="I235" s="6"/>
      <c r="J235" s="185">
        <f t="shared" si="22"/>
        <v>0</v>
      </c>
    </row>
    <row r="236" spans="1:10" x14ac:dyDescent="0.2">
      <c r="A236" s="181">
        <v>2318</v>
      </c>
      <c r="B236" s="191" t="s">
        <v>1481</v>
      </c>
      <c r="C236" s="136"/>
      <c r="D236" s="6"/>
      <c r="E236" s="6"/>
      <c r="F236" s="6"/>
      <c r="G236" s="6"/>
      <c r="H236" s="6"/>
      <c r="I236" s="6"/>
      <c r="J236" s="185">
        <f t="shared" si="22"/>
        <v>0</v>
      </c>
    </row>
    <row r="237" spans="1:10" x14ac:dyDescent="0.2">
      <c r="A237" s="181">
        <v>2365</v>
      </c>
      <c r="B237" s="191" t="s">
        <v>1482</v>
      </c>
      <c r="C237" s="136"/>
      <c r="D237" s="6"/>
      <c r="E237" s="6"/>
      <c r="F237" s="6"/>
      <c r="G237" s="6"/>
      <c r="H237" s="6"/>
      <c r="I237" s="6"/>
      <c r="J237" s="185">
        <f t="shared" si="22"/>
        <v>0</v>
      </c>
    </row>
    <row r="238" spans="1:10" x14ac:dyDescent="0.2">
      <c r="A238" s="181">
        <v>2366</v>
      </c>
      <c r="B238" s="191" t="s">
        <v>1597</v>
      </c>
      <c r="C238" s="136"/>
      <c r="D238" s="6"/>
      <c r="E238" s="6"/>
      <c r="F238" s="6"/>
      <c r="G238" s="6"/>
      <c r="H238" s="6"/>
      <c r="I238" s="6"/>
      <c r="J238" s="185">
        <f t="shared" si="22"/>
        <v>0</v>
      </c>
    </row>
    <row r="239" spans="1:10" x14ac:dyDescent="0.2">
      <c r="A239" s="197">
        <v>2367</v>
      </c>
      <c r="B239" s="198" t="s">
        <v>1598</v>
      </c>
      <c r="C239" s="136"/>
      <c r="D239" s="6"/>
      <c r="E239" s="6"/>
      <c r="F239" s="6"/>
      <c r="G239" s="6"/>
      <c r="H239" s="6"/>
      <c r="I239" s="6"/>
      <c r="J239" s="185">
        <f t="shared" si="22"/>
        <v>0</v>
      </c>
    </row>
    <row r="240" spans="1:10" x14ac:dyDescent="0.2">
      <c r="A240" s="181">
        <v>2368</v>
      </c>
      <c r="B240" s="191" t="s">
        <v>1485</v>
      </c>
      <c r="C240" s="136"/>
      <c r="D240" s="6"/>
      <c r="E240" s="6"/>
      <c r="F240" s="6"/>
      <c r="G240" s="6"/>
      <c r="H240" s="6"/>
      <c r="I240" s="6"/>
      <c r="J240" s="185">
        <f t="shared" si="22"/>
        <v>0</v>
      </c>
    </row>
    <row r="241" spans="1:10" x14ac:dyDescent="0.2">
      <c r="A241" s="201"/>
      <c r="B241" s="202" t="s">
        <v>1847</v>
      </c>
      <c r="C241" s="212">
        <f>SUM(C231:C240)</f>
        <v>0</v>
      </c>
      <c r="D241" s="213">
        <f t="shared" ref="D241:I241" si="23">SUM(D231:D240)</f>
        <v>0</v>
      </c>
      <c r="E241" s="213">
        <f t="shared" si="23"/>
        <v>0</v>
      </c>
      <c r="F241" s="213">
        <f t="shared" si="23"/>
        <v>0</v>
      </c>
      <c r="G241" s="213">
        <f t="shared" si="23"/>
        <v>0</v>
      </c>
      <c r="H241" s="213">
        <f t="shared" si="23"/>
        <v>0</v>
      </c>
      <c r="I241" s="213">
        <f t="shared" si="23"/>
        <v>0</v>
      </c>
      <c r="J241" s="187">
        <f>SUM(J231:J240)</f>
        <v>0</v>
      </c>
    </row>
    <row r="242" spans="1:10" x14ac:dyDescent="0.2">
      <c r="A242" s="179">
        <v>2400</v>
      </c>
      <c r="B242" s="180" t="s">
        <v>1599</v>
      </c>
      <c r="C242" s="206"/>
      <c r="D242" s="206"/>
      <c r="E242" s="206"/>
      <c r="F242" s="206"/>
      <c r="G242" s="206"/>
      <c r="H242" s="206"/>
      <c r="I242" s="206"/>
      <c r="J242" s="207"/>
    </row>
    <row r="243" spans="1:10" x14ac:dyDescent="0.2">
      <c r="A243" s="181">
        <v>2405</v>
      </c>
      <c r="B243" s="191" t="s">
        <v>1408</v>
      </c>
      <c r="C243" s="136"/>
      <c r="D243" s="6"/>
      <c r="E243" s="6"/>
      <c r="F243" s="6"/>
      <c r="G243" s="6"/>
      <c r="H243" s="6"/>
      <c r="I243" s="6"/>
      <c r="J243" s="185">
        <f t="shared" ref="J243:J257" si="24">C243-D243+E243-F243+G243-H243+I243</f>
        <v>0</v>
      </c>
    </row>
    <row r="244" spans="1:10" x14ac:dyDescent="0.2">
      <c r="A244" s="181">
        <v>2410</v>
      </c>
      <c r="B244" s="191" t="s">
        <v>1600</v>
      </c>
      <c r="C244" s="136"/>
      <c r="D244" s="6"/>
      <c r="E244" s="6"/>
      <c r="F244" s="6"/>
      <c r="G244" s="6"/>
      <c r="H244" s="6"/>
      <c r="I244" s="6"/>
      <c r="J244" s="185">
        <f t="shared" si="24"/>
        <v>0</v>
      </c>
    </row>
    <row r="245" spans="1:10" x14ac:dyDescent="0.2">
      <c r="A245" s="181">
        <v>2412</v>
      </c>
      <c r="B245" s="191" t="s">
        <v>1508</v>
      </c>
      <c r="C245" s="136"/>
      <c r="D245" s="6"/>
      <c r="E245" s="6"/>
      <c r="F245" s="6"/>
      <c r="G245" s="6"/>
      <c r="H245" s="6"/>
      <c r="I245" s="6"/>
      <c r="J245" s="185">
        <f t="shared" si="24"/>
        <v>0</v>
      </c>
    </row>
    <row r="246" spans="1:10" x14ac:dyDescent="0.2">
      <c r="A246" s="181">
        <v>2413</v>
      </c>
      <c r="B246" s="191" t="s">
        <v>1601</v>
      </c>
      <c r="C246" s="136"/>
      <c r="D246" s="6"/>
      <c r="E246" s="6"/>
      <c r="F246" s="6"/>
      <c r="G246" s="6"/>
      <c r="H246" s="6"/>
      <c r="I246" s="6"/>
      <c r="J246" s="185">
        <f t="shared" si="24"/>
        <v>0</v>
      </c>
    </row>
    <row r="247" spans="1:10" x14ac:dyDescent="0.2">
      <c r="A247" s="181">
        <v>2414</v>
      </c>
      <c r="B247" s="191" t="s">
        <v>1602</v>
      </c>
      <c r="C247" s="136"/>
      <c r="D247" s="6"/>
      <c r="E247" s="6"/>
      <c r="F247" s="6"/>
      <c r="G247" s="6"/>
      <c r="H247" s="6"/>
      <c r="I247" s="6"/>
      <c r="J247" s="185">
        <f t="shared" si="24"/>
        <v>0</v>
      </c>
    </row>
    <row r="248" spans="1:10" x14ac:dyDescent="0.2">
      <c r="A248" s="181">
        <v>2415</v>
      </c>
      <c r="B248" s="191" t="s">
        <v>1603</v>
      </c>
      <c r="C248" s="136"/>
      <c r="D248" s="6"/>
      <c r="E248" s="6"/>
      <c r="F248" s="6"/>
      <c r="G248" s="6"/>
      <c r="H248" s="6"/>
      <c r="I248" s="6"/>
      <c r="J248" s="185">
        <f t="shared" si="24"/>
        <v>0</v>
      </c>
    </row>
    <row r="249" spans="1:10" x14ac:dyDescent="0.2">
      <c r="A249" s="181">
        <v>2420</v>
      </c>
      <c r="B249" s="191" t="s">
        <v>1604</v>
      </c>
      <c r="C249" s="136"/>
      <c r="D249" s="6"/>
      <c r="E249" s="6"/>
      <c r="F249" s="6"/>
      <c r="G249" s="6"/>
      <c r="H249" s="6"/>
      <c r="I249" s="6"/>
      <c r="J249" s="185">
        <f t="shared" si="24"/>
        <v>0</v>
      </c>
    </row>
    <row r="250" spans="1:10" x14ac:dyDescent="0.2">
      <c r="A250" s="181">
        <v>2425</v>
      </c>
      <c r="B250" s="191" t="s">
        <v>1605</v>
      </c>
      <c r="C250" s="136"/>
      <c r="D250" s="6"/>
      <c r="E250" s="6"/>
      <c r="F250" s="6"/>
      <c r="G250" s="6"/>
      <c r="H250" s="6"/>
      <c r="I250" s="6"/>
      <c r="J250" s="185">
        <f t="shared" si="24"/>
        <v>0</v>
      </c>
    </row>
    <row r="251" spans="1:10" x14ac:dyDescent="0.2">
      <c r="A251" s="181">
        <v>2430</v>
      </c>
      <c r="B251" s="191" t="s">
        <v>1606</v>
      </c>
      <c r="C251" s="136"/>
      <c r="D251" s="6"/>
      <c r="E251" s="6"/>
      <c r="F251" s="6"/>
      <c r="G251" s="6"/>
      <c r="H251" s="6"/>
      <c r="I251" s="6"/>
      <c r="J251" s="185">
        <f t="shared" si="24"/>
        <v>0</v>
      </c>
    </row>
    <row r="252" spans="1:10" x14ac:dyDescent="0.2">
      <c r="A252" s="181">
        <v>2435</v>
      </c>
      <c r="B252" s="191" t="s">
        <v>1607</v>
      </c>
      <c r="C252" s="136"/>
      <c r="D252" s="6"/>
      <c r="E252" s="6"/>
      <c r="F252" s="6"/>
      <c r="G252" s="6"/>
      <c r="H252" s="6"/>
      <c r="I252" s="6"/>
      <c r="J252" s="185">
        <f t="shared" si="24"/>
        <v>0</v>
      </c>
    </row>
    <row r="253" spans="1:10" x14ac:dyDescent="0.2">
      <c r="A253" s="181">
        <v>2437</v>
      </c>
      <c r="B253" s="191" t="s">
        <v>1608</v>
      </c>
      <c r="C253" s="136"/>
      <c r="D253" s="6"/>
      <c r="E253" s="6"/>
      <c r="F253" s="6"/>
      <c r="G253" s="6"/>
      <c r="H253" s="6"/>
      <c r="I253" s="6"/>
      <c r="J253" s="185">
        <f t="shared" si="24"/>
        <v>0</v>
      </c>
    </row>
    <row r="254" spans="1:10" x14ac:dyDescent="0.2">
      <c r="A254" s="181">
        <v>2440</v>
      </c>
      <c r="B254" s="191" t="s">
        <v>1609</v>
      </c>
      <c r="C254" s="136"/>
      <c r="D254" s="6"/>
      <c r="E254" s="6"/>
      <c r="F254" s="6"/>
      <c r="G254" s="6"/>
      <c r="H254" s="6"/>
      <c r="I254" s="6"/>
      <c r="J254" s="185">
        <f t="shared" si="24"/>
        <v>0</v>
      </c>
    </row>
    <row r="255" spans="1:10" x14ac:dyDescent="0.2">
      <c r="A255" s="181">
        <v>2445</v>
      </c>
      <c r="B255" s="191" t="s">
        <v>1610</v>
      </c>
      <c r="C255" s="136"/>
      <c r="D255" s="6"/>
      <c r="E255" s="6"/>
      <c r="F255" s="6"/>
      <c r="G255" s="6"/>
      <c r="H255" s="6"/>
      <c r="I255" s="6"/>
      <c r="J255" s="185">
        <f t="shared" si="24"/>
        <v>0</v>
      </c>
    </row>
    <row r="256" spans="1:10" x14ac:dyDescent="0.2">
      <c r="A256" s="181">
        <v>2450</v>
      </c>
      <c r="B256" s="191" t="s">
        <v>1611</v>
      </c>
      <c r="C256" s="136"/>
      <c r="D256" s="6"/>
      <c r="E256" s="6"/>
      <c r="F256" s="6"/>
      <c r="G256" s="6"/>
      <c r="H256" s="6"/>
      <c r="I256" s="6"/>
      <c r="J256" s="185">
        <f t="shared" si="24"/>
        <v>0</v>
      </c>
    </row>
    <row r="257" spans="1:10" x14ac:dyDescent="0.2">
      <c r="A257" s="181">
        <v>2495</v>
      </c>
      <c r="B257" s="191" t="s">
        <v>1612</v>
      </c>
      <c r="C257" s="136"/>
      <c r="D257" s="6"/>
      <c r="E257" s="6"/>
      <c r="F257" s="6"/>
      <c r="G257" s="6"/>
      <c r="H257" s="6"/>
      <c r="I257" s="6"/>
      <c r="J257" s="185">
        <f t="shared" si="24"/>
        <v>0</v>
      </c>
    </row>
    <row r="258" spans="1:10" x14ac:dyDescent="0.2">
      <c r="A258" s="201"/>
      <c r="B258" s="202" t="s">
        <v>1848</v>
      </c>
      <c r="C258" s="212">
        <f>SUM(C243:C257)</f>
        <v>0</v>
      </c>
      <c r="D258" s="213">
        <f t="shared" ref="D258:I258" si="25">SUM(D243:D257)</f>
        <v>0</v>
      </c>
      <c r="E258" s="213">
        <f t="shared" si="25"/>
        <v>0</v>
      </c>
      <c r="F258" s="213">
        <f t="shared" si="25"/>
        <v>0</v>
      </c>
      <c r="G258" s="213">
        <f t="shared" si="25"/>
        <v>0</v>
      </c>
      <c r="H258" s="213">
        <f t="shared" si="25"/>
        <v>0</v>
      </c>
      <c r="I258" s="213">
        <f t="shared" si="25"/>
        <v>0</v>
      </c>
      <c r="J258" s="187">
        <f>SUM(J243:J257)</f>
        <v>0</v>
      </c>
    </row>
    <row r="259" spans="1:10" x14ac:dyDescent="0.2">
      <c r="A259" s="179">
        <v>2500</v>
      </c>
      <c r="B259" s="180" t="s">
        <v>1613</v>
      </c>
      <c r="C259" s="206"/>
      <c r="D259" s="206"/>
      <c r="E259" s="206"/>
      <c r="F259" s="206"/>
      <c r="G259" s="206"/>
      <c r="H259" s="206"/>
      <c r="I259" s="206"/>
      <c r="J259" s="207"/>
    </row>
    <row r="260" spans="1:10" x14ac:dyDescent="0.2">
      <c r="A260" s="181">
        <v>2505</v>
      </c>
      <c r="B260" s="191" t="s">
        <v>1487</v>
      </c>
      <c r="C260" s="136"/>
      <c r="D260" s="6"/>
      <c r="E260" s="6"/>
      <c r="F260" s="6"/>
      <c r="G260" s="6"/>
      <c r="H260" s="6"/>
      <c r="I260" s="6"/>
      <c r="J260" s="185">
        <f t="shared" ref="J260:J277" si="26">C260-D260+E260-F260+G260-H260+I260</f>
        <v>0</v>
      </c>
    </row>
    <row r="261" spans="1:10" x14ac:dyDescent="0.2">
      <c r="A261" s="181">
        <v>2510</v>
      </c>
      <c r="B261" s="191" t="s">
        <v>1614</v>
      </c>
      <c r="C261" s="136"/>
      <c r="D261" s="6"/>
      <c r="E261" s="6"/>
      <c r="F261" s="6"/>
      <c r="G261" s="6"/>
      <c r="H261" s="6"/>
      <c r="I261" s="6"/>
      <c r="J261" s="185">
        <f t="shared" si="26"/>
        <v>0</v>
      </c>
    </row>
    <row r="262" spans="1:10" x14ac:dyDescent="0.2">
      <c r="A262" s="181">
        <v>2515</v>
      </c>
      <c r="B262" s="191" t="s">
        <v>1615</v>
      </c>
      <c r="C262" s="136"/>
      <c r="D262" s="6"/>
      <c r="E262" s="6"/>
      <c r="F262" s="6"/>
      <c r="G262" s="6"/>
      <c r="H262" s="6"/>
      <c r="I262" s="6"/>
      <c r="J262" s="185">
        <f t="shared" si="26"/>
        <v>0</v>
      </c>
    </row>
    <row r="263" spans="1:10" x14ac:dyDescent="0.2">
      <c r="A263" s="181">
        <v>2520</v>
      </c>
      <c r="B263" s="191" t="s">
        <v>1616</v>
      </c>
      <c r="C263" s="136"/>
      <c r="D263" s="6"/>
      <c r="E263" s="6"/>
      <c r="F263" s="6"/>
      <c r="G263" s="6"/>
      <c r="H263" s="6"/>
      <c r="I263" s="6"/>
      <c r="J263" s="185">
        <f t="shared" si="26"/>
        <v>0</v>
      </c>
    </row>
    <row r="264" spans="1:10" x14ac:dyDescent="0.2">
      <c r="A264" s="181">
        <v>2525</v>
      </c>
      <c r="B264" s="191" t="s">
        <v>1494</v>
      </c>
      <c r="C264" s="136"/>
      <c r="D264" s="6"/>
      <c r="E264" s="6"/>
      <c r="F264" s="6"/>
      <c r="G264" s="6"/>
      <c r="H264" s="6"/>
      <c r="I264" s="6"/>
      <c r="J264" s="185">
        <f t="shared" si="26"/>
        <v>0</v>
      </c>
    </row>
    <row r="265" spans="1:10" x14ac:dyDescent="0.2">
      <c r="A265" s="181">
        <v>2530</v>
      </c>
      <c r="B265" s="191" t="s">
        <v>1617</v>
      </c>
      <c r="C265" s="136"/>
      <c r="D265" s="6"/>
      <c r="E265" s="6"/>
      <c r="F265" s="6"/>
      <c r="G265" s="6"/>
      <c r="H265" s="6"/>
      <c r="I265" s="6"/>
      <c r="J265" s="185">
        <f t="shared" si="26"/>
        <v>0</v>
      </c>
    </row>
    <row r="266" spans="1:10" x14ac:dyDescent="0.2">
      <c r="A266" s="181">
        <v>2535</v>
      </c>
      <c r="B266" s="191" t="s">
        <v>1618</v>
      </c>
      <c r="C266" s="136"/>
      <c r="D266" s="6"/>
      <c r="E266" s="6"/>
      <c r="F266" s="6"/>
      <c r="G266" s="6"/>
      <c r="H266" s="6"/>
      <c r="I266" s="6"/>
      <c r="J266" s="185">
        <f t="shared" si="26"/>
        <v>0</v>
      </c>
    </row>
    <row r="267" spans="1:10" x14ac:dyDescent="0.2">
      <c r="A267" s="181">
        <v>2540</v>
      </c>
      <c r="B267" s="191" t="s">
        <v>1619</v>
      </c>
      <c r="C267" s="136"/>
      <c r="D267" s="6"/>
      <c r="E267" s="6"/>
      <c r="F267" s="6"/>
      <c r="G267" s="6"/>
      <c r="H267" s="6"/>
      <c r="I267" s="6"/>
      <c r="J267" s="185">
        <f t="shared" si="26"/>
        <v>0</v>
      </c>
    </row>
    <row r="268" spans="1:10" x14ac:dyDescent="0.2">
      <c r="A268" s="181">
        <v>2545</v>
      </c>
      <c r="B268" s="191" t="s">
        <v>1620</v>
      </c>
      <c r="C268" s="136"/>
      <c r="D268" s="6"/>
      <c r="E268" s="6"/>
      <c r="F268" s="6"/>
      <c r="G268" s="6"/>
      <c r="H268" s="6"/>
      <c r="I268" s="6"/>
      <c r="J268" s="185">
        <f t="shared" si="26"/>
        <v>0</v>
      </c>
    </row>
    <row r="269" spans="1:10" x14ac:dyDescent="0.2">
      <c r="A269" s="181">
        <v>2550</v>
      </c>
      <c r="B269" s="191" t="s">
        <v>1621</v>
      </c>
      <c r="C269" s="136"/>
      <c r="D269" s="6"/>
      <c r="E269" s="6"/>
      <c r="F269" s="6"/>
      <c r="G269" s="6"/>
      <c r="H269" s="6"/>
      <c r="I269" s="6"/>
      <c r="J269" s="185">
        <f t="shared" si="26"/>
        <v>0</v>
      </c>
    </row>
    <row r="270" spans="1:10" x14ac:dyDescent="0.2">
      <c r="A270" s="181">
        <v>2555</v>
      </c>
      <c r="B270" s="191" t="s">
        <v>1622</v>
      </c>
      <c r="C270" s="136"/>
      <c r="D270" s="6"/>
      <c r="E270" s="6"/>
      <c r="F270" s="6"/>
      <c r="G270" s="6"/>
      <c r="H270" s="6"/>
      <c r="I270" s="6"/>
      <c r="J270" s="185">
        <f t="shared" si="26"/>
        <v>0</v>
      </c>
    </row>
    <row r="271" spans="1:10" x14ac:dyDescent="0.2">
      <c r="A271" s="181">
        <v>2560</v>
      </c>
      <c r="B271" s="191" t="s">
        <v>1509</v>
      </c>
      <c r="C271" s="136"/>
      <c r="D271" s="6"/>
      <c r="E271" s="6"/>
      <c r="F271" s="6"/>
      <c r="G271" s="6"/>
      <c r="H271" s="6"/>
      <c r="I271" s="6"/>
      <c r="J271" s="185">
        <f t="shared" si="26"/>
        <v>0</v>
      </c>
    </row>
    <row r="272" spans="1:10" x14ac:dyDescent="0.2">
      <c r="A272" s="181">
        <v>2565</v>
      </c>
      <c r="B272" s="191" t="s">
        <v>1623</v>
      </c>
      <c r="C272" s="136"/>
      <c r="D272" s="6"/>
      <c r="E272" s="6"/>
      <c r="F272" s="6"/>
      <c r="G272" s="6"/>
      <c r="H272" s="6"/>
      <c r="I272" s="6"/>
      <c r="J272" s="185">
        <f t="shared" si="26"/>
        <v>0</v>
      </c>
    </row>
    <row r="273" spans="1:10" x14ac:dyDescent="0.2">
      <c r="A273" s="181">
        <v>2570</v>
      </c>
      <c r="B273" s="191" t="s">
        <v>1624</v>
      </c>
      <c r="C273" s="136"/>
      <c r="D273" s="6"/>
      <c r="E273" s="6"/>
      <c r="F273" s="6"/>
      <c r="G273" s="6"/>
      <c r="H273" s="6"/>
      <c r="I273" s="6"/>
      <c r="J273" s="185">
        <f t="shared" si="26"/>
        <v>0</v>
      </c>
    </row>
    <row r="274" spans="1:10" x14ac:dyDescent="0.2">
      <c r="A274" s="181">
        <v>2572</v>
      </c>
      <c r="B274" s="191" t="s">
        <v>1625</v>
      </c>
      <c r="C274" s="136"/>
      <c r="D274" s="6"/>
      <c r="E274" s="6"/>
      <c r="F274" s="6"/>
      <c r="G274" s="6"/>
      <c r="H274" s="6"/>
      <c r="I274" s="6"/>
      <c r="J274" s="185">
        <f t="shared" si="26"/>
        <v>0</v>
      </c>
    </row>
    <row r="275" spans="1:10" x14ac:dyDescent="0.2">
      <c r="A275" s="181">
        <v>2575</v>
      </c>
      <c r="B275" s="191" t="s">
        <v>1626</v>
      </c>
      <c r="C275" s="136"/>
      <c r="D275" s="6"/>
      <c r="E275" s="6"/>
      <c r="F275" s="6"/>
      <c r="G275" s="6"/>
      <c r="H275" s="6"/>
      <c r="I275" s="6"/>
      <c r="J275" s="185">
        <f t="shared" si="26"/>
        <v>0</v>
      </c>
    </row>
    <row r="276" spans="1:10" x14ac:dyDescent="0.2">
      <c r="A276" s="181">
        <v>2580</v>
      </c>
      <c r="B276" s="191" t="s">
        <v>1627</v>
      </c>
      <c r="C276" s="136"/>
      <c r="D276" s="6"/>
      <c r="E276" s="6"/>
      <c r="F276" s="6"/>
      <c r="G276" s="6"/>
      <c r="H276" s="6"/>
      <c r="I276" s="6"/>
      <c r="J276" s="185">
        <f t="shared" si="26"/>
        <v>0</v>
      </c>
    </row>
    <row r="277" spans="1:10" x14ac:dyDescent="0.2">
      <c r="A277" s="181">
        <v>2595</v>
      </c>
      <c r="B277" s="191" t="s">
        <v>1510</v>
      </c>
      <c r="C277" s="136"/>
      <c r="D277" s="6"/>
      <c r="E277" s="6"/>
      <c r="F277" s="6"/>
      <c r="G277" s="6"/>
      <c r="H277" s="6"/>
      <c r="I277" s="6"/>
      <c r="J277" s="185">
        <f t="shared" si="26"/>
        <v>0</v>
      </c>
    </row>
    <row r="278" spans="1:10" x14ac:dyDescent="0.2">
      <c r="A278" s="201"/>
      <c r="B278" s="202" t="s">
        <v>1849</v>
      </c>
      <c r="C278" s="212">
        <f>SUM(C260:C277)</f>
        <v>0</v>
      </c>
      <c r="D278" s="213">
        <f t="shared" ref="D278:I278" si="27">SUM(D260:D277)</f>
        <v>0</v>
      </c>
      <c r="E278" s="213">
        <f t="shared" si="27"/>
        <v>0</v>
      </c>
      <c r="F278" s="213">
        <f t="shared" si="27"/>
        <v>0</v>
      </c>
      <c r="G278" s="213">
        <f t="shared" si="27"/>
        <v>0</v>
      </c>
      <c r="H278" s="213">
        <f t="shared" si="27"/>
        <v>0</v>
      </c>
      <c r="I278" s="213">
        <f t="shared" si="27"/>
        <v>0</v>
      </c>
      <c r="J278" s="187">
        <f>SUM(J260:J277)</f>
        <v>0</v>
      </c>
    </row>
    <row r="279" spans="1:10" x14ac:dyDescent="0.2">
      <c r="A279" s="179">
        <v>2600</v>
      </c>
      <c r="B279" s="180" t="s">
        <v>1628</v>
      </c>
      <c r="C279" s="206"/>
      <c r="D279" s="206"/>
      <c r="E279" s="206"/>
      <c r="F279" s="206"/>
      <c r="G279" s="206"/>
      <c r="H279" s="206"/>
      <c r="I279" s="206"/>
      <c r="J279" s="207"/>
    </row>
    <row r="280" spans="1:10" x14ac:dyDescent="0.2">
      <c r="A280" s="181">
        <v>2605</v>
      </c>
      <c r="B280" s="191" t="s">
        <v>1629</v>
      </c>
      <c r="C280" s="136"/>
      <c r="D280" s="6"/>
      <c r="E280" s="6"/>
      <c r="F280" s="6"/>
      <c r="G280" s="6"/>
      <c r="H280" s="6"/>
      <c r="I280" s="6"/>
      <c r="J280" s="185">
        <f t="shared" ref="J280:J284" si="28">C280-D280+E280-F280+G280-H280+I280</f>
        <v>0</v>
      </c>
    </row>
    <row r="281" spans="1:10" x14ac:dyDescent="0.2">
      <c r="A281" s="181">
        <v>2610</v>
      </c>
      <c r="B281" s="191" t="s">
        <v>1630</v>
      </c>
      <c r="C281" s="136"/>
      <c r="D281" s="6"/>
      <c r="E281" s="6"/>
      <c r="F281" s="6"/>
      <c r="G281" s="6"/>
      <c r="H281" s="6"/>
      <c r="I281" s="6"/>
      <c r="J281" s="185">
        <f t="shared" si="28"/>
        <v>0</v>
      </c>
    </row>
    <row r="282" spans="1:10" x14ac:dyDescent="0.2">
      <c r="A282" s="181">
        <v>2612</v>
      </c>
      <c r="B282" s="191" t="s">
        <v>1631</v>
      </c>
      <c r="C282" s="136"/>
      <c r="D282" s="6"/>
      <c r="E282" s="6"/>
      <c r="F282" s="6"/>
      <c r="G282" s="6"/>
      <c r="H282" s="6"/>
      <c r="I282" s="6"/>
      <c r="J282" s="185">
        <f t="shared" si="28"/>
        <v>0</v>
      </c>
    </row>
    <row r="283" spans="1:10" x14ac:dyDescent="0.2">
      <c r="A283" s="181">
        <v>2613</v>
      </c>
      <c r="B283" s="191" t="s">
        <v>1632</v>
      </c>
      <c r="C283" s="136"/>
      <c r="D283" s="6"/>
      <c r="E283" s="6"/>
      <c r="F283" s="6"/>
      <c r="G283" s="6"/>
      <c r="H283" s="6"/>
      <c r="I283" s="6"/>
      <c r="J283" s="185">
        <f t="shared" si="28"/>
        <v>0</v>
      </c>
    </row>
    <row r="284" spans="1:10" x14ac:dyDescent="0.2">
      <c r="A284" s="181">
        <v>2615</v>
      </c>
      <c r="B284" s="191" t="s">
        <v>1633</v>
      </c>
      <c r="C284" s="136"/>
      <c r="D284" s="6"/>
      <c r="E284" s="6"/>
      <c r="F284" s="6"/>
      <c r="G284" s="6"/>
      <c r="H284" s="6"/>
      <c r="I284" s="6"/>
      <c r="J284" s="185">
        <f t="shared" si="28"/>
        <v>0</v>
      </c>
    </row>
    <row r="285" spans="1:10" x14ac:dyDescent="0.2">
      <c r="A285" s="201"/>
      <c r="B285" s="202" t="s">
        <v>1850</v>
      </c>
      <c r="C285" s="212">
        <f>SUM(C280:C284)</f>
        <v>0</v>
      </c>
      <c r="D285" s="213">
        <f t="shared" ref="D285:I285" si="29">SUM(D280:D284)</f>
        <v>0</v>
      </c>
      <c r="E285" s="213">
        <f t="shared" si="29"/>
        <v>0</v>
      </c>
      <c r="F285" s="213">
        <f t="shared" si="29"/>
        <v>0</v>
      </c>
      <c r="G285" s="213">
        <f t="shared" si="29"/>
        <v>0</v>
      </c>
      <c r="H285" s="213">
        <f t="shared" si="29"/>
        <v>0</v>
      </c>
      <c r="I285" s="213">
        <f t="shared" si="29"/>
        <v>0</v>
      </c>
      <c r="J285" s="187">
        <f>SUM(J280:J284)</f>
        <v>0</v>
      </c>
    </row>
    <row r="286" spans="1:10" x14ac:dyDescent="0.2">
      <c r="A286" s="179">
        <v>2700</v>
      </c>
      <c r="B286" s="180" t="s">
        <v>1634</v>
      </c>
      <c r="C286" s="206"/>
      <c r="D286" s="206"/>
      <c r="E286" s="206"/>
      <c r="F286" s="206"/>
      <c r="G286" s="206"/>
      <c r="H286" s="206"/>
      <c r="I286" s="206"/>
      <c r="J286" s="207"/>
    </row>
    <row r="287" spans="1:10" x14ac:dyDescent="0.2">
      <c r="A287" s="181">
        <v>2704</v>
      </c>
      <c r="B287" s="191" t="s">
        <v>1542</v>
      </c>
      <c r="C287" s="136"/>
      <c r="D287" s="6"/>
      <c r="E287" s="6"/>
      <c r="F287" s="6"/>
      <c r="G287" s="6"/>
      <c r="H287" s="6"/>
      <c r="I287" s="6"/>
      <c r="J287" s="185">
        <f t="shared" ref="J287:J306" si="30">C287-D287+E287-F287+G287-H287+I287</f>
        <v>0</v>
      </c>
    </row>
    <row r="288" spans="1:10" x14ac:dyDescent="0.2">
      <c r="A288" s="181">
        <v>2710</v>
      </c>
      <c r="B288" s="191" t="s">
        <v>1635</v>
      </c>
      <c r="C288" s="136"/>
      <c r="D288" s="6"/>
      <c r="E288" s="6"/>
      <c r="F288" s="6"/>
      <c r="G288" s="6"/>
      <c r="H288" s="6"/>
      <c r="I288" s="6"/>
      <c r="J288" s="185">
        <f t="shared" si="30"/>
        <v>0</v>
      </c>
    </row>
    <row r="289" spans="1:10" x14ac:dyDescent="0.2">
      <c r="A289" s="181">
        <v>2715</v>
      </c>
      <c r="B289" s="191" t="s">
        <v>1636</v>
      </c>
      <c r="C289" s="136"/>
      <c r="D289" s="6"/>
      <c r="E289" s="6"/>
      <c r="F289" s="6"/>
      <c r="G289" s="6"/>
      <c r="H289" s="6"/>
      <c r="I289" s="6"/>
      <c r="J289" s="185">
        <f t="shared" si="30"/>
        <v>0</v>
      </c>
    </row>
    <row r="290" spans="1:10" x14ac:dyDescent="0.2">
      <c r="A290" s="181">
        <v>2720</v>
      </c>
      <c r="B290" s="191" t="s">
        <v>1637</v>
      </c>
      <c r="C290" s="136"/>
      <c r="D290" s="6"/>
      <c r="E290" s="6"/>
      <c r="F290" s="6"/>
      <c r="G290" s="6"/>
      <c r="H290" s="6"/>
      <c r="I290" s="6"/>
      <c r="J290" s="185">
        <f t="shared" si="30"/>
        <v>0</v>
      </c>
    </row>
    <row r="291" spans="1:10" x14ac:dyDescent="0.2">
      <c r="A291" s="181">
        <v>2730</v>
      </c>
      <c r="B291" s="191" t="s">
        <v>1547</v>
      </c>
      <c r="C291" s="136"/>
      <c r="D291" s="6"/>
      <c r="E291" s="6"/>
      <c r="F291" s="6"/>
      <c r="G291" s="6"/>
      <c r="H291" s="6"/>
      <c r="I291" s="6"/>
      <c r="J291" s="185">
        <f t="shared" si="30"/>
        <v>0</v>
      </c>
    </row>
    <row r="292" spans="1:10" x14ac:dyDescent="0.2">
      <c r="A292" s="181">
        <v>2735</v>
      </c>
      <c r="B292" s="191" t="s">
        <v>1638</v>
      </c>
      <c r="C292" s="136"/>
      <c r="D292" s="6"/>
      <c r="E292" s="6"/>
      <c r="F292" s="6"/>
      <c r="G292" s="6"/>
      <c r="H292" s="6"/>
      <c r="I292" s="6"/>
      <c r="J292" s="185">
        <f t="shared" si="30"/>
        <v>0</v>
      </c>
    </row>
    <row r="293" spans="1:10" x14ac:dyDescent="0.2">
      <c r="A293" s="181">
        <v>2740</v>
      </c>
      <c r="B293" s="191" t="s">
        <v>1639</v>
      </c>
      <c r="C293" s="136"/>
      <c r="D293" s="6"/>
      <c r="E293" s="6"/>
      <c r="F293" s="6"/>
      <c r="G293" s="6"/>
      <c r="H293" s="6"/>
      <c r="I293" s="6"/>
      <c r="J293" s="185">
        <f t="shared" si="30"/>
        <v>0</v>
      </c>
    </row>
    <row r="294" spans="1:10" x14ac:dyDescent="0.2">
      <c r="A294" s="181">
        <v>2745</v>
      </c>
      <c r="B294" s="191" t="s">
        <v>1640</v>
      </c>
      <c r="C294" s="136"/>
      <c r="D294" s="6"/>
      <c r="E294" s="6"/>
      <c r="F294" s="6"/>
      <c r="G294" s="6"/>
      <c r="H294" s="6"/>
      <c r="I294" s="6"/>
      <c r="J294" s="185">
        <f t="shared" si="30"/>
        <v>0</v>
      </c>
    </row>
    <row r="295" spans="1:10" x14ac:dyDescent="0.2">
      <c r="A295" s="181">
        <v>2747</v>
      </c>
      <c r="B295" s="191" t="s">
        <v>1641</v>
      </c>
      <c r="C295" s="136"/>
      <c r="D295" s="6"/>
      <c r="E295" s="6"/>
      <c r="F295" s="6"/>
      <c r="G295" s="6"/>
      <c r="H295" s="6"/>
      <c r="I295" s="6"/>
      <c r="J295" s="185">
        <f t="shared" si="30"/>
        <v>0</v>
      </c>
    </row>
    <row r="296" spans="1:10" x14ac:dyDescent="0.2">
      <c r="A296" s="181">
        <v>2750</v>
      </c>
      <c r="B296" s="191" t="s">
        <v>1642</v>
      </c>
      <c r="C296" s="136"/>
      <c r="D296" s="6"/>
      <c r="E296" s="6"/>
      <c r="F296" s="6"/>
      <c r="G296" s="6"/>
      <c r="H296" s="6"/>
      <c r="I296" s="6"/>
      <c r="J296" s="185">
        <f t="shared" si="30"/>
        <v>0</v>
      </c>
    </row>
    <row r="297" spans="1:10" x14ac:dyDescent="0.2">
      <c r="A297" s="181">
        <v>2751</v>
      </c>
      <c r="B297" s="191" t="s">
        <v>1643</v>
      </c>
      <c r="C297" s="136"/>
      <c r="D297" s="6"/>
      <c r="E297" s="6"/>
      <c r="F297" s="6"/>
      <c r="G297" s="6"/>
      <c r="H297" s="6"/>
      <c r="I297" s="6"/>
      <c r="J297" s="185">
        <f t="shared" si="30"/>
        <v>0</v>
      </c>
    </row>
    <row r="298" spans="1:10" x14ac:dyDescent="0.2">
      <c r="A298" s="181">
        <v>2755</v>
      </c>
      <c r="B298" s="191" t="s">
        <v>1644</v>
      </c>
      <c r="C298" s="136"/>
      <c r="D298" s="6"/>
      <c r="E298" s="6"/>
      <c r="F298" s="6"/>
      <c r="G298" s="6"/>
      <c r="H298" s="6"/>
      <c r="I298" s="6"/>
      <c r="J298" s="185">
        <f t="shared" si="30"/>
        <v>0</v>
      </c>
    </row>
    <row r="299" spans="1:10" x14ac:dyDescent="0.2">
      <c r="A299" s="181">
        <v>2760</v>
      </c>
      <c r="B299" s="191" t="s">
        <v>1645</v>
      </c>
      <c r="C299" s="136"/>
      <c r="D299" s="6"/>
      <c r="E299" s="6"/>
      <c r="F299" s="6"/>
      <c r="G299" s="6"/>
      <c r="H299" s="6"/>
      <c r="I299" s="6"/>
      <c r="J299" s="185">
        <f t="shared" si="30"/>
        <v>0</v>
      </c>
    </row>
    <row r="300" spans="1:10" x14ac:dyDescent="0.2">
      <c r="A300" s="181">
        <v>2765</v>
      </c>
      <c r="B300" s="191" t="s">
        <v>1646</v>
      </c>
      <c r="C300" s="136"/>
      <c r="D300" s="6"/>
      <c r="E300" s="6"/>
      <c r="F300" s="6"/>
      <c r="G300" s="6"/>
      <c r="H300" s="6"/>
      <c r="I300" s="6"/>
      <c r="J300" s="185">
        <f t="shared" si="30"/>
        <v>0</v>
      </c>
    </row>
    <row r="301" spans="1:10" x14ac:dyDescent="0.2">
      <c r="A301" s="181">
        <v>2770</v>
      </c>
      <c r="B301" s="191" t="s">
        <v>1647</v>
      </c>
      <c r="C301" s="136"/>
      <c r="D301" s="6"/>
      <c r="E301" s="6"/>
      <c r="F301" s="6"/>
      <c r="G301" s="6"/>
      <c r="H301" s="6"/>
      <c r="I301" s="6"/>
      <c r="J301" s="185">
        <f t="shared" si="30"/>
        <v>0</v>
      </c>
    </row>
    <row r="302" spans="1:10" x14ac:dyDescent="0.2">
      <c r="A302" s="181">
        <v>2775</v>
      </c>
      <c r="B302" s="191" t="s">
        <v>1648</v>
      </c>
      <c r="C302" s="136"/>
      <c r="D302" s="6"/>
      <c r="E302" s="6"/>
      <c r="F302" s="6"/>
      <c r="G302" s="6"/>
      <c r="H302" s="6"/>
      <c r="I302" s="6"/>
      <c r="J302" s="185">
        <f t="shared" si="30"/>
        <v>0</v>
      </c>
    </row>
    <row r="303" spans="1:10" x14ac:dyDescent="0.2">
      <c r="A303" s="181">
        <v>2780</v>
      </c>
      <c r="B303" s="191" t="s">
        <v>1649</v>
      </c>
      <c r="C303" s="136"/>
      <c r="D303" s="6"/>
      <c r="E303" s="6"/>
      <c r="F303" s="6"/>
      <c r="G303" s="6"/>
      <c r="H303" s="6"/>
      <c r="I303" s="6"/>
      <c r="J303" s="185">
        <f t="shared" si="30"/>
        <v>0</v>
      </c>
    </row>
    <row r="304" spans="1:10" x14ac:dyDescent="0.2">
      <c r="A304" s="181">
        <v>2795</v>
      </c>
      <c r="B304" s="191" t="s">
        <v>1559</v>
      </c>
      <c r="C304" s="136"/>
      <c r="D304" s="6"/>
      <c r="E304" s="6"/>
      <c r="F304" s="6"/>
      <c r="G304" s="6"/>
      <c r="H304" s="6"/>
      <c r="I304" s="6"/>
      <c r="J304" s="185">
        <f t="shared" si="30"/>
        <v>0</v>
      </c>
    </row>
    <row r="305" spans="1:10" x14ac:dyDescent="0.2">
      <c r="A305" s="181">
        <v>2797</v>
      </c>
      <c r="B305" s="191" t="s">
        <v>1650</v>
      </c>
      <c r="C305" s="136"/>
      <c r="D305" s="6"/>
      <c r="E305" s="6"/>
      <c r="F305" s="6"/>
      <c r="G305" s="6"/>
      <c r="H305" s="6"/>
      <c r="I305" s="6"/>
      <c r="J305" s="185">
        <f t="shared" si="30"/>
        <v>0</v>
      </c>
    </row>
    <row r="306" spans="1:10" x14ac:dyDescent="0.2">
      <c r="A306" s="181">
        <v>2798</v>
      </c>
      <c r="B306" s="191" t="s">
        <v>1651</v>
      </c>
      <c r="C306" s="136"/>
      <c r="D306" s="6"/>
      <c r="E306" s="6"/>
      <c r="F306" s="6"/>
      <c r="G306" s="6"/>
      <c r="H306" s="6"/>
      <c r="I306" s="6"/>
      <c r="J306" s="185">
        <f t="shared" si="30"/>
        <v>0</v>
      </c>
    </row>
    <row r="307" spans="1:10" x14ac:dyDescent="0.2">
      <c r="A307" s="201"/>
      <c r="B307" s="202" t="s">
        <v>1851</v>
      </c>
      <c r="C307" s="212">
        <f>SUM(C287:C306)</f>
        <v>0</v>
      </c>
      <c r="D307" s="213">
        <f t="shared" ref="D307:I307" si="31">SUM(D287:D306)</f>
        <v>0</v>
      </c>
      <c r="E307" s="213">
        <f t="shared" si="31"/>
        <v>0</v>
      </c>
      <c r="F307" s="213">
        <f t="shared" si="31"/>
        <v>0</v>
      </c>
      <c r="G307" s="213">
        <f t="shared" si="31"/>
        <v>0</v>
      </c>
      <c r="H307" s="213">
        <f t="shared" si="31"/>
        <v>0</v>
      </c>
      <c r="I307" s="213">
        <f t="shared" si="31"/>
        <v>0</v>
      </c>
      <c r="J307" s="187">
        <f>SUM(J287:J306)</f>
        <v>0</v>
      </c>
    </row>
    <row r="308" spans="1:10" x14ac:dyDescent="0.2">
      <c r="A308" s="179">
        <v>2800</v>
      </c>
      <c r="B308" s="180" t="s">
        <v>1652</v>
      </c>
      <c r="C308" s="206"/>
      <c r="D308" s="206"/>
      <c r="E308" s="206"/>
      <c r="F308" s="206"/>
      <c r="G308" s="206"/>
      <c r="H308" s="206"/>
      <c r="I308" s="206"/>
      <c r="J308" s="207"/>
    </row>
    <row r="309" spans="1:10" x14ac:dyDescent="0.2">
      <c r="A309" s="181">
        <v>2805</v>
      </c>
      <c r="B309" s="191" t="s">
        <v>1487</v>
      </c>
      <c r="C309" s="136"/>
      <c r="D309" s="6"/>
      <c r="E309" s="6"/>
      <c r="F309" s="6"/>
      <c r="G309" s="6"/>
      <c r="H309" s="6"/>
      <c r="I309" s="6"/>
      <c r="J309" s="185">
        <f t="shared" ref="J309:J320" si="32">C309-D309+E309-F309+G309-H309+I309</f>
        <v>0</v>
      </c>
    </row>
    <row r="310" spans="1:10" x14ac:dyDescent="0.2">
      <c r="A310" s="181">
        <v>2810</v>
      </c>
      <c r="B310" s="191" t="s">
        <v>1653</v>
      </c>
      <c r="C310" s="136"/>
      <c r="D310" s="6"/>
      <c r="E310" s="6"/>
      <c r="F310" s="6"/>
      <c r="G310" s="6"/>
      <c r="H310" s="6"/>
      <c r="I310" s="6"/>
      <c r="J310" s="185">
        <f t="shared" si="32"/>
        <v>0</v>
      </c>
    </row>
    <row r="311" spans="1:10" x14ac:dyDescent="0.2">
      <c r="A311" s="181">
        <v>2815</v>
      </c>
      <c r="B311" s="191" t="s">
        <v>1615</v>
      </c>
      <c r="C311" s="136"/>
      <c r="D311" s="6"/>
      <c r="E311" s="6"/>
      <c r="F311" s="6"/>
      <c r="G311" s="6"/>
      <c r="H311" s="6"/>
      <c r="I311" s="6"/>
      <c r="J311" s="185">
        <f t="shared" si="32"/>
        <v>0</v>
      </c>
    </row>
    <row r="312" spans="1:10" x14ac:dyDescent="0.2">
      <c r="A312" s="181">
        <v>2820</v>
      </c>
      <c r="B312" s="191" t="s">
        <v>1621</v>
      </c>
      <c r="C312" s="136"/>
      <c r="D312" s="6"/>
      <c r="E312" s="6"/>
      <c r="F312" s="6"/>
      <c r="G312" s="6"/>
      <c r="H312" s="6"/>
      <c r="I312" s="6"/>
      <c r="J312" s="185">
        <f t="shared" si="32"/>
        <v>0</v>
      </c>
    </row>
    <row r="313" spans="1:10" x14ac:dyDescent="0.2">
      <c r="A313" s="181">
        <v>2860</v>
      </c>
      <c r="B313" s="191" t="s">
        <v>1654</v>
      </c>
      <c r="C313" s="136"/>
      <c r="D313" s="6"/>
      <c r="E313" s="6"/>
      <c r="F313" s="6"/>
      <c r="G313" s="6"/>
      <c r="H313" s="6"/>
      <c r="I313" s="6"/>
      <c r="J313" s="185">
        <f t="shared" si="32"/>
        <v>0</v>
      </c>
    </row>
    <row r="314" spans="1:10" x14ac:dyDescent="0.2">
      <c r="A314" s="181">
        <v>2865</v>
      </c>
      <c r="B314" s="191" t="s">
        <v>1655</v>
      </c>
      <c r="C314" s="136"/>
      <c r="D314" s="6"/>
      <c r="E314" s="6"/>
      <c r="F314" s="6"/>
      <c r="G314" s="6"/>
      <c r="H314" s="6"/>
      <c r="I314" s="6"/>
      <c r="J314" s="185">
        <f t="shared" si="32"/>
        <v>0</v>
      </c>
    </row>
    <row r="315" spans="1:10" x14ac:dyDescent="0.2">
      <c r="A315" s="181">
        <v>2870</v>
      </c>
      <c r="B315" s="191" t="s">
        <v>1656</v>
      </c>
      <c r="C315" s="136"/>
      <c r="D315" s="6"/>
      <c r="E315" s="6"/>
      <c r="F315" s="6"/>
      <c r="G315" s="6"/>
      <c r="H315" s="6"/>
      <c r="I315" s="6"/>
      <c r="J315" s="185">
        <f t="shared" si="32"/>
        <v>0</v>
      </c>
    </row>
    <row r="316" spans="1:10" x14ac:dyDescent="0.2">
      <c r="A316" s="181">
        <v>2885</v>
      </c>
      <c r="B316" s="191" t="s">
        <v>1657</v>
      </c>
      <c r="C316" s="136"/>
      <c r="D316" s="6"/>
      <c r="E316" s="6"/>
      <c r="F316" s="6"/>
      <c r="G316" s="6"/>
      <c r="H316" s="6"/>
      <c r="I316" s="6"/>
      <c r="J316" s="185">
        <f t="shared" si="32"/>
        <v>0</v>
      </c>
    </row>
    <row r="317" spans="1:10" x14ac:dyDescent="0.2">
      <c r="A317" s="181">
        <v>2890</v>
      </c>
      <c r="B317" s="191" t="s">
        <v>1658</v>
      </c>
      <c r="C317" s="136"/>
      <c r="D317" s="6"/>
      <c r="E317" s="6"/>
      <c r="F317" s="6"/>
      <c r="G317" s="6"/>
      <c r="H317" s="6"/>
      <c r="I317" s="6"/>
      <c r="J317" s="185">
        <f t="shared" si="32"/>
        <v>0</v>
      </c>
    </row>
    <row r="318" spans="1:10" x14ac:dyDescent="0.2">
      <c r="A318" s="181">
        <v>2895</v>
      </c>
      <c r="B318" s="191" t="s">
        <v>1559</v>
      </c>
      <c r="C318" s="136"/>
      <c r="D318" s="6"/>
      <c r="E318" s="6"/>
      <c r="F318" s="6"/>
      <c r="G318" s="6"/>
      <c r="H318" s="6"/>
      <c r="I318" s="6"/>
      <c r="J318" s="185">
        <f t="shared" si="32"/>
        <v>0</v>
      </c>
    </row>
    <row r="319" spans="1:10" x14ac:dyDescent="0.2">
      <c r="A319" s="181">
        <v>2896</v>
      </c>
      <c r="B319" s="191" t="s">
        <v>1659</v>
      </c>
      <c r="C319" s="136"/>
      <c r="D319" s="6"/>
      <c r="E319" s="6"/>
      <c r="F319" s="6"/>
      <c r="G319" s="6"/>
      <c r="H319" s="6"/>
      <c r="I319" s="6"/>
      <c r="J319" s="185">
        <f t="shared" si="32"/>
        <v>0</v>
      </c>
    </row>
    <row r="320" spans="1:10" x14ac:dyDescent="0.2">
      <c r="A320" s="181">
        <v>2898</v>
      </c>
      <c r="B320" s="191" t="s">
        <v>1660</v>
      </c>
      <c r="C320" s="136"/>
      <c r="D320" s="6"/>
      <c r="E320" s="6"/>
      <c r="F320" s="6"/>
      <c r="G320" s="6"/>
      <c r="H320" s="6"/>
      <c r="I320" s="6"/>
      <c r="J320" s="185">
        <f t="shared" si="32"/>
        <v>0</v>
      </c>
    </row>
    <row r="321" spans="1:10" x14ac:dyDescent="0.2">
      <c r="A321" s="201"/>
      <c r="B321" s="202" t="s">
        <v>1852</v>
      </c>
      <c r="C321" s="212">
        <f>SUM(C309:C320)</f>
        <v>0</v>
      </c>
      <c r="D321" s="213">
        <f t="shared" ref="D321:I321" si="33">SUM(D309:D320)</f>
        <v>0</v>
      </c>
      <c r="E321" s="213">
        <f t="shared" si="33"/>
        <v>0</v>
      </c>
      <c r="F321" s="213">
        <f t="shared" si="33"/>
        <v>0</v>
      </c>
      <c r="G321" s="213">
        <f t="shared" si="33"/>
        <v>0</v>
      </c>
      <c r="H321" s="213">
        <f t="shared" si="33"/>
        <v>0</v>
      </c>
      <c r="I321" s="213">
        <f t="shared" si="33"/>
        <v>0</v>
      </c>
      <c r="J321" s="187">
        <f>SUM(J309:J320)</f>
        <v>0</v>
      </c>
    </row>
    <row r="322" spans="1:10" x14ac:dyDescent="0.2">
      <c r="A322" s="179">
        <v>2900</v>
      </c>
      <c r="B322" s="180" t="s">
        <v>1661</v>
      </c>
      <c r="C322" s="206"/>
      <c r="D322" s="206"/>
      <c r="E322" s="206"/>
      <c r="F322" s="206"/>
      <c r="G322" s="206"/>
      <c r="H322" s="206"/>
      <c r="I322" s="206"/>
      <c r="J322" s="207"/>
    </row>
    <row r="323" spans="1:10" x14ac:dyDescent="0.2">
      <c r="A323" s="181">
        <v>2905</v>
      </c>
      <c r="B323" s="191" t="s">
        <v>1661</v>
      </c>
      <c r="C323" s="136"/>
      <c r="D323" s="6"/>
      <c r="E323" s="6"/>
      <c r="F323" s="6"/>
      <c r="G323" s="6"/>
      <c r="H323" s="6"/>
      <c r="I323" s="6"/>
      <c r="J323" s="185">
        <f>C323-D323+E323-F323+G323-H323+I323</f>
        <v>0</v>
      </c>
    </row>
    <row r="324" spans="1:10" x14ac:dyDescent="0.2">
      <c r="A324" s="201"/>
      <c r="B324" s="202" t="s">
        <v>1853</v>
      </c>
      <c r="C324" s="212">
        <f>+C323</f>
        <v>0</v>
      </c>
      <c r="D324" s="213">
        <f t="shared" ref="D324:I324" si="34">+D323</f>
        <v>0</v>
      </c>
      <c r="E324" s="213">
        <f t="shared" si="34"/>
        <v>0</v>
      </c>
      <c r="F324" s="213">
        <f t="shared" si="34"/>
        <v>0</v>
      </c>
      <c r="G324" s="213">
        <f t="shared" si="34"/>
        <v>0</v>
      </c>
      <c r="H324" s="213">
        <f t="shared" si="34"/>
        <v>0</v>
      </c>
      <c r="I324" s="213">
        <f t="shared" si="34"/>
        <v>0</v>
      </c>
      <c r="J324" s="187">
        <f>+J323</f>
        <v>0</v>
      </c>
    </row>
    <row r="325" spans="1:10" x14ac:dyDescent="0.2">
      <c r="A325" s="216"/>
      <c r="B325" s="217" t="s">
        <v>1854</v>
      </c>
      <c r="C325" s="218">
        <f>+C205+C229+C241+C258+C278+C285+C307+C321+C324</f>
        <v>0</v>
      </c>
      <c r="D325" s="219">
        <f t="shared" ref="D325:I325" si="35">+D205+D229+D241+D258+D278+D285+D307+D321+D324</f>
        <v>0</v>
      </c>
      <c r="E325" s="219">
        <f t="shared" si="35"/>
        <v>0</v>
      </c>
      <c r="F325" s="219">
        <f t="shared" si="35"/>
        <v>0</v>
      </c>
      <c r="G325" s="219">
        <f t="shared" si="35"/>
        <v>0</v>
      </c>
      <c r="H325" s="219">
        <f t="shared" si="35"/>
        <v>0</v>
      </c>
      <c r="I325" s="219">
        <f t="shared" si="35"/>
        <v>0</v>
      </c>
      <c r="J325" s="189">
        <f>+J205+J229+J241+J258+J278+J285+J307+J321+J324</f>
        <v>0</v>
      </c>
    </row>
    <row r="326" spans="1:10" x14ac:dyDescent="0.2">
      <c r="A326" s="179">
        <v>3000</v>
      </c>
      <c r="B326" s="180" t="s">
        <v>1207</v>
      </c>
      <c r="C326" s="206"/>
      <c r="D326" s="206"/>
      <c r="E326" s="206"/>
      <c r="F326" s="206"/>
      <c r="G326" s="206"/>
      <c r="H326" s="206"/>
      <c r="I326" s="206"/>
      <c r="J326" s="207"/>
    </row>
    <row r="327" spans="1:10" x14ac:dyDescent="0.2">
      <c r="A327" s="179">
        <v>3100</v>
      </c>
      <c r="B327" s="180" t="s">
        <v>1662</v>
      </c>
      <c r="C327" s="206"/>
      <c r="D327" s="206"/>
      <c r="E327" s="206"/>
      <c r="F327" s="206"/>
      <c r="G327" s="206"/>
      <c r="H327" s="206"/>
      <c r="I327" s="206"/>
      <c r="J327" s="207"/>
    </row>
    <row r="328" spans="1:10" x14ac:dyDescent="0.2">
      <c r="A328" s="181">
        <v>3105</v>
      </c>
      <c r="B328" s="191" t="s">
        <v>1663</v>
      </c>
      <c r="C328" s="136"/>
      <c r="D328" s="6"/>
      <c r="E328" s="6"/>
      <c r="F328" s="6"/>
      <c r="G328" s="6"/>
      <c r="H328" s="6"/>
      <c r="I328" s="6"/>
      <c r="J328" s="185">
        <f t="shared" ref="J328:J331" si="36">C328-D328+E328-F328+G328-H328+I328</f>
        <v>0</v>
      </c>
    </row>
    <row r="329" spans="1:10" x14ac:dyDescent="0.2">
      <c r="A329" s="181">
        <v>3135</v>
      </c>
      <c r="B329" s="191" t="s">
        <v>1664</v>
      </c>
      <c r="C329" s="136"/>
      <c r="D329" s="6"/>
      <c r="E329" s="6"/>
      <c r="F329" s="6"/>
      <c r="G329" s="6"/>
      <c r="H329" s="6"/>
      <c r="I329" s="6"/>
      <c r="J329" s="185">
        <f t="shared" si="36"/>
        <v>0</v>
      </c>
    </row>
    <row r="330" spans="1:10" x14ac:dyDescent="0.2">
      <c r="A330" s="181">
        <v>3140</v>
      </c>
      <c r="B330" s="191" t="s">
        <v>1665</v>
      </c>
      <c r="C330" s="136"/>
      <c r="D330" s="6"/>
      <c r="E330" s="6"/>
      <c r="F330" s="6"/>
      <c r="G330" s="6"/>
      <c r="H330" s="6"/>
      <c r="I330" s="6"/>
      <c r="J330" s="185">
        <f t="shared" si="36"/>
        <v>0</v>
      </c>
    </row>
    <row r="331" spans="1:10" x14ac:dyDescent="0.2">
      <c r="A331" s="181">
        <v>3150</v>
      </c>
      <c r="B331" s="191" t="s">
        <v>1666</v>
      </c>
      <c r="C331" s="136"/>
      <c r="D331" s="6"/>
      <c r="E331" s="6"/>
      <c r="F331" s="6"/>
      <c r="G331" s="6"/>
      <c r="H331" s="6"/>
      <c r="I331" s="6"/>
      <c r="J331" s="185">
        <f t="shared" si="36"/>
        <v>0</v>
      </c>
    </row>
    <row r="332" spans="1:10" x14ac:dyDescent="0.2">
      <c r="A332" s="201"/>
      <c r="B332" s="202" t="s">
        <v>1855</v>
      </c>
      <c r="C332" s="212">
        <f>SUM(C328:C331)</f>
        <v>0</v>
      </c>
      <c r="D332" s="213">
        <f t="shared" ref="D332:I332" si="37">SUM(D328:D331)</f>
        <v>0</v>
      </c>
      <c r="E332" s="213">
        <f t="shared" si="37"/>
        <v>0</v>
      </c>
      <c r="F332" s="213">
        <f t="shared" si="37"/>
        <v>0</v>
      </c>
      <c r="G332" s="213">
        <f t="shared" si="37"/>
        <v>0</v>
      </c>
      <c r="H332" s="213">
        <f t="shared" si="37"/>
        <v>0</v>
      </c>
      <c r="I332" s="213">
        <f t="shared" si="37"/>
        <v>0</v>
      </c>
      <c r="J332" s="187">
        <f>SUM(J328:J331)</f>
        <v>0</v>
      </c>
    </row>
    <row r="333" spans="1:10" x14ac:dyDescent="0.2">
      <c r="A333" s="179">
        <v>3200</v>
      </c>
      <c r="B333" s="180" t="s">
        <v>1667</v>
      </c>
      <c r="C333" s="206"/>
      <c r="D333" s="206"/>
      <c r="E333" s="206"/>
      <c r="F333" s="206"/>
      <c r="G333" s="206"/>
      <c r="H333" s="206"/>
      <c r="I333" s="206"/>
      <c r="J333" s="207"/>
    </row>
    <row r="334" spans="1:10" x14ac:dyDescent="0.2">
      <c r="A334" s="181">
        <v>3205</v>
      </c>
      <c r="B334" s="191" t="s">
        <v>1668</v>
      </c>
      <c r="C334" s="136"/>
      <c r="D334" s="6"/>
      <c r="E334" s="6"/>
      <c r="F334" s="6"/>
      <c r="G334" s="6"/>
      <c r="H334" s="6"/>
      <c r="I334" s="6"/>
      <c r="J334" s="185">
        <f t="shared" ref="J334:J337" si="38">C334-D334+E334-F334+G334-H334+I334</f>
        <v>0</v>
      </c>
    </row>
    <row r="335" spans="1:10" x14ac:dyDescent="0.2">
      <c r="A335" s="181">
        <v>3210</v>
      </c>
      <c r="B335" s="191" t="s">
        <v>1669</v>
      </c>
      <c r="C335" s="136"/>
      <c r="D335" s="6"/>
      <c r="E335" s="6"/>
      <c r="F335" s="6"/>
      <c r="G335" s="6"/>
      <c r="H335" s="6"/>
      <c r="I335" s="6"/>
      <c r="J335" s="185">
        <f t="shared" si="38"/>
        <v>0</v>
      </c>
    </row>
    <row r="336" spans="1:10" x14ac:dyDescent="0.2">
      <c r="A336" s="181">
        <v>3215</v>
      </c>
      <c r="B336" s="191" t="s">
        <v>1670</v>
      </c>
      <c r="C336" s="136"/>
      <c r="D336" s="6"/>
      <c r="E336" s="6"/>
      <c r="F336" s="6"/>
      <c r="G336" s="6"/>
      <c r="H336" s="6"/>
      <c r="I336" s="6"/>
      <c r="J336" s="185">
        <f t="shared" si="38"/>
        <v>0</v>
      </c>
    </row>
    <row r="337" spans="1:10" x14ac:dyDescent="0.2">
      <c r="A337" s="181">
        <v>3220</v>
      </c>
      <c r="B337" s="191" t="s">
        <v>1671</v>
      </c>
      <c r="C337" s="136"/>
      <c r="D337" s="6"/>
      <c r="E337" s="6"/>
      <c r="F337" s="6"/>
      <c r="G337" s="6"/>
      <c r="H337" s="6"/>
      <c r="I337" s="6"/>
      <c r="J337" s="185">
        <f t="shared" si="38"/>
        <v>0</v>
      </c>
    </row>
    <row r="338" spans="1:10" x14ac:dyDescent="0.2">
      <c r="A338" s="201"/>
      <c r="B338" s="202" t="s">
        <v>1856</v>
      </c>
      <c r="C338" s="212">
        <f>SUM(C334:C337)</f>
        <v>0</v>
      </c>
      <c r="D338" s="213">
        <f t="shared" ref="D338:I338" si="39">SUM(D334:D337)</f>
        <v>0</v>
      </c>
      <c r="E338" s="213">
        <f t="shared" si="39"/>
        <v>0</v>
      </c>
      <c r="F338" s="213">
        <f t="shared" si="39"/>
        <v>0</v>
      </c>
      <c r="G338" s="213">
        <f t="shared" si="39"/>
        <v>0</v>
      </c>
      <c r="H338" s="213">
        <f t="shared" si="39"/>
        <v>0</v>
      </c>
      <c r="I338" s="213">
        <f t="shared" si="39"/>
        <v>0</v>
      </c>
      <c r="J338" s="187">
        <f>SUM(J334:J337)</f>
        <v>0</v>
      </c>
    </row>
    <row r="339" spans="1:10" x14ac:dyDescent="0.2">
      <c r="A339" s="179">
        <v>3300</v>
      </c>
      <c r="B339" s="180" t="s">
        <v>1672</v>
      </c>
      <c r="C339" s="206"/>
      <c r="D339" s="206"/>
      <c r="E339" s="206"/>
      <c r="F339" s="206"/>
      <c r="G339" s="206"/>
      <c r="H339" s="206"/>
      <c r="I339" s="206"/>
      <c r="J339" s="207"/>
    </row>
    <row r="340" spans="1:10" x14ac:dyDescent="0.2">
      <c r="A340" s="181">
        <v>3315</v>
      </c>
      <c r="B340" s="191" t="s">
        <v>1673</v>
      </c>
      <c r="C340" s="136"/>
      <c r="D340" s="6"/>
      <c r="E340" s="6"/>
      <c r="F340" s="6"/>
      <c r="G340" s="6"/>
      <c r="H340" s="6"/>
      <c r="I340" s="6"/>
      <c r="J340" s="185">
        <f t="shared" ref="J340:J344" si="40">C340-D340+E340-F340+G340-H340+I340</f>
        <v>0</v>
      </c>
    </row>
    <row r="341" spans="1:10" x14ac:dyDescent="0.2">
      <c r="A341" s="181">
        <v>3325</v>
      </c>
      <c r="B341" s="191" t="s">
        <v>1674</v>
      </c>
      <c r="C341" s="136"/>
      <c r="D341" s="6"/>
      <c r="E341" s="6"/>
      <c r="F341" s="6"/>
      <c r="G341" s="6"/>
      <c r="H341" s="6"/>
      <c r="I341" s="6"/>
      <c r="J341" s="185">
        <f t="shared" si="40"/>
        <v>0</v>
      </c>
    </row>
    <row r="342" spans="1:10" x14ac:dyDescent="0.2">
      <c r="A342" s="181">
        <v>3330</v>
      </c>
      <c r="B342" s="191" t="s">
        <v>1675</v>
      </c>
      <c r="C342" s="136"/>
      <c r="D342" s="6"/>
      <c r="E342" s="6"/>
      <c r="F342" s="6"/>
      <c r="G342" s="6"/>
      <c r="H342" s="6"/>
      <c r="I342" s="6"/>
      <c r="J342" s="185">
        <f t="shared" si="40"/>
        <v>0</v>
      </c>
    </row>
    <row r="343" spans="1:10" x14ac:dyDescent="0.2">
      <c r="A343" s="181">
        <v>3335</v>
      </c>
      <c r="B343" s="191" t="s">
        <v>1676</v>
      </c>
      <c r="C343" s="136"/>
      <c r="D343" s="6"/>
      <c r="E343" s="6"/>
      <c r="F343" s="6"/>
      <c r="G343" s="6"/>
      <c r="H343" s="6"/>
      <c r="I343" s="6"/>
      <c r="J343" s="185">
        <f t="shared" si="40"/>
        <v>0</v>
      </c>
    </row>
    <row r="344" spans="1:10" x14ac:dyDescent="0.2">
      <c r="A344" s="181">
        <v>3350</v>
      </c>
      <c r="B344" s="191" t="s">
        <v>1677</v>
      </c>
      <c r="C344" s="136"/>
      <c r="D344" s="6"/>
      <c r="E344" s="6"/>
      <c r="F344" s="6"/>
      <c r="G344" s="6"/>
      <c r="H344" s="6"/>
      <c r="I344" s="6"/>
      <c r="J344" s="185">
        <f t="shared" si="40"/>
        <v>0</v>
      </c>
    </row>
    <row r="345" spans="1:10" x14ac:dyDescent="0.2">
      <c r="A345" s="201"/>
      <c r="B345" s="202" t="s">
        <v>1857</v>
      </c>
      <c r="C345" s="212">
        <f>SUM(C340:C344)</f>
        <v>0</v>
      </c>
      <c r="D345" s="213">
        <f t="shared" ref="D345:I345" si="41">SUM(D340:D344)</f>
        <v>0</v>
      </c>
      <c r="E345" s="213">
        <f t="shared" si="41"/>
        <v>0</v>
      </c>
      <c r="F345" s="213">
        <f t="shared" si="41"/>
        <v>0</v>
      </c>
      <c r="G345" s="213">
        <f t="shared" si="41"/>
        <v>0</v>
      </c>
      <c r="H345" s="213">
        <f t="shared" si="41"/>
        <v>0</v>
      </c>
      <c r="I345" s="213">
        <f t="shared" si="41"/>
        <v>0</v>
      </c>
      <c r="J345" s="187">
        <f>SUM(J340:J344)</f>
        <v>0</v>
      </c>
    </row>
    <row r="346" spans="1:10" x14ac:dyDescent="0.2">
      <c r="A346" s="179">
        <v>3400</v>
      </c>
      <c r="B346" s="180" t="s">
        <v>1678</v>
      </c>
      <c r="C346" s="206"/>
      <c r="D346" s="206"/>
      <c r="E346" s="206"/>
      <c r="F346" s="206"/>
      <c r="G346" s="206"/>
      <c r="H346" s="206"/>
      <c r="I346" s="206"/>
      <c r="J346" s="207"/>
    </row>
    <row r="347" spans="1:10" x14ac:dyDescent="0.2">
      <c r="A347" s="181">
        <v>3407</v>
      </c>
      <c r="B347" s="191" t="s">
        <v>1679</v>
      </c>
      <c r="C347" s="136"/>
      <c r="D347" s="6"/>
      <c r="E347" s="6"/>
      <c r="F347" s="6"/>
      <c r="G347" s="6"/>
      <c r="H347" s="6"/>
      <c r="I347" s="6"/>
      <c r="J347" s="185">
        <f t="shared" ref="J347:J355" si="42">C347-D347+E347-F347+G347-H347+I347</f>
        <v>0</v>
      </c>
    </row>
    <row r="348" spans="1:10" x14ac:dyDescent="0.2">
      <c r="A348" s="181">
        <v>3410</v>
      </c>
      <c r="B348" s="191" t="s">
        <v>1680</v>
      </c>
      <c r="C348" s="136"/>
      <c r="D348" s="6"/>
      <c r="E348" s="6"/>
      <c r="F348" s="6"/>
      <c r="G348" s="6"/>
      <c r="H348" s="6"/>
      <c r="I348" s="6"/>
      <c r="J348" s="185">
        <f t="shared" si="42"/>
        <v>0</v>
      </c>
    </row>
    <row r="349" spans="1:10" x14ac:dyDescent="0.2">
      <c r="A349" s="181">
        <v>3413</v>
      </c>
      <c r="B349" s="191" t="s">
        <v>1681</v>
      </c>
      <c r="C349" s="136"/>
      <c r="D349" s="6"/>
      <c r="E349" s="6"/>
      <c r="F349" s="6"/>
      <c r="G349" s="6"/>
      <c r="H349" s="6"/>
      <c r="I349" s="6"/>
      <c r="J349" s="185">
        <f t="shared" si="42"/>
        <v>0</v>
      </c>
    </row>
    <row r="350" spans="1:10" x14ac:dyDescent="0.2">
      <c r="A350" s="181">
        <v>3414</v>
      </c>
      <c r="B350" s="191" t="s">
        <v>1682</v>
      </c>
      <c r="C350" s="136"/>
      <c r="D350" s="6"/>
      <c r="E350" s="6"/>
      <c r="F350" s="6"/>
      <c r="G350" s="6"/>
      <c r="H350" s="6"/>
      <c r="I350" s="6"/>
      <c r="J350" s="185">
        <f t="shared" si="42"/>
        <v>0</v>
      </c>
    </row>
    <row r="351" spans="1:10" x14ac:dyDescent="0.2">
      <c r="A351" s="181">
        <v>3415</v>
      </c>
      <c r="B351" s="191" t="s">
        <v>1560</v>
      </c>
      <c r="C351" s="136"/>
      <c r="D351" s="6"/>
      <c r="E351" s="6"/>
      <c r="F351" s="6"/>
      <c r="G351" s="6"/>
      <c r="H351" s="6"/>
      <c r="I351" s="6"/>
      <c r="J351" s="185">
        <f t="shared" si="42"/>
        <v>0</v>
      </c>
    </row>
    <row r="352" spans="1:10" x14ac:dyDescent="0.2">
      <c r="A352" s="181">
        <v>3416</v>
      </c>
      <c r="B352" s="191" t="s">
        <v>1683</v>
      </c>
      <c r="C352" s="136"/>
      <c r="D352" s="6"/>
      <c r="E352" s="6"/>
      <c r="F352" s="6"/>
      <c r="G352" s="6"/>
      <c r="H352" s="6"/>
      <c r="I352" s="6"/>
      <c r="J352" s="185">
        <f t="shared" si="42"/>
        <v>0</v>
      </c>
    </row>
    <row r="353" spans="1:10" x14ac:dyDescent="0.2">
      <c r="A353" s="181">
        <v>3417</v>
      </c>
      <c r="B353" s="191" t="s">
        <v>1684</v>
      </c>
      <c r="C353" s="136"/>
      <c r="D353" s="6"/>
      <c r="E353" s="6"/>
      <c r="F353" s="6"/>
      <c r="G353" s="6"/>
      <c r="H353" s="6"/>
      <c r="I353" s="6"/>
      <c r="J353" s="185">
        <f t="shared" si="42"/>
        <v>0</v>
      </c>
    </row>
    <row r="354" spans="1:10" x14ac:dyDescent="0.2">
      <c r="A354" s="181">
        <v>3430</v>
      </c>
      <c r="B354" s="191" t="s">
        <v>1685</v>
      </c>
      <c r="C354" s="136"/>
      <c r="D354" s="6"/>
      <c r="E354" s="6"/>
      <c r="F354" s="6"/>
      <c r="G354" s="6"/>
      <c r="H354" s="6"/>
      <c r="I354" s="6"/>
      <c r="J354" s="185">
        <f t="shared" si="42"/>
        <v>0</v>
      </c>
    </row>
    <row r="355" spans="1:10" x14ac:dyDescent="0.2">
      <c r="A355" s="181">
        <v>3435</v>
      </c>
      <c r="B355" s="191" t="s">
        <v>1686</v>
      </c>
      <c r="C355" s="136"/>
      <c r="D355" s="6"/>
      <c r="E355" s="6"/>
      <c r="F355" s="6"/>
      <c r="G355" s="6"/>
      <c r="H355" s="6"/>
      <c r="I355" s="6"/>
      <c r="J355" s="185">
        <f t="shared" si="42"/>
        <v>0</v>
      </c>
    </row>
    <row r="356" spans="1:10" x14ac:dyDescent="0.2">
      <c r="A356" s="201"/>
      <c r="B356" s="202" t="s">
        <v>1858</v>
      </c>
      <c r="C356" s="212">
        <f>SUM(C347:C355)</f>
        <v>0</v>
      </c>
      <c r="D356" s="213">
        <f t="shared" ref="D356:I356" si="43">SUM(D347:D355)</f>
        <v>0</v>
      </c>
      <c r="E356" s="213">
        <f t="shared" si="43"/>
        <v>0</v>
      </c>
      <c r="F356" s="213">
        <f t="shared" si="43"/>
        <v>0</v>
      </c>
      <c r="G356" s="213">
        <f t="shared" si="43"/>
        <v>0</v>
      </c>
      <c r="H356" s="213">
        <f t="shared" si="43"/>
        <v>0</v>
      </c>
      <c r="I356" s="213">
        <f t="shared" si="43"/>
        <v>0</v>
      </c>
      <c r="J356" s="187">
        <f>SUM(J347:J355)</f>
        <v>0</v>
      </c>
    </row>
    <row r="357" spans="1:10" x14ac:dyDescent="0.2">
      <c r="A357" s="199">
        <v>3500</v>
      </c>
      <c r="B357" s="194" t="s">
        <v>1687</v>
      </c>
      <c r="C357" s="136"/>
      <c r="D357" s="6"/>
      <c r="E357" s="6"/>
      <c r="F357" s="6"/>
      <c r="G357" s="6"/>
      <c r="H357" s="6"/>
      <c r="I357" s="6"/>
      <c r="J357" s="185">
        <f t="shared" ref="J357" si="44">C357-D357+E357-F357+G357-H357+I357</f>
        <v>0</v>
      </c>
    </row>
    <row r="358" spans="1:10" x14ac:dyDescent="0.2">
      <c r="A358" s="199">
        <v>3600</v>
      </c>
      <c r="B358" s="194" t="s">
        <v>1688</v>
      </c>
      <c r="C358" s="136"/>
      <c r="D358" s="6"/>
      <c r="E358" s="6"/>
      <c r="F358" s="6"/>
      <c r="G358" s="6"/>
      <c r="H358" s="6"/>
      <c r="I358" s="6"/>
      <c r="J358" s="185">
        <f>C358-D358+E358-F358+G358-H358+I358</f>
        <v>0</v>
      </c>
    </row>
    <row r="359" spans="1:10" x14ac:dyDescent="0.2">
      <c r="A359" s="179">
        <v>3700</v>
      </c>
      <c r="B359" s="180" t="s">
        <v>1689</v>
      </c>
      <c r="C359" s="206"/>
      <c r="D359" s="206"/>
      <c r="E359" s="206"/>
      <c r="F359" s="206"/>
      <c r="G359" s="206"/>
      <c r="H359" s="206"/>
      <c r="I359" s="206"/>
      <c r="J359" s="207"/>
    </row>
    <row r="360" spans="1:10" x14ac:dyDescent="0.2">
      <c r="A360" s="200">
        <v>3705</v>
      </c>
      <c r="B360" s="191" t="s">
        <v>1689</v>
      </c>
      <c r="C360" s="136"/>
      <c r="D360" s="6"/>
      <c r="E360" s="6"/>
      <c r="F360" s="6"/>
      <c r="G360" s="6"/>
      <c r="H360" s="6"/>
      <c r="I360" s="6"/>
      <c r="J360" s="185">
        <f>C360-D360+E360-F360+G360-H360+I360</f>
        <v>0</v>
      </c>
    </row>
    <row r="361" spans="1:10" x14ac:dyDescent="0.2">
      <c r="A361" s="201"/>
      <c r="B361" s="202" t="s">
        <v>1859</v>
      </c>
      <c r="C361" s="212">
        <f>+C360</f>
        <v>0</v>
      </c>
      <c r="D361" s="213">
        <f t="shared" ref="D361:I361" si="45">+D360</f>
        <v>0</v>
      </c>
      <c r="E361" s="213">
        <f t="shared" si="45"/>
        <v>0</v>
      </c>
      <c r="F361" s="213">
        <f t="shared" si="45"/>
        <v>0</v>
      </c>
      <c r="G361" s="213">
        <f t="shared" si="45"/>
        <v>0</v>
      </c>
      <c r="H361" s="213">
        <f t="shared" si="45"/>
        <v>0</v>
      </c>
      <c r="I361" s="213">
        <f t="shared" si="45"/>
        <v>0</v>
      </c>
      <c r="J361" s="187">
        <f>+J360</f>
        <v>0</v>
      </c>
    </row>
    <row r="362" spans="1:10" x14ac:dyDescent="0.2">
      <c r="A362" s="179">
        <v>3900</v>
      </c>
      <c r="B362" s="180" t="s">
        <v>1690</v>
      </c>
      <c r="C362" s="206"/>
      <c r="D362" s="206"/>
      <c r="E362" s="206"/>
      <c r="F362" s="206"/>
      <c r="G362" s="206"/>
      <c r="H362" s="206"/>
      <c r="I362" s="206"/>
      <c r="J362" s="207"/>
    </row>
    <row r="363" spans="1:10" x14ac:dyDescent="0.2">
      <c r="A363" s="200">
        <v>3905</v>
      </c>
      <c r="B363" s="191" t="s">
        <v>1691</v>
      </c>
      <c r="C363" s="136"/>
      <c r="D363" s="6"/>
      <c r="E363" s="6"/>
      <c r="F363" s="6"/>
      <c r="G363" s="6"/>
      <c r="H363" s="6"/>
      <c r="I363" s="6"/>
      <c r="J363" s="185">
        <f t="shared" ref="J363:J365" si="46">C363-D363+E363-F363+G363-H363+I363</f>
        <v>0</v>
      </c>
    </row>
    <row r="364" spans="1:10" x14ac:dyDescent="0.2">
      <c r="A364" s="200">
        <v>3910</v>
      </c>
      <c r="B364" s="191" t="s">
        <v>1692</v>
      </c>
      <c r="C364" s="136"/>
      <c r="D364" s="6"/>
      <c r="E364" s="6"/>
      <c r="F364" s="6"/>
      <c r="G364" s="6"/>
      <c r="H364" s="6"/>
      <c r="I364" s="6"/>
      <c r="J364" s="185">
        <f t="shared" si="46"/>
        <v>0</v>
      </c>
    </row>
    <row r="365" spans="1:10" x14ac:dyDescent="0.2">
      <c r="A365" s="200">
        <v>3915</v>
      </c>
      <c r="B365" s="191" t="s">
        <v>1693</v>
      </c>
      <c r="C365" s="136"/>
      <c r="D365" s="6"/>
      <c r="E365" s="6"/>
      <c r="F365" s="6"/>
      <c r="G365" s="6"/>
      <c r="H365" s="6"/>
      <c r="I365" s="6"/>
      <c r="J365" s="185">
        <f t="shared" si="46"/>
        <v>0</v>
      </c>
    </row>
    <row r="366" spans="1:10" x14ac:dyDescent="0.2">
      <c r="A366" s="201"/>
      <c r="B366" s="202" t="s">
        <v>1860</v>
      </c>
      <c r="C366" s="220">
        <f>SUM(C363:C365)</f>
        <v>0</v>
      </c>
      <c r="D366" s="221">
        <f t="shared" ref="D366:I366" si="47">SUM(D363:D365)</f>
        <v>0</v>
      </c>
      <c r="E366" s="221">
        <f t="shared" si="47"/>
        <v>0</v>
      </c>
      <c r="F366" s="221">
        <f t="shared" si="47"/>
        <v>0</v>
      </c>
      <c r="G366" s="221">
        <f t="shared" si="47"/>
        <v>0</v>
      </c>
      <c r="H366" s="221">
        <f t="shared" si="47"/>
        <v>0</v>
      </c>
      <c r="I366" s="221">
        <f t="shared" si="47"/>
        <v>0</v>
      </c>
      <c r="J366" s="190">
        <f>SUM(J363:J365)</f>
        <v>0</v>
      </c>
    </row>
    <row r="367" spans="1:10" x14ac:dyDescent="0.2">
      <c r="A367" s="216"/>
      <c r="B367" s="217" t="s">
        <v>1103</v>
      </c>
      <c r="C367" s="218">
        <f>+C332+C338+C345+C356+C357+C358+C361+C366</f>
        <v>0</v>
      </c>
      <c r="D367" s="219">
        <f t="shared" ref="D367:I367" si="48">+D332+D338+D345+D356+D357+D358+D361+D366</f>
        <v>0</v>
      </c>
      <c r="E367" s="219">
        <f t="shared" si="48"/>
        <v>0</v>
      </c>
      <c r="F367" s="219">
        <f t="shared" si="48"/>
        <v>0</v>
      </c>
      <c r="G367" s="219">
        <f t="shared" si="48"/>
        <v>0</v>
      </c>
      <c r="H367" s="219">
        <f t="shared" si="48"/>
        <v>0</v>
      </c>
      <c r="I367" s="219">
        <f t="shared" si="48"/>
        <v>0</v>
      </c>
      <c r="J367" s="189">
        <f>+J332+J338+J345+J356+J357+J358+J361+J366</f>
        <v>0</v>
      </c>
    </row>
    <row r="368" spans="1:10" x14ac:dyDescent="0.2">
      <c r="A368" s="208">
        <v>6000</v>
      </c>
      <c r="B368" s="180" t="s">
        <v>1694</v>
      </c>
      <c r="C368" s="206"/>
      <c r="D368" s="206"/>
      <c r="E368" s="206"/>
      <c r="F368" s="206"/>
      <c r="G368" s="206"/>
      <c r="H368" s="206"/>
      <c r="I368" s="206"/>
      <c r="J368" s="207"/>
    </row>
    <row r="369" spans="1:10" x14ac:dyDescent="0.2">
      <c r="A369" s="208">
        <v>6100</v>
      </c>
      <c r="B369" s="180" t="s">
        <v>1695</v>
      </c>
      <c r="C369" s="206"/>
      <c r="D369" s="206"/>
      <c r="E369" s="206"/>
      <c r="F369" s="206"/>
      <c r="G369" s="206"/>
      <c r="H369" s="206"/>
      <c r="I369" s="206"/>
      <c r="J369" s="207"/>
    </row>
    <row r="370" spans="1:10" x14ac:dyDescent="0.2">
      <c r="A370" s="199">
        <v>6105</v>
      </c>
      <c r="B370" s="194" t="s">
        <v>1696</v>
      </c>
      <c r="C370" s="136"/>
      <c r="D370" s="6"/>
      <c r="E370" s="6"/>
      <c r="F370" s="6"/>
      <c r="G370" s="6"/>
      <c r="H370" s="6"/>
      <c r="I370" s="6"/>
      <c r="J370" s="185">
        <f>C370+D370-E370+F370-G370+H370-I370</f>
        <v>0</v>
      </c>
    </row>
    <row r="371" spans="1:10" x14ac:dyDescent="0.2">
      <c r="A371" s="199">
        <v>6106</v>
      </c>
      <c r="B371" s="194" t="s">
        <v>1697</v>
      </c>
      <c r="C371" s="136"/>
      <c r="D371" s="6"/>
      <c r="E371" s="6"/>
      <c r="F371" s="6"/>
      <c r="G371" s="6"/>
      <c r="H371" s="6"/>
      <c r="I371" s="6"/>
      <c r="J371" s="185">
        <f t="shared" ref="J371:J382" si="49">C371+D371-E371+F371-G371+H371-I371</f>
        <v>0</v>
      </c>
    </row>
    <row r="372" spans="1:10" x14ac:dyDescent="0.2">
      <c r="A372" s="199">
        <v>6108</v>
      </c>
      <c r="B372" s="194" t="s">
        <v>1698</v>
      </c>
      <c r="C372" s="136"/>
      <c r="D372" s="6"/>
      <c r="E372" s="6"/>
      <c r="F372" s="6"/>
      <c r="G372" s="6"/>
      <c r="H372" s="6"/>
      <c r="I372" s="6"/>
      <c r="J372" s="185">
        <f t="shared" si="49"/>
        <v>0</v>
      </c>
    </row>
    <row r="373" spans="1:10" x14ac:dyDescent="0.2">
      <c r="A373" s="199">
        <v>6109</v>
      </c>
      <c r="B373" s="194" t="s">
        <v>1699</v>
      </c>
      <c r="C373" s="136"/>
      <c r="D373" s="6"/>
      <c r="E373" s="6"/>
      <c r="F373" s="6"/>
      <c r="G373" s="6"/>
      <c r="H373" s="6"/>
      <c r="I373" s="6"/>
      <c r="J373" s="185">
        <f t="shared" si="49"/>
        <v>0</v>
      </c>
    </row>
    <row r="374" spans="1:10" x14ac:dyDescent="0.2">
      <c r="A374" s="199">
        <v>6110</v>
      </c>
      <c r="B374" s="194" t="s">
        <v>1700</v>
      </c>
      <c r="C374" s="136"/>
      <c r="D374" s="6"/>
      <c r="E374" s="6"/>
      <c r="F374" s="6"/>
      <c r="G374" s="6"/>
      <c r="H374" s="6"/>
      <c r="I374" s="6"/>
      <c r="J374" s="185">
        <f t="shared" si="49"/>
        <v>0</v>
      </c>
    </row>
    <row r="375" spans="1:10" x14ac:dyDescent="0.2">
      <c r="A375" s="199">
        <v>6115</v>
      </c>
      <c r="B375" s="194" t="s">
        <v>1701</v>
      </c>
      <c r="C375" s="136"/>
      <c r="D375" s="6"/>
      <c r="E375" s="6"/>
      <c r="F375" s="6"/>
      <c r="G375" s="6"/>
      <c r="H375" s="6"/>
      <c r="I375" s="6"/>
      <c r="J375" s="185">
        <f t="shared" si="49"/>
        <v>0</v>
      </c>
    </row>
    <row r="376" spans="1:10" x14ac:dyDescent="0.2">
      <c r="A376" s="199">
        <v>6120</v>
      </c>
      <c r="B376" s="194" t="s">
        <v>1702</v>
      </c>
      <c r="C376" s="136"/>
      <c r="D376" s="6"/>
      <c r="E376" s="6"/>
      <c r="F376" s="6"/>
      <c r="G376" s="6"/>
      <c r="H376" s="6"/>
      <c r="I376" s="6"/>
      <c r="J376" s="185">
        <f t="shared" si="49"/>
        <v>0</v>
      </c>
    </row>
    <row r="377" spans="1:10" x14ac:dyDescent="0.2">
      <c r="A377" s="199">
        <v>6125</v>
      </c>
      <c r="B377" s="194" t="s">
        <v>1703</v>
      </c>
      <c r="C377" s="136"/>
      <c r="D377" s="6"/>
      <c r="E377" s="6"/>
      <c r="F377" s="6"/>
      <c r="G377" s="6"/>
      <c r="H377" s="6"/>
      <c r="I377" s="6"/>
      <c r="J377" s="185">
        <f t="shared" si="49"/>
        <v>0</v>
      </c>
    </row>
    <row r="378" spans="1:10" x14ac:dyDescent="0.2">
      <c r="A378" s="199">
        <v>6130</v>
      </c>
      <c r="B378" s="194" t="s">
        <v>1704</v>
      </c>
      <c r="C378" s="136"/>
      <c r="D378" s="6"/>
      <c r="E378" s="6"/>
      <c r="F378" s="6"/>
      <c r="G378" s="6"/>
      <c r="H378" s="6"/>
      <c r="I378" s="6"/>
      <c r="J378" s="185">
        <f t="shared" si="49"/>
        <v>0</v>
      </c>
    </row>
    <row r="379" spans="1:10" x14ac:dyDescent="0.2">
      <c r="A379" s="199">
        <v>6132</v>
      </c>
      <c r="B379" s="194" t="s">
        <v>1705</v>
      </c>
      <c r="C379" s="136"/>
      <c r="D379" s="6"/>
      <c r="E379" s="6"/>
      <c r="F379" s="6"/>
      <c r="G379" s="6"/>
      <c r="H379" s="6"/>
      <c r="I379" s="6"/>
      <c r="J379" s="185">
        <f t="shared" si="49"/>
        <v>0</v>
      </c>
    </row>
    <row r="380" spans="1:10" x14ac:dyDescent="0.2">
      <c r="A380" s="199">
        <v>6135</v>
      </c>
      <c r="B380" s="194" t="s">
        <v>1706</v>
      </c>
      <c r="C380" s="136"/>
      <c r="D380" s="6"/>
      <c r="E380" s="6"/>
      <c r="F380" s="6"/>
      <c r="G380" s="6"/>
      <c r="H380" s="6"/>
      <c r="I380" s="6"/>
      <c r="J380" s="185">
        <f t="shared" si="49"/>
        <v>0</v>
      </c>
    </row>
    <row r="381" spans="1:10" x14ac:dyDescent="0.2">
      <c r="A381" s="199">
        <v>6140</v>
      </c>
      <c r="B381" s="194" t="s">
        <v>1707</v>
      </c>
      <c r="C381" s="136"/>
      <c r="D381" s="6"/>
      <c r="E381" s="6"/>
      <c r="F381" s="6"/>
      <c r="G381" s="6"/>
      <c r="H381" s="6"/>
      <c r="I381" s="6"/>
      <c r="J381" s="185">
        <f t="shared" si="49"/>
        <v>0</v>
      </c>
    </row>
    <row r="382" spans="1:10" x14ac:dyDescent="0.2">
      <c r="A382" s="199">
        <v>6195</v>
      </c>
      <c r="B382" s="194" t="s">
        <v>1708</v>
      </c>
      <c r="C382" s="136"/>
      <c r="D382" s="6"/>
      <c r="E382" s="6"/>
      <c r="F382" s="6"/>
      <c r="G382" s="6"/>
      <c r="H382" s="6"/>
      <c r="I382" s="6"/>
      <c r="J382" s="185">
        <f t="shared" si="49"/>
        <v>0</v>
      </c>
    </row>
    <row r="383" spans="1:10" x14ac:dyDescent="0.2">
      <c r="A383" s="201"/>
      <c r="B383" s="202" t="s">
        <v>1861</v>
      </c>
      <c r="C383" s="212">
        <f>SUM(C370:C382)</f>
        <v>0</v>
      </c>
      <c r="D383" s="213">
        <f t="shared" ref="D383:I383" si="50">SUM(D370:D382)</f>
        <v>0</v>
      </c>
      <c r="E383" s="213">
        <f t="shared" si="50"/>
        <v>0</v>
      </c>
      <c r="F383" s="213">
        <f t="shared" si="50"/>
        <v>0</v>
      </c>
      <c r="G383" s="213">
        <f t="shared" si="50"/>
        <v>0</v>
      </c>
      <c r="H383" s="213">
        <f t="shared" si="50"/>
        <v>0</v>
      </c>
      <c r="I383" s="213">
        <f t="shared" si="50"/>
        <v>0</v>
      </c>
      <c r="J383" s="187">
        <f>SUM(J370:J382)</f>
        <v>0</v>
      </c>
    </row>
    <row r="384" spans="1:10" x14ac:dyDescent="0.2">
      <c r="A384" s="208">
        <v>6200</v>
      </c>
      <c r="B384" s="180" t="s">
        <v>1709</v>
      </c>
      <c r="C384" s="206"/>
      <c r="D384" s="206"/>
      <c r="E384" s="206"/>
      <c r="F384" s="206"/>
      <c r="G384" s="206"/>
      <c r="H384" s="206"/>
      <c r="I384" s="206"/>
      <c r="J384" s="207"/>
    </row>
    <row r="385" spans="1:10" x14ac:dyDescent="0.2">
      <c r="A385" s="199">
        <v>6205</v>
      </c>
      <c r="B385" s="194" t="s">
        <v>1710</v>
      </c>
      <c r="C385" s="136"/>
      <c r="D385" s="6"/>
      <c r="E385" s="6"/>
      <c r="F385" s="6"/>
      <c r="G385" s="6"/>
      <c r="H385" s="6"/>
      <c r="I385" s="6"/>
      <c r="J385" s="185">
        <f t="shared" ref="J385:J404" si="51">C385+D385-E385+F385-G385+H385-I385</f>
        <v>0</v>
      </c>
    </row>
    <row r="386" spans="1:10" x14ac:dyDescent="0.2">
      <c r="A386" s="199">
        <v>6207</v>
      </c>
      <c r="B386" s="194" t="s">
        <v>1711</v>
      </c>
      <c r="C386" s="136"/>
      <c r="D386" s="6"/>
      <c r="E386" s="6"/>
      <c r="F386" s="6"/>
      <c r="G386" s="6"/>
      <c r="H386" s="6"/>
      <c r="I386" s="6"/>
      <c r="J386" s="185">
        <f t="shared" si="51"/>
        <v>0</v>
      </c>
    </row>
    <row r="387" spans="1:10" x14ac:dyDescent="0.2">
      <c r="A387" s="199">
        <v>6208</v>
      </c>
      <c r="B387" s="194" t="s">
        <v>1712</v>
      </c>
      <c r="C387" s="136"/>
      <c r="D387" s="6"/>
      <c r="E387" s="6"/>
      <c r="F387" s="6"/>
      <c r="G387" s="6"/>
      <c r="H387" s="6"/>
      <c r="I387" s="6"/>
      <c r="J387" s="185">
        <f t="shared" si="51"/>
        <v>0</v>
      </c>
    </row>
    <row r="388" spans="1:10" x14ac:dyDescent="0.2">
      <c r="A388" s="199">
        <v>6209</v>
      </c>
      <c r="B388" s="194" t="s">
        <v>1699</v>
      </c>
      <c r="C388" s="136"/>
      <c r="D388" s="6"/>
      <c r="E388" s="6"/>
      <c r="F388" s="6"/>
      <c r="G388" s="6"/>
      <c r="H388" s="6"/>
      <c r="I388" s="6"/>
      <c r="J388" s="185">
        <f t="shared" si="51"/>
        <v>0</v>
      </c>
    </row>
    <row r="389" spans="1:10" x14ac:dyDescent="0.2">
      <c r="A389" s="199">
        <v>6210</v>
      </c>
      <c r="B389" s="194" t="s">
        <v>1713</v>
      </c>
      <c r="C389" s="136"/>
      <c r="D389" s="6"/>
      <c r="E389" s="6"/>
      <c r="F389" s="6"/>
      <c r="G389" s="6"/>
      <c r="H389" s="6"/>
      <c r="I389" s="6"/>
      <c r="J389" s="185">
        <f t="shared" si="51"/>
        <v>0</v>
      </c>
    </row>
    <row r="390" spans="1:10" x14ac:dyDescent="0.2">
      <c r="A390" s="199">
        <v>6215</v>
      </c>
      <c r="B390" s="194" t="s">
        <v>1714</v>
      </c>
      <c r="C390" s="136"/>
      <c r="D390" s="6"/>
      <c r="E390" s="6"/>
      <c r="F390" s="6"/>
      <c r="G390" s="6"/>
      <c r="H390" s="6"/>
      <c r="I390" s="6"/>
      <c r="J390" s="185">
        <f t="shared" si="51"/>
        <v>0</v>
      </c>
    </row>
    <row r="391" spans="1:10" x14ac:dyDescent="0.2">
      <c r="A391" s="199">
        <v>6220</v>
      </c>
      <c r="B391" s="194" t="s">
        <v>1715</v>
      </c>
      <c r="C391" s="136"/>
      <c r="D391" s="6"/>
      <c r="E391" s="6"/>
      <c r="F391" s="6"/>
      <c r="G391" s="6"/>
      <c r="H391" s="6"/>
      <c r="I391" s="6"/>
      <c r="J391" s="185">
        <f t="shared" si="51"/>
        <v>0</v>
      </c>
    </row>
    <row r="392" spans="1:10" x14ac:dyDescent="0.2">
      <c r="A392" s="199">
        <v>6225</v>
      </c>
      <c r="B392" s="194" t="s">
        <v>1716</v>
      </c>
      <c r="C392" s="136"/>
      <c r="D392" s="6"/>
      <c r="E392" s="6"/>
      <c r="F392" s="6"/>
      <c r="G392" s="6"/>
      <c r="H392" s="6"/>
      <c r="I392" s="6"/>
      <c r="J392" s="185">
        <f t="shared" si="51"/>
        <v>0</v>
      </c>
    </row>
    <row r="393" spans="1:10" x14ac:dyDescent="0.2">
      <c r="A393" s="199">
        <v>6227</v>
      </c>
      <c r="B393" s="194" t="s">
        <v>1717</v>
      </c>
      <c r="C393" s="136"/>
      <c r="D393" s="6"/>
      <c r="E393" s="6"/>
      <c r="F393" s="6"/>
      <c r="G393" s="6"/>
      <c r="H393" s="6"/>
      <c r="I393" s="6"/>
      <c r="J393" s="185">
        <f t="shared" si="51"/>
        <v>0</v>
      </c>
    </row>
    <row r="394" spans="1:10" x14ac:dyDescent="0.2">
      <c r="A394" s="199">
        <v>6230</v>
      </c>
      <c r="B394" s="194" t="s">
        <v>1718</v>
      </c>
      <c r="C394" s="136"/>
      <c r="D394" s="6"/>
      <c r="E394" s="6"/>
      <c r="F394" s="6"/>
      <c r="G394" s="6"/>
      <c r="H394" s="6"/>
      <c r="I394" s="6"/>
      <c r="J394" s="185">
        <f t="shared" si="51"/>
        <v>0</v>
      </c>
    </row>
    <row r="395" spans="1:10" x14ac:dyDescent="0.2">
      <c r="A395" s="199">
        <v>6232</v>
      </c>
      <c r="B395" s="194" t="s">
        <v>1705</v>
      </c>
      <c r="C395" s="136"/>
      <c r="D395" s="6"/>
      <c r="E395" s="6"/>
      <c r="F395" s="6"/>
      <c r="G395" s="6"/>
      <c r="H395" s="6"/>
      <c r="I395" s="6"/>
      <c r="J395" s="185">
        <f t="shared" si="51"/>
        <v>0</v>
      </c>
    </row>
    <row r="396" spans="1:10" x14ac:dyDescent="0.2">
      <c r="A396" s="199">
        <v>6235</v>
      </c>
      <c r="B396" s="194" t="s">
        <v>1719</v>
      </c>
      <c r="C396" s="136"/>
      <c r="D396" s="6"/>
      <c r="E396" s="6"/>
      <c r="F396" s="6"/>
      <c r="G396" s="6"/>
      <c r="H396" s="6"/>
      <c r="I396" s="6"/>
      <c r="J396" s="185">
        <f t="shared" si="51"/>
        <v>0</v>
      </c>
    </row>
    <row r="397" spans="1:10" x14ac:dyDescent="0.2">
      <c r="A397" s="199">
        <v>6240</v>
      </c>
      <c r="B397" s="194" t="s">
        <v>1720</v>
      </c>
      <c r="C397" s="136"/>
      <c r="D397" s="6"/>
      <c r="E397" s="6"/>
      <c r="F397" s="6"/>
      <c r="G397" s="6"/>
      <c r="H397" s="6"/>
      <c r="I397" s="6"/>
      <c r="J397" s="185">
        <f t="shared" si="51"/>
        <v>0</v>
      </c>
    </row>
    <row r="398" spans="1:10" x14ac:dyDescent="0.2">
      <c r="A398" s="199">
        <v>6245</v>
      </c>
      <c r="B398" s="194" t="s">
        <v>1721</v>
      </c>
      <c r="C398" s="136"/>
      <c r="D398" s="6"/>
      <c r="E398" s="6"/>
      <c r="F398" s="6"/>
      <c r="G398" s="6"/>
      <c r="H398" s="6"/>
      <c r="I398" s="6"/>
      <c r="J398" s="185">
        <f t="shared" si="51"/>
        <v>0</v>
      </c>
    </row>
    <row r="399" spans="1:10" x14ac:dyDescent="0.2">
      <c r="A399" s="199">
        <v>6250</v>
      </c>
      <c r="B399" s="194" t="s">
        <v>1722</v>
      </c>
      <c r="C399" s="136"/>
      <c r="D399" s="6"/>
      <c r="E399" s="6"/>
      <c r="F399" s="6"/>
      <c r="G399" s="6"/>
      <c r="H399" s="6"/>
      <c r="I399" s="6"/>
      <c r="J399" s="185">
        <f t="shared" si="51"/>
        <v>0</v>
      </c>
    </row>
    <row r="400" spans="1:10" x14ac:dyDescent="0.2">
      <c r="A400" s="199">
        <v>6255</v>
      </c>
      <c r="B400" s="194" t="s">
        <v>1723</v>
      </c>
      <c r="C400" s="136"/>
      <c r="D400" s="6"/>
      <c r="E400" s="6"/>
      <c r="F400" s="6"/>
      <c r="G400" s="6"/>
      <c r="H400" s="6"/>
      <c r="I400" s="6"/>
      <c r="J400" s="185">
        <f t="shared" si="51"/>
        <v>0</v>
      </c>
    </row>
    <row r="401" spans="1:10" x14ac:dyDescent="0.2">
      <c r="A401" s="199">
        <v>6260</v>
      </c>
      <c r="B401" s="194" t="s">
        <v>1724</v>
      </c>
      <c r="C401" s="136"/>
      <c r="D401" s="6"/>
      <c r="E401" s="6"/>
      <c r="F401" s="6"/>
      <c r="G401" s="6"/>
      <c r="H401" s="6"/>
      <c r="I401" s="6"/>
      <c r="J401" s="185">
        <f t="shared" si="51"/>
        <v>0</v>
      </c>
    </row>
    <row r="402" spans="1:10" x14ac:dyDescent="0.2">
      <c r="A402" s="199">
        <v>6262</v>
      </c>
      <c r="B402" s="194" t="s">
        <v>1725</v>
      </c>
      <c r="C402" s="136"/>
      <c r="D402" s="6"/>
      <c r="E402" s="6"/>
      <c r="F402" s="6"/>
      <c r="G402" s="6"/>
      <c r="H402" s="6"/>
      <c r="I402" s="6"/>
      <c r="J402" s="185">
        <f t="shared" si="51"/>
        <v>0</v>
      </c>
    </row>
    <row r="403" spans="1:10" x14ac:dyDescent="0.2">
      <c r="A403" s="199">
        <v>6265</v>
      </c>
      <c r="B403" s="194" t="s">
        <v>1726</v>
      </c>
      <c r="C403" s="136"/>
      <c r="D403" s="6"/>
      <c r="E403" s="6"/>
      <c r="F403" s="6"/>
      <c r="G403" s="6"/>
      <c r="H403" s="6"/>
      <c r="I403" s="6"/>
      <c r="J403" s="185">
        <f t="shared" si="51"/>
        <v>0</v>
      </c>
    </row>
    <row r="404" spans="1:10" x14ac:dyDescent="0.2">
      <c r="A404" s="199">
        <v>6295</v>
      </c>
      <c r="B404" s="194" t="s">
        <v>1727</v>
      </c>
      <c r="C404" s="136"/>
      <c r="D404" s="6"/>
      <c r="E404" s="6"/>
      <c r="F404" s="6"/>
      <c r="G404" s="6"/>
      <c r="H404" s="6"/>
      <c r="I404" s="6"/>
      <c r="J404" s="185">
        <f t="shared" si="51"/>
        <v>0</v>
      </c>
    </row>
    <row r="405" spans="1:10" x14ac:dyDescent="0.2">
      <c r="A405" s="201"/>
      <c r="B405" s="202" t="s">
        <v>1862</v>
      </c>
      <c r="C405" s="212">
        <f>SUM(C385:C404)</f>
        <v>0</v>
      </c>
      <c r="D405" s="213">
        <f t="shared" ref="D405:I405" si="52">SUM(D385:D404)</f>
        <v>0</v>
      </c>
      <c r="E405" s="213">
        <f t="shared" si="52"/>
        <v>0</v>
      </c>
      <c r="F405" s="213">
        <f t="shared" si="52"/>
        <v>0</v>
      </c>
      <c r="G405" s="213">
        <f t="shared" si="52"/>
        <v>0</v>
      </c>
      <c r="H405" s="213">
        <f t="shared" si="52"/>
        <v>0</v>
      </c>
      <c r="I405" s="213">
        <f t="shared" si="52"/>
        <v>0</v>
      </c>
      <c r="J405" s="187">
        <f>SUM(J385:J404)</f>
        <v>0</v>
      </c>
    </row>
    <row r="406" spans="1:10" x14ac:dyDescent="0.2">
      <c r="A406" s="208">
        <v>6300</v>
      </c>
      <c r="B406" s="180" t="s">
        <v>1728</v>
      </c>
      <c r="C406" s="206"/>
      <c r="D406" s="206"/>
      <c r="E406" s="206"/>
      <c r="F406" s="206"/>
      <c r="G406" s="206"/>
      <c r="H406" s="206"/>
      <c r="I406" s="206"/>
      <c r="J406" s="207"/>
    </row>
    <row r="407" spans="1:10" x14ac:dyDescent="0.2">
      <c r="A407" s="199">
        <v>6305</v>
      </c>
      <c r="B407" s="194" t="s">
        <v>1729</v>
      </c>
      <c r="C407" s="136"/>
      <c r="D407" s="6"/>
      <c r="E407" s="6"/>
      <c r="F407" s="6"/>
      <c r="G407" s="6"/>
      <c r="H407" s="6"/>
      <c r="I407" s="6"/>
      <c r="J407" s="185">
        <f t="shared" ref="J407:J413" si="53">C407-D407+E407-F407+G407-H407+I407</f>
        <v>0</v>
      </c>
    </row>
    <row r="408" spans="1:10" x14ac:dyDescent="0.2">
      <c r="A408" s="199">
        <v>6307</v>
      </c>
      <c r="B408" s="194" t="s">
        <v>1730</v>
      </c>
      <c r="C408" s="136"/>
      <c r="D408" s="6"/>
      <c r="E408" s="6"/>
      <c r="F408" s="6"/>
      <c r="G408" s="6"/>
      <c r="H408" s="6"/>
      <c r="I408" s="6"/>
      <c r="J408" s="185">
        <f t="shared" si="53"/>
        <v>0</v>
      </c>
    </row>
    <row r="409" spans="1:10" x14ac:dyDescent="0.2">
      <c r="A409" s="199">
        <v>6308</v>
      </c>
      <c r="B409" s="194" t="s">
        <v>1731</v>
      </c>
      <c r="C409" s="136"/>
      <c r="D409" s="6"/>
      <c r="E409" s="6"/>
      <c r="F409" s="6"/>
      <c r="G409" s="6"/>
      <c r="H409" s="6"/>
      <c r="I409" s="6"/>
      <c r="J409" s="185">
        <f t="shared" si="53"/>
        <v>0</v>
      </c>
    </row>
    <row r="410" spans="1:10" x14ac:dyDescent="0.2">
      <c r="A410" s="199">
        <v>6309</v>
      </c>
      <c r="B410" s="194" t="s">
        <v>1732</v>
      </c>
      <c r="C410" s="136"/>
      <c r="D410" s="6"/>
      <c r="E410" s="6"/>
      <c r="F410" s="6"/>
      <c r="G410" s="6"/>
      <c r="H410" s="6"/>
      <c r="I410" s="6"/>
      <c r="J410" s="185">
        <f t="shared" si="53"/>
        <v>0</v>
      </c>
    </row>
    <row r="411" spans="1:10" x14ac:dyDescent="0.2">
      <c r="A411" s="199">
        <v>6311</v>
      </c>
      <c r="B411" s="194" t="s">
        <v>1733</v>
      </c>
      <c r="C411" s="136"/>
      <c r="D411" s="6"/>
      <c r="E411" s="6"/>
      <c r="F411" s="6"/>
      <c r="G411" s="6"/>
      <c r="H411" s="6"/>
      <c r="I411" s="6"/>
      <c r="J411" s="185">
        <f t="shared" si="53"/>
        <v>0</v>
      </c>
    </row>
    <row r="412" spans="1:10" x14ac:dyDescent="0.2">
      <c r="A412" s="199">
        <v>6312</v>
      </c>
      <c r="B412" s="194" t="s">
        <v>1734</v>
      </c>
      <c r="C412" s="136"/>
      <c r="D412" s="6"/>
      <c r="E412" s="6"/>
      <c r="F412" s="6"/>
      <c r="G412" s="6"/>
      <c r="H412" s="6"/>
      <c r="I412" s="6"/>
      <c r="J412" s="185">
        <f t="shared" si="53"/>
        <v>0</v>
      </c>
    </row>
    <row r="413" spans="1:10" x14ac:dyDescent="0.2">
      <c r="A413" s="199">
        <v>6330</v>
      </c>
      <c r="B413" s="194" t="s">
        <v>1735</v>
      </c>
      <c r="C413" s="136"/>
      <c r="D413" s="6"/>
      <c r="E413" s="6"/>
      <c r="F413" s="6"/>
      <c r="G413" s="6"/>
      <c r="H413" s="6"/>
      <c r="I413" s="6"/>
      <c r="J413" s="185">
        <f t="shared" si="53"/>
        <v>0</v>
      </c>
    </row>
    <row r="414" spans="1:10" x14ac:dyDescent="0.2">
      <c r="A414" s="201"/>
      <c r="B414" s="202" t="s">
        <v>1863</v>
      </c>
      <c r="C414" s="212">
        <f>SUM(C407:C413)</f>
        <v>0</v>
      </c>
      <c r="D414" s="213">
        <f t="shared" ref="D414:I414" si="54">SUM(D407:D413)</f>
        <v>0</v>
      </c>
      <c r="E414" s="213">
        <f t="shared" si="54"/>
        <v>0</v>
      </c>
      <c r="F414" s="213">
        <f t="shared" si="54"/>
        <v>0</v>
      </c>
      <c r="G414" s="213">
        <f t="shared" si="54"/>
        <v>0</v>
      </c>
      <c r="H414" s="213">
        <f t="shared" si="54"/>
        <v>0</v>
      </c>
      <c r="I414" s="213">
        <f t="shared" si="54"/>
        <v>0</v>
      </c>
      <c r="J414" s="187">
        <f>SUM(J407:J413)</f>
        <v>0</v>
      </c>
    </row>
    <row r="415" spans="1:10" x14ac:dyDescent="0.2">
      <c r="A415" s="208">
        <v>6400</v>
      </c>
      <c r="B415" s="180" t="s">
        <v>1736</v>
      </c>
      <c r="C415" s="206"/>
      <c r="D415" s="206"/>
      <c r="E415" s="206"/>
      <c r="F415" s="206"/>
      <c r="G415" s="206"/>
      <c r="H415" s="206"/>
      <c r="I415" s="206"/>
      <c r="J415" s="207"/>
    </row>
    <row r="416" spans="1:10" x14ac:dyDescent="0.2">
      <c r="A416" s="199">
        <v>6407</v>
      </c>
      <c r="B416" s="194" t="s">
        <v>1730</v>
      </c>
      <c r="C416" s="136"/>
      <c r="D416" s="6"/>
      <c r="E416" s="6"/>
      <c r="F416" s="6"/>
      <c r="G416" s="6"/>
      <c r="H416" s="6"/>
      <c r="I416" s="6"/>
      <c r="J416" s="185">
        <f t="shared" ref="J416:J436" si="55">C416-D416+E416-F416+G416-H416+I416</f>
        <v>0</v>
      </c>
    </row>
    <row r="417" spans="1:10" x14ac:dyDescent="0.2">
      <c r="A417" s="199">
        <v>6408</v>
      </c>
      <c r="B417" s="194" t="s">
        <v>1731</v>
      </c>
      <c r="C417" s="136"/>
      <c r="D417" s="6"/>
      <c r="E417" s="6"/>
      <c r="F417" s="6"/>
      <c r="G417" s="6"/>
      <c r="H417" s="6"/>
      <c r="I417" s="6"/>
      <c r="J417" s="185">
        <f t="shared" si="55"/>
        <v>0</v>
      </c>
    </row>
    <row r="418" spans="1:10" x14ac:dyDescent="0.2">
      <c r="A418" s="199">
        <v>6409</v>
      </c>
      <c r="B418" s="194" t="s">
        <v>1732</v>
      </c>
      <c r="C418" s="136"/>
      <c r="D418" s="6"/>
      <c r="E418" s="6"/>
      <c r="F418" s="6"/>
      <c r="G418" s="6"/>
      <c r="H418" s="6"/>
      <c r="I418" s="6"/>
      <c r="J418" s="185">
        <f t="shared" si="55"/>
        <v>0</v>
      </c>
    </row>
    <row r="419" spans="1:10" x14ac:dyDescent="0.2">
      <c r="A419" s="199">
        <v>6411</v>
      </c>
      <c r="B419" s="194" t="s">
        <v>1737</v>
      </c>
      <c r="C419" s="136"/>
      <c r="D419" s="6"/>
      <c r="E419" s="6"/>
      <c r="F419" s="6"/>
      <c r="G419" s="6"/>
      <c r="H419" s="6"/>
      <c r="I419" s="6"/>
      <c r="J419" s="185">
        <f t="shared" si="55"/>
        <v>0</v>
      </c>
    </row>
    <row r="420" spans="1:10" x14ac:dyDescent="0.2">
      <c r="A420" s="199">
        <v>6412</v>
      </c>
      <c r="B420" s="194" t="s">
        <v>1738</v>
      </c>
      <c r="C420" s="136"/>
      <c r="D420" s="6"/>
      <c r="E420" s="6"/>
      <c r="F420" s="6"/>
      <c r="G420" s="6"/>
      <c r="H420" s="6"/>
      <c r="I420" s="6"/>
      <c r="J420" s="185">
        <f t="shared" si="55"/>
        <v>0</v>
      </c>
    </row>
    <row r="421" spans="1:10" x14ac:dyDescent="0.2">
      <c r="A421" s="199">
        <v>6413</v>
      </c>
      <c r="B421" s="194" t="s">
        <v>1739</v>
      </c>
      <c r="C421" s="136"/>
      <c r="D421" s="6"/>
      <c r="E421" s="6"/>
      <c r="F421" s="6"/>
      <c r="G421" s="6"/>
      <c r="H421" s="6"/>
      <c r="I421" s="6"/>
      <c r="J421" s="185">
        <f t="shared" si="55"/>
        <v>0</v>
      </c>
    </row>
    <row r="422" spans="1:10" x14ac:dyDescent="0.2">
      <c r="A422" s="199">
        <v>6430</v>
      </c>
      <c r="B422" s="194" t="s">
        <v>1740</v>
      </c>
      <c r="C422" s="136"/>
      <c r="D422" s="6"/>
      <c r="E422" s="6"/>
      <c r="F422" s="6"/>
      <c r="G422" s="6"/>
      <c r="H422" s="6"/>
      <c r="I422" s="6"/>
      <c r="J422" s="185">
        <f t="shared" si="55"/>
        <v>0</v>
      </c>
    </row>
    <row r="423" spans="1:10" x14ac:dyDescent="0.2">
      <c r="A423" s="199">
        <v>6432</v>
      </c>
      <c r="B423" s="194" t="s">
        <v>1741</v>
      </c>
      <c r="C423" s="136"/>
      <c r="D423" s="6"/>
      <c r="E423" s="6"/>
      <c r="F423" s="6"/>
      <c r="G423" s="6"/>
      <c r="H423" s="6"/>
      <c r="I423" s="6"/>
      <c r="J423" s="185">
        <f t="shared" si="55"/>
        <v>0</v>
      </c>
    </row>
    <row r="424" spans="1:10" x14ac:dyDescent="0.2">
      <c r="A424" s="199">
        <v>6435</v>
      </c>
      <c r="B424" s="194" t="s">
        <v>1742</v>
      </c>
      <c r="C424" s="136"/>
      <c r="D424" s="6"/>
      <c r="E424" s="6"/>
      <c r="F424" s="6"/>
      <c r="G424" s="6"/>
      <c r="H424" s="6"/>
      <c r="I424" s="6"/>
      <c r="J424" s="185">
        <f t="shared" si="55"/>
        <v>0</v>
      </c>
    </row>
    <row r="425" spans="1:10" x14ac:dyDescent="0.2">
      <c r="A425" s="199">
        <v>6436</v>
      </c>
      <c r="B425" s="194" t="s">
        <v>1743</v>
      </c>
      <c r="C425" s="136"/>
      <c r="D425" s="6"/>
      <c r="E425" s="6"/>
      <c r="F425" s="6"/>
      <c r="G425" s="6"/>
      <c r="H425" s="6"/>
      <c r="I425" s="6"/>
      <c r="J425" s="185">
        <f t="shared" si="55"/>
        <v>0</v>
      </c>
    </row>
    <row r="426" spans="1:10" x14ac:dyDescent="0.2">
      <c r="A426" s="199">
        <v>6437</v>
      </c>
      <c r="B426" s="194" t="s">
        <v>1744</v>
      </c>
      <c r="C426" s="136"/>
      <c r="D426" s="6"/>
      <c r="E426" s="6"/>
      <c r="F426" s="6"/>
      <c r="G426" s="6"/>
      <c r="H426" s="6"/>
      <c r="I426" s="6"/>
      <c r="J426" s="185">
        <f t="shared" si="55"/>
        <v>0</v>
      </c>
    </row>
    <row r="427" spans="1:10" x14ac:dyDescent="0.2">
      <c r="A427" s="199">
        <v>6440</v>
      </c>
      <c r="B427" s="194" t="s">
        <v>1745</v>
      </c>
      <c r="C427" s="136"/>
      <c r="D427" s="6"/>
      <c r="E427" s="6"/>
      <c r="F427" s="6"/>
      <c r="G427" s="6"/>
      <c r="H427" s="6"/>
      <c r="I427" s="6"/>
      <c r="J427" s="185">
        <f t="shared" si="55"/>
        <v>0</v>
      </c>
    </row>
    <row r="428" spans="1:10" x14ac:dyDescent="0.2">
      <c r="A428" s="199">
        <v>6445</v>
      </c>
      <c r="B428" s="194" t="s">
        <v>1746</v>
      </c>
      <c r="C428" s="136"/>
      <c r="D428" s="6"/>
      <c r="E428" s="6"/>
      <c r="F428" s="6"/>
      <c r="G428" s="6"/>
      <c r="H428" s="6"/>
      <c r="I428" s="6"/>
      <c r="J428" s="185">
        <f t="shared" si="55"/>
        <v>0</v>
      </c>
    </row>
    <row r="429" spans="1:10" x14ac:dyDescent="0.2">
      <c r="A429" s="199">
        <v>6450</v>
      </c>
      <c r="B429" s="194" t="s">
        <v>1747</v>
      </c>
      <c r="C429" s="136"/>
      <c r="D429" s="6"/>
      <c r="E429" s="6"/>
      <c r="F429" s="6"/>
      <c r="G429" s="6"/>
      <c r="H429" s="6"/>
      <c r="I429" s="6"/>
      <c r="J429" s="185">
        <f t="shared" si="55"/>
        <v>0</v>
      </c>
    </row>
    <row r="430" spans="1:10" x14ac:dyDescent="0.2">
      <c r="A430" s="199">
        <v>6455</v>
      </c>
      <c r="B430" s="194" t="s">
        <v>1748</v>
      </c>
      <c r="C430" s="136"/>
      <c r="D430" s="6"/>
      <c r="E430" s="6"/>
      <c r="F430" s="6"/>
      <c r="G430" s="6"/>
      <c r="H430" s="6"/>
      <c r="I430" s="6"/>
      <c r="J430" s="185">
        <f t="shared" si="55"/>
        <v>0</v>
      </c>
    </row>
    <row r="431" spans="1:10" x14ac:dyDescent="0.2">
      <c r="A431" s="199">
        <v>6462</v>
      </c>
      <c r="B431" s="194" t="s">
        <v>1749</v>
      </c>
      <c r="C431" s="136"/>
      <c r="D431" s="6"/>
      <c r="E431" s="6"/>
      <c r="F431" s="6"/>
      <c r="G431" s="6"/>
      <c r="H431" s="6"/>
      <c r="I431" s="6"/>
      <c r="J431" s="185">
        <f t="shared" si="55"/>
        <v>0</v>
      </c>
    </row>
    <row r="432" spans="1:10" x14ac:dyDescent="0.2">
      <c r="A432" s="199">
        <v>6463</v>
      </c>
      <c r="B432" s="194" t="s">
        <v>1750</v>
      </c>
      <c r="C432" s="136"/>
      <c r="D432" s="6"/>
      <c r="E432" s="6"/>
      <c r="F432" s="6"/>
      <c r="G432" s="6"/>
      <c r="H432" s="6"/>
      <c r="I432" s="6"/>
      <c r="J432" s="185">
        <f t="shared" si="55"/>
        <v>0</v>
      </c>
    </row>
    <row r="433" spans="1:10" x14ac:dyDescent="0.2">
      <c r="A433" s="199">
        <v>6475</v>
      </c>
      <c r="B433" s="194" t="s">
        <v>1751</v>
      </c>
      <c r="C433" s="136"/>
      <c r="D433" s="6"/>
      <c r="E433" s="6"/>
      <c r="F433" s="6"/>
      <c r="G433" s="6"/>
      <c r="H433" s="6"/>
      <c r="I433" s="6"/>
      <c r="J433" s="185">
        <f t="shared" si="55"/>
        <v>0</v>
      </c>
    </row>
    <row r="434" spans="1:10" x14ac:dyDescent="0.2">
      <c r="A434" s="199">
        <v>6480</v>
      </c>
      <c r="B434" s="194" t="s">
        <v>1752</v>
      </c>
      <c r="C434" s="136"/>
      <c r="D434" s="6"/>
      <c r="E434" s="6"/>
      <c r="F434" s="6"/>
      <c r="G434" s="6"/>
      <c r="H434" s="6"/>
      <c r="I434" s="6"/>
      <c r="J434" s="185">
        <f t="shared" si="55"/>
        <v>0</v>
      </c>
    </row>
    <row r="435" spans="1:10" x14ac:dyDescent="0.2">
      <c r="A435" s="199">
        <v>6485</v>
      </c>
      <c r="B435" s="194" t="s">
        <v>1753</v>
      </c>
      <c r="C435" s="136"/>
      <c r="D435" s="6"/>
      <c r="E435" s="6"/>
      <c r="F435" s="6"/>
      <c r="G435" s="6"/>
      <c r="H435" s="6"/>
      <c r="I435" s="6"/>
      <c r="J435" s="185">
        <f t="shared" si="55"/>
        <v>0</v>
      </c>
    </row>
    <row r="436" spans="1:10" x14ac:dyDescent="0.2">
      <c r="A436" s="199">
        <v>6495</v>
      </c>
      <c r="B436" s="194" t="s">
        <v>1754</v>
      </c>
      <c r="C436" s="136"/>
      <c r="D436" s="6"/>
      <c r="E436" s="6"/>
      <c r="F436" s="6"/>
      <c r="G436" s="6"/>
      <c r="H436" s="6"/>
      <c r="I436" s="6"/>
      <c r="J436" s="185">
        <f t="shared" si="55"/>
        <v>0</v>
      </c>
    </row>
    <row r="437" spans="1:10" x14ac:dyDescent="0.2">
      <c r="A437" s="201"/>
      <c r="B437" s="202" t="s">
        <v>1864</v>
      </c>
      <c r="C437" s="212">
        <f>SUM(C416:C436)</f>
        <v>0</v>
      </c>
      <c r="D437" s="213">
        <f t="shared" ref="D437:I437" si="56">SUM(D416:D436)</f>
        <v>0</v>
      </c>
      <c r="E437" s="213">
        <f t="shared" si="56"/>
        <v>0</v>
      </c>
      <c r="F437" s="213">
        <f t="shared" si="56"/>
        <v>0</v>
      </c>
      <c r="G437" s="213">
        <f t="shared" si="56"/>
        <v>0</v>
      </c>
      <c r="H437" s="213">
        <f t="shared" si="56"/>
        <v>0</v>
      </c>
      <c r="I437" s="213">
        <f t="shared" si="56"/>
        <v>0</v>
      </c>
      <c r="J437" s="187">
        <f>SUM(J416:J436)</f>
        <v>0</v>
      </c>
    </row>
    <row r="438" spans="1:10" x14ac:dyDescent="0.2">
      <c r="A438" s="208">
        <v>8000</v>
      </c>
      <c r="B438" s="180" t="s">
        <v>1755</v>
      </c>
      <c r="C438" s="206"/>
      <c r="D438" s="206"/>
      <c r="E438" s="206"/>
      <c r="F438" s="206"/>
      <c r="G438" s="206"/>
      <c r="H438" s="206"/>
      <c r="I438" s="206"/>
      <c r="J438" s="207"/>
    </row>
    <row r="439" spans="1:10" x14ac:dyDescent="0.2">
      <c r="A439" s="208">
        <v>8100</v>
      </c>
      <c r="B439" s="180" t="s">
        <v>1736</v>
      </c>
      <c r="C439" s="206"/>
      <c r="D439" s="206"/>
      <c r="E439" s="206"/>
      <c r="F439" s="206"/>
      <c r="G439" s="206"/>
      <c r="H439" s="206"/>
      <c r="I439" s="206"/>
      <c r="J439" s="207"/>
    </row>
    <row r="440" spans="1:10" x14ac:dyDescent="0.2">
      <c r="A440" s="199">
        <v>8101</v>
      </c>
      <c r="B440" s="194" t="s">
        <v>1723</v>
      </c>
      <c r="C440" s="136"/>
      <c r="D440" s="6"/>
      <c r="E440" s="6"/>
      <c r="F440" s="6"/>
      <c r="G440" s="6"/>
      <c r="H440" s="6"/>
      <c r="I440" s="6"/>
      <c r="J440" s="185">
        <f t="shared" ref="J440:J478" si="57">C440+D440-E440+F440-G440+H440-I440</f>
        <v>0</v>
      </c>
    </row>
    <row r="441" spans="1:10" x14ac:dyDescent="0.2">
      <c r="A441" s="199">
        <v>8105</v>
      </c>
      <c r="B441" s="194" t="s">
        <v>1756</v>
      </c>
      <c r="C441" s="136"/>
      <c r="D441" s="6"/>
      <c r="E441" s="6"/>
      <c r="F441" s="6"/>
      <c r="G441" s="6"/>
      <c r="H441" s="6"/>
      <c r="I441" s="6"/>
      <c r="J441" s="185">
        <f t="shared" si="57"/>
        <v>0</v>
      </c>
    </row>
    <row r="442" spans="1:10" x14ac:dyDescent="0.2">
      <c r="A442" s="199">
        <v>8107</v>
      </c>
      <c r="B442" s="194" t="s">
        <v>1757</v>
      </c>
      <c r="C442" s="136"/>
      <c r="D442" s="6"/>
      <c r="E442" s="6"/>
      <c r="F442" s="6"/>
      <c r="G442" s="6"/>
      <c r="H442" s="6"/>
      <c r="I442" s="6"/>
      <c r="J442" s="185">
        <f t="shared" si="57"/>
        <v>0</v>
      </c>
    </row>
    <row r="443" spans="1:10" x14ac:dyDescent="0.2">
      <c r="A443" s="199">
        <v>8110</v>
      </c>
      <c r="B443" s="194" t="s">
        <v>1758</v>
      </c>
      <c r="C443" s="136"/>
      <c r="D443" s="6"/>
      <c r="E443" s="6"/>
      <c r="F443" s="6"/>
      <c r="G443" s="6"/>
      <c r="H443" s="6"/>
      <c r="I443" s="6"/>
      <c r="J443" s="185">
        <f t="shared" si="57"/>
        <v>0</v>
      </c>
    </row>
    <row r="444" spans="1:10" x14ac:dyDescent="0.2">
      <c r="A444" s="199">
        <v>8111</v>
      </c>
      <c r="B444" s="194" t="s">
        <v>1759</v>
      </c>
      <c r="C444" s="136"/>
      <c r="D444" s="6"/>
      <c r="E444" s="6"/>
      <c r="F444" s="6"/>
      <c r="G444" s="6"/>
      <c r="H444" s="6"/>
      <c r="I444" s="6"/>
      <c r="J444" s="185">
        <f t="shared" si="57"/>
        <v>0</v>
      </c>
    </row>
    <row r="445" spans="1:10" x14ac:dyDescent="0.2">
      <c r="A445" s="199">
        <v>8112</v>
      </c>
      <c r="B445" s="194" t="s">
        <v>1760</v>
      </c>
      <c r="C445" s="136"/>
      <c r="D445" s="6"/>
      <c r="E445" s="6"/>
      <c r="F445" s="6"/>
      <c r="G445" s="6"/>
      <c r="H445" s="6"/>
      <c r="I445" s="6"/>
      <c r="J445" s="185">
        <f t="shared" si="57"/>
        <v>0</v>
      </c>
    </row>
    <row r="446" spans="1:10" x14ac:dyDescent="0.2">
      <c r="A446" s="199">
        <v>8115</v>
      </c>
      <c r="B446" s="194" t="s">
        <v>1761</v>
      </c>
      <c r="C446" s="136"/>
      <c r="D446" s="6"/>
      <c r="E446" s="6"/>
      <c r="F446" s="6"/>
      <c r="G446" s="6"/>
      <c r="H446" s="6"/>
      <c r="I446" s="6"/>
      <c r="J446" s="185">
        <f t="shared" si="57"/>
        <v>0</v>
      </c>
    </row>
    <row r="447" spans="1:10" x14ac:dyDescent="0.2">
      <c r="A447" s="199">
        <v>8119</v>
      </c>
      <c r="B447" s="194" t="s">
        <v>1762</v>
      </c>
      <c r="C447" s="136"/>
      <c r="D447" s="6"/>
      <c r="E447" s="6"/>
      <c r="F447" s="6"/>
      <c r="G447" s="6"/>
      <c r="H447" s="6"/>
      <c r="I447" s="6"/>
      <c r="J447" s="185">
        <f t="shared" si="57"/>
        <v>0</v>
      </c>
    </row>
    <row r="448" spans="1:10" x14ac:dyDescent="0.2">
      <c r="A448" s="199">
        <v>8120</v>
      </c>
      <c r="B448" s="194" t="s">
        <v>1763</v>
      </c>
      <c r="C448" s="136"/>
      <c r="D448" s="6"/>
      <c r="E448" s="6"/>
      <c r="F448" s="6"/>
      <c r="G448" s="6"/>
      <c r="H448" s="6"/>
      <c r="I448" s="6"/>
      <c r="J448" s="185">
        <f t="shared" si="57"/>
        <v>0</v>
      </c>
    </row>
    <row r="449" spans="1:10" x14ac:dyDescent="0.2">
      <c r="A449" s="199">
        <v>8125</v>
      </c>
      <c r="B449" s="194" t="s">
        <v>1764</v>
      </c>
      <c r="C449" s="136"/>
      <c r="D449" s="6"/>
      <c r="E449" s="6"/>
      <c r="F449" s="6"/>
      <c r="G449" s="6"/>
      <c r="H449" s="6"/>
      <c r="I449" s="6"/>
      <c r="J449" s="185">
        <f t="shared" si="57"/>
        <v>0</v>
      </c>
    </row>
    <row r="450" spans="1:10" x14ac:dyDescent="0.2">
      <c r="A450" s="199">
        <v>8128</v>
      </c>
      <c r="B450" s="194" t="s">
        <v>1765</v>
      </c>
      <c r="C450" s="136"/>
      <c r="D450" s="6"/>
      <c r="E450" s="6"/>
      <c r="F450" s="6"/>
      <c r="G450" s="6"/>
      <c r="H450" s="6"/>
      <c r="I450" s="6"/>
      <c r="J450" s="185">
        <f t="shared" si="57"/>
        <v>0</v>
      </c>
    </row>
    <row r="451" spans="1:10" x14ac:dyDescent="0.2">
      <c r="A451" s="199">
        <v>8131</v>
      </c>
      <c r="B451" s="194" t="s">
        <v>1766</v>
      </c>
      <c r="C451" s="136"/>
      <c r="D451" s="6"/>
      <c r="E451" s="6"/>
      <c r="F451" s="6"/>
      <c r="G451" s="6"/>
      <c r="H451" s="6"/>
      <c r="I451" s="6"/>
      <c r="J451" s="185">
        <f t="shared" si="57"/>
        <v>0</v>
      </c>
    </row>
    <row r="452" spans="1:10" x14ac:dyDescent="0.2">
      <c r="A452" s="199">
        <v>8132</v>
      </c>
      <c r="B452" s="194" t="s">
        <v>1767</v>
      </c>
      <c r="C452" s="136"/>
      <c r="D452" s="6"/>
      <c r="E452" s="6"/>
      <c r="F452" s="6"/>
      <c r="G452" s="6"/>
      <c r="H452" s="6"/>
      <c r="I452" s="6"/>
      <c r="J452" s="185">
        <f t="shared" si="57"/>
        <v>0</v>
      </c>
    </row>
    <row r="453" spans="1:10" x14ac:dyDescent="0.2">
      <c r="A453" s="199">
        <v>8133</v>
      </c>
      <c r="B453" s="194" t="s">
        <v>1768</v>
      </c>
      <c r="C453" s="136"/>
      <c r="D453" s="6"/>
      <c r="E453" s="6"/>
      <c r="F453" s="6"/>
      <c r="G453" s="6"/>
      <c r="H453" s="6"/>
      <c r="I453" s="6"/>
      <c r="J453" s="185">
        <f t="shared" si="57"/>
        <v>0</v>
      </c>
    </row>
    <row r="454" spans="1:10" x14ac:dyDescent="0.2">
      <c r="A454" s="199">
        <v>8139</v>
      </c>
      <c r="B454" s="194" t="s">
        <v>1769</v>
      </c>
      <c r="C454" s="136"/>
      <c r="D454" s="6"/>
      <c r="E454" s="6"/>
      <c r="F454" s="6"/>
      <c r="G454" s="6"/>
      <c r="H454" s="6"/>
      <c r="I454" s="6"/>
      <c r="J454" s="185">
        <f t="shared" si="57"/>
        <v>0</v>
      </c>
    </row>
    <row r="455" spans="1:10" x14ac:dyDescent="0.2">
      <c r="A455" s="199">
        <v>8140</v>
      </c>
      <c r="B455" s="194" t="s">
        <v>1770</v>
      </c>
      <c r="C455" s="136"/>
      <c r="D455" s="6"/>
      <c r="E455" s="6"/>
      <c r="F455" s="6"/>
      <c r="G455" s="6"/>
      <c r="H455" s="6"/>
      <c r="I455" s="6"/>
      <c r="J455" s="185">
        <f t="shared" si="57"/>
        <v>0</v>
      </c>
    </row>
    <row r="456" spans="1:10" x14ac:dyDescent="0.2">
      <c r="A456" s="199">
        <v>8145</v>
      </c>
      <c r="B456" s="194" t="s">
        <v>1771</v>
      </c>
      <c r="C456" s="136"/>
      <c r="D456" s="6"/>
      <c r="E456" s="6"/>
      <c r="F456" s="6"/>
      <c r="G456" s="6"/>
      <c r="H456" s="6"/>
      <c r="I456" s="6"/>
      <c r="J456" s="185">
        <f t="shared" si="57"/>
        <v>0</v>
      </c>
    </row>
    <row r="457" spans="1:10" x14ac:dyDescent="0.2">
      <c r="A457" s="199">
        <v>8146</v>
      </c>
      <c r="B457" s="194" t="s">
        <v>1772</v>
      </c>
      <c r="C457" s="136"/>
      <c r="D457" s="6"/>
      <c r="E457" s="6"/>
      <c r="F457" s="6"/>
      <c r="G457" s="6"/>
      <c r="H457" s="6"/>
      <c r="I457" s="6"/>
      <c r="J457" s="185">
        <f t="shared" si="57"/>
        <v>0</v>
      </c>
    </row>
    <row r="458" spans="1:10" x14ac:dyDescent="0.2">
      <c r="A458" s="199">
        <v>8147</v>
      </c>
      <c r="B458" s="194" t="s">
        <v>1773</v>
      </c>
      <c r="C458" s="136"/>
      <c r="D458" s="6"/>
      <c r="E458" s="6"/>
      <c r="F458" s="6"/>
      <c r="G458" s="6"/>
      <c r="H458" s="6"/>
      <c r="I458" s="6"/>
      <c r="J458" s="185">
        <f t="shared" si="57"/>
        <v>0</v>
      </c>
    </row>
    <row r="459" spans="1:10" x14ac:dyDescent="0.2">
      <c r="A459" s="199">
        <v>8151</v>
      </c>
      <c r="B459" s="194" t="s">
        <v>1774</v>
      </c>
      <c r="C459" s="136"/>
      <c r="D459" s="6"/>
      <c r="E459" s="6"/>
      <c r="F459" s="6"/>
      <c r="G459" s="6"/>
      <c r="H459" s="6"/>
      <c r="I459" s="6"/>
      <c r="J459" s="185">
        <f t="shared" si="57"/>
        <v>0</v>
      </c>
    </row>
    <row r="460" spans="1:10" x14ac:dyDescent="0.2">
      <c r="A460" s="199">
        <v>8153</v>
      </c>
      <c r="B460" s="194" t="s">
        <v>1775</v>
      </c>
      <c r="C460" s="136"/>
      <c r="D460" s="6"/>
      <c r="E460" s="6"/>
      <c r="F460" s="6"/>
      <c r="G460" s="6"/>
      <c r="H460" s="6"/>
      <c r="I460" s="6"/>
      <c r="J460" s="185">
        <f t="shared" si="57"/>
        <v>0</v>
      </c>
    </row>
    <row r="461" spans="1:10" x14ac:dyDescent="0.2">
      <c r="A461" s="199">
        <v>8154</v>
      </c>
      <c r="B461" s="194" t="s">
        <v>1776</v>
      </c>
      <c r="C461" s="136"/>
      <c r="D461" s="6"/>
      <c r="E461" s="6"/>
      <c r="F461" s="6"/>
      <c r="G461" s="6"/>
      <c r="H461" s="6"/>
      <c r="I461" s="6"/>
      <c r="J461" s="185">
        <f t="shared" si="57"/>
        <v>0</v>
      </c>
    </row>
    <row r="462" spans="1:10" x14ac:dyDescent="0.2">
      <c r="A462" s="199">
        <v>8155</v>
      </c>
      <c r="B462" s="194" t="s">
        <v>1777</v>
      </c>
      <c r="C462" s="136"/>
      <c r="D462" s="6"/>
      <c r="E462" s="6"/>
      <c r="F462" s="6"/>
      <c r="G462" s="6"/>
      <c r="H462" s="6"/>
      <c r="I462" s="6"/>
      <c r="J462" s="185">
        <f t="shared" si="57"/>
        <v>0</v>
      </c>
    </row>
    <row r="463" spans="1:10" x14ac:dyDescent="0.2">
      <c r="A463" s="199">
        <v>8156</v>
      </c>
      <c r="B463" s="194" t="s">
        <v>1778</v>
      </c>
      <c r="C463" s="136"/>
      <c r="D463" s="6"/>
      <c r="E463" s="6"/>
      <c r="F463" s="6"/>
      <c r="G463" s="6"/>
      <c r="H463" s="6"/>
      <c r="I463" s="6"/>
      <c r="J463" s="185">
        <f t="shared" si="57"/>
        <v>0</v>
      </c>
    </row>
    <row r="464" spans="1:10" x14ac:dyDescent="0.2">
      <c r="A464" s="199">
        <v>8158</v>
      </c>
      <c r="B464" s="194" t="s">
        <v>1779</v>
      </c>
      <c r="C464" s="136"/>
      <c r="D464" s="6"/>
      <c r="E464" s="6"/>
      <c r="F464" s="6"/>
      <c r="G464" s="6"/>
      <c r="H464" s="6"/>
      <c r="I464" s="6"/>
      <c r="J464" s="185">
        <f t="shared" si="57"/>
        <v>0</v>
      </c>
    </row>
    <row r="465" spans="1:10" x14ac:dyDescent="0.2">
      <c r="A465" s="199">
        <v>8159</v>
      </c>
      <c r="B465" s="194" t="s">
        <v>1780</v>
      </c>
      <c r="C465" s="136"/>
      <c r="D465" s="6"/>
      <c r="E465" s="6"/>
      <c r="F465" s="6"/>
      <c r="G465" s="6"/>
      <c r="H465" s="6"/>
      <c r="I465" s="6"/>
      <c r="J465" s="185">
        <f t="shared" si="57"/>
        <v>0</v>
      </c>
    </row>
    <row r="466" spans="1:10" x14ac:dyDescent="0.2">
      <c r="A466" s="199">
        <v>8160</v>
      </c>
      <c r="B466" s="194" t="s">
        <v>1781</v>
      </c>
      <c r="C466" s="136"/>
      <c r="D466" s="6"/>
      <c r="E466" s="6"/>
      <c r="F466" s="6"/>
      <c r="G466" s="6"/>
      <c r="H466" s="6"/>
      <c r="I466" s="6"/>
      <c r="J466" s="185">
        <f t="shared" si="57"/>
        <v>0</v>
      </c>
    </row>
    <row r="467" spans="1:10" x14ac:dyDescent="0.2">
      <c r="A467" s="199">
        <v>8162</v>
      </c>
      <c r="B467" s="194" t="s">
        <v>1782</v>
      </c>
      <c r="C467" s="136"/>
      <c r="D467" s="6"/>
      <c r="E467" s="6"/>
      <c r="F467" s="6"/>
      <c r="G467" s="6"/>
      <c r="H467" s="6"/>
      <c r="I467" s="6"/>
      <c r="J467" s="185">
        <f t="shared" si="57"/>
        <v>0</v>
      </c>
    </row>
    <row r="468" spans="1:10" x14ac:dyDescent="0.2">
      <c r="A468" s="199">
        <v>8165</v>
      </c>
      <c r="B468" s="194" t="s">
        <v>1783</v>
      </c>
      <c r="C468" s="136"/>
      <c r="D468" s="6"/>
      <c r="E468" s="6"/>
      <c r="F468" s="6"/>
      <c r="G468" s="6"/>
      <c r="H468" s="6"/>
      <c r="I468" s="6"/>
      <c r="J468" s="185">
        <f t="shared" si="57"/>
        <v>0</v>
      </c>
    </row>
    <row r="469" spans="1:10" x14ac:dyDescent="0.2">
      <c r="A469" s="199">
        <v>8166</v>
      </c>
      <c r="B469" s="194" t="s">
        <v>1784</v>
      </c>
      <c r="C469" s="136"/>
      <c r="D469" s="6"/>
      <c r="E469" s="6"/>
      <c r="F469" s="6"/>
      <c r="G469" s="6"/>
      <c r="H469" s="6"/>
      <c r="I469" s="6"/>
      <c r="J469" s="185">
        <f t="shared" si="57"/>
        <v>0</v>
      </c>
    </row>
    <row r="470" spans="1:10" x14ac:dyDescent="0.2">
      <c r="A470" s="199">
        <v>8170</v>
      </c>
      <c r="B470" s="194" t="s">
        <v>1785</v>
      </c>
      <c r="C470" s="136"/>
      <c r="D470" s="6"/>
      <c r="E470" s="6"/>
      <c r="F470" s="6"/>
      <c r="G470" s="6"/>
      <c r="H470" s="6"/>
      <c r="I470" s="6"/>
      <c r="J470" s="185">
        <f t="shared" si="57"/>
        <v>0</v>
      </c>
    </row>
    <row r="471" spans="1:10" x14ac:dyDescent="0.2">
      <c r="A471" s="199">
        <v>8171</v>
      </c>
      <c r="B471" s="194" t="s">
        <v>1786</v>
      </c>
      <c r="C471" s="136"/>
      <c r="D471" s="6"/>
      <c r="E471" s="6"/>
      <c r="F471" s="6"/>
      <c r="G471" s="6"/>
      <c r="H471" s="6"/>
      <c r="I471" s="6"/>
      <c r="J471" s="185">
        <f t="shared" si="57"/>
        <v>0</v>
      </c>
    </row>
    <row r="472" spans="1:10" x14ac:dyDescent="0.2">
      <c r="A472" s="199">
        <v>8173</v>
      </c>
      <c r="B472" s="194" t="s">
        <v>1787</v>
      </c>
      <c r="C472" s="136"/>
      <c r="D472" s="6"/>
      <c r="E472" s="6"/>
      <c r="F472" s="6"/>
      <c r="G472" s="6"/>
      <c r="H472" s="6"/>
      <c r="I472" s="6"/>
      <c r="J472" s="185">
        <f t="shared" si="57"/>
        <v>0</v>
      </c>
    </row>
    <row r="473" spans="1:10" x14ac:dyDescent="0.2">
      <c r="A473" s="199">
        <v>8174</v>
      </c>
      <c r="B473" s="194" t="s">
        <v>1788</v>
      </c>
      <c r="C473" s="136"/>
      <c r="D473" s="6"/>
      <c r="E473" s="6"/>
      <c r="F473" s="6"/>
      <c r="G473" s="6"/>
      <c r="H473" s="6"/>
      <c r="I473" s="6"/>
      <c r="J473" s="185">
        <f t="shared" si="57"/>
        <v>0</v>
      </c>
    </row>
    <row r="474" spans="1:10" x14ac:dyDescent="0.2">
      <c r="A474" s="199">
        <v>8176</v>
      </c>
      <c r="B474" s="194" t="s">
        <v>1426</v>
      </c>
      <c r="C474" s="136"/>
      <c r="D474" s="6"/>
      <c r="E474" s="6"/>
      <c r="F474" s="6"/>
      <c r="G474" s="6"/>
      <c r="H474" s="6"/>
      <c r="I474" s="6"/>
      <c r="J474" s="185">
        <f t="shared" si="57"/>
        <v>0</v>
      </c>
    </row>
    <row r="475" spans="1:10" x14ac:dyDescent="0.2">
      <c r="A475" s="199">
        <v>8177</v>
      </c>
      <c r="B475" s="194" t="s">
        <v>1789</v>
      </c>
      <c r="C475" s="136"/>
      <c r="D475" s="6"/>
      <c r="E475" s="6"/>
      <c r="F475" s="6"/>
      <c r="G475" s="6"/>
      <c r="H475" s="6"/>
      <c r="I475" s="6"/>
      <c r="J475" s="185">
        <f t="shared" si="57"/>
        <v>0</v>
      </c>
    </row>
    <row r="476" spans="1:10" x14ac:dyDescent="0.2">
      <c r="A476" s="199">
        <v>8190</v>
      </c>
      <c r="B476" s="194" t="s">
        <v>1790</v>
      </c>
      <c r="C476" s="136"/>
      <c r="D476" s="6"/>
      <c r="E476" s="6"/>
      <c r="F476" s="6"/>
      <c r="G476" s="6"/>
      <c r="H476" s="6"/>
      <c r="I476" s="6"/>
      <c r="J476" s="185">
        <f t="shared" si="57"/>
        <v>0</v>
      </c>
    </row>
    <row r="477" spans="1:10" x14ac:dyDescent="0.2">
      <c r="A477" s="199">
        <v>8192</v>
      </c>
      <c r="B477" s="194" t="s">
        <v>1791</v>
      </c>
      <c r="C477" s="136"/>
      <c r="D477" s="6"/>
      <c r="E477" s="6"/>
      <c r="F477" s="6"/>
      <c r="G477" s="6"/>
      <c r="H477" s="6"/>
      <c r="I477" s="6"/>
      <c r="J477" s="185">
        <f t="shared" si="57"/>
        <v>0</v>
      </c>
    </row>
    <row r="478" spans="1:10" x14ac:dyDescent="0.2">
      <c r="A478" s="199">
        <v>8195</v>
      </c>
      <c r="B478" s="194" t="s">
        <v>1792</v>
      </c>
      <c r="C478" s="136"/>
      <c r="D478" s="6"/>
      <c r="E478" s="6"/>
      <c r="F478" s="6"/>
      <c r="G478" s="6"/>
      <c r="H478" s="6"/>
      <c r="I478" s="6"/>
      <c r="J478" s="185">
        <f t="shared" si="57"/>
        <v>0</v>
      </c>
    </row>
    <row r="479" spans="1:10" x14ac:dyDescent="0.2">
      <c r="A479" s="201"/>
      <c r="B479" s="202" t="s">
        <v>1865</v>
      </c>
      <c r="C479" s="212">
        <f>SUM(C440:C478)</f>
        <v>0</v>
      </c>
      <c r="D479" s="213">
        <f t="shared" ref="D479:I479" si="58">SUM(D440:D478)</f>
        <v>0</v>
      </c>
      <c r="E479" s="213">
        <f t="shared" si="58"/>
        <v>0</v>
      </c>
      <c r="F479" s="213">
        <f t="shared" si="58"/>
        <v>0</v>
      </c>
      <c r="G479" s="213">
        <f t="shared" si="58"/>
        <v>0</v>
      </c>
      <c r="H479" s="213">
        <f t="shared" si="58"/>
        <v>0</v>
      </c>
      <c r="I479" s="213">
        <f t="shared" si="58"/>
        <v>0</v>
      </c>
      <c r="J479" s="185">
        <f>SUM(J440:J478)</f>
        <v>0</v>
      </c>
    </row>
    <row r="480" spans="1:10" x14ac:dyDescent="0.2">
      <c r="A480" s="208">
        <v>8200</v>
      </c>
      <c r="B480" s="180" t="s">
        <v>1709</v>
      </c>
      <c r="C480" s="206"/>
      <c r="D480" s="206"/>
      <c r="E480" s="206"/>
      <c r="F480" s="206"/>
      <c r="G480" s="206"/>
      <c r="H480" s="206"/>
      <c r="I480" s="206"/>
      <c r="J480" s="207"/>
    </row>
    <row r="481" spans="1:10" x14ac:dyDescent="0.2">
      <c r="A481" s="199">
        <v>8205</v>
      </c>
      <c r="B481" s="194" t="s">
        <v>1793</v>
      </c>
      <c r="C481" s="136"/>
      <c r="D481" s="6"/>
      <c r="E481" s="6"/>
      <c r="F481" s="6"/>
      <c r="G481" s="6"/>
      <c r="H481" s="6"/>
      <c r="I481" s="6"/>
      <c r="J481" s="185">
        <f t="shared" ref="J481:J521" si="59">C481+D481-E481+F481-G481+H481-I481</f>
        <v>0</v>
      </c>
    </row>
    <row r="482" spans="1:10" x14ac:dyDescent="0.2">
      <c r="A482" s="199">
        <v>8207</v>
      </c>
      <c r="B482" s="194" t="s">
        <v>1757</v>
      </c>
      <c r="C482" s="136"/>
      <c r="D482" s="6"/>
      <c r="E482" s="6"/>
      <c r="F482" s="6"/>
      <c r="G482" s="6"/>
      <c r="H482" s="6"/>
      <c r="I482" s="6"/>
      <c r="J482" s="185">
        <f t="shared" si="59"/>
        <v>0</v>
      </c>
    </row>
    <row r="483" spans="1:10" x14ac:dyDescent="0.2">
      <c r="A483" s="199">
        <v>8211</v>
      </c>
      <c r="B483" s="194" t="s">
        <v>1794</v>
      </c>
      <c r="C483" s="136"/>
      <c r="D483" s="6"/>
      <c r="E483" s="6"/>
      <c r="F483" s="6"/>
      <c r="G483" s="6"/>
      <c r="H483" s="6"/>
      <c r="I483" s="6"/>
      <c r="J483" s="185">
        <f t="shared" si="59"/>
        <v>0</v>
      </c>
    </row>
    <row r="484" spans="1:10" x14ac:dyDescent="0.2">
      <c r="A484" s="199">
        <v>8212</v>
      </c>
      <c r="B484" s="194" t="s">
        <v>1795</v>
      </c>
      <c r="C484" s="136"/>
      <c r="D484" s="6"/>
      <c r="E484" s="6"/>
      <c r="F484" s="6"/>
      <c r="G484" s="6"/>
      <c r="H484" s="6"/>
      <c r="I484" s="6"/>
      <c r="J484" s="185">
        <f t="shared" si="59"/>
        <v>0</v>
      </c>
    </row>
    <row r="485" spans="1:10" x14ac:dyDescent="0.2">
      <c r="A485" s="199">
        <v>8213</v>
      </c>
      <c r="B485" s="194" t="s">
        <v>1796</v>
      </c>
      <c r="C485" s="136"/>
      <c r="D485" s="6"/>
      <c r="E485" s="6"/>
      <c r="F485" s="6"/>
      <c r="G485" s="6"/>
      <c r="H485" s="6"/>
      <c r="I485" s="6"/>
      <c r="J485" s="185">
        <f t="shared" si="59"/>
        <v>0</v>
      </c>
    </row>
    <row r="486" spans="1:10" x14ac:dyDescent="0.2">
      <c r="A486" s="199">
        <v>8214</v>
      </c>
      <c r="B486" s="194" t="s">
        <v>1797</v>
      </c>
      <c r="C486" s="136"/>
      <c r="D486" s="6"/>
      <c r="E486" s="6"/>
      <c r="F486" s="6"/>
      <c r="G486" s="6"/>
      <c r="H486" s="6"/>
      <c r="I486" s="6"/>
      <c r="J486" s="185">
        <f t="shared" si="59"/>
        <v>0</v>
      </c>
    </row>
    <row r="487" spans="1:10" x14ac:dyDescent="0.2">
      <c r="A487" s="199">
        <v>8215</v>
      </c>
      <c r="B487" s="194" t="s">
        <v>1798</v>
      </c>
      <c r="C487" s="136"/>
      <c r="D487" s="6"/>
      <c r="E487" s="6"/>
      <c r="F487" s="6"/>
      <c r="G487" s="6"/>
      <c r="H487" s="6"/>
      <c r="I487" s="6"/>
      <c r="J487" s="185">
        <f t="shared" si="59"/>
        <v>0</v>
      </c>
    </row>
    <row r="488" spans="1:10" x14ac:dyDescent="0.2">
      <c r="A488" s="199">
        <v>8219</v>
      </c>
      <c r="B488" s="194" t="s">
        <v>1799</v>
      </c>
      <c r="C488" s="136"/>
      <c r="D488" s="6"/>
      <c r="E488" s="6"/>
      <c r="F488" s="6"/>
      <c r="G488" s="6"/>
      <c r="H488" s="6"/>
      <c r="I488" s="6"/>
      <c r="J488" s="185">
        <f t="shared" si="59"/>
        <v>0</v>
      </c>
    </row>
    <row r="489" spans="1:10" x14ac:dyDescent="0.2">
      <c r="A489" s="199">
        <v>8220</v>
      </c>
      <c r="B489" s="194" t="s">
        <v>1800</v>
      </c>
      <c r="C489" s="136"/>
      <c r="D489" s="6"/>
      <c r="E489" s="6"/>
      <c r="F489" s="6"/>
      <c r="G489" s="6"/>
      <c r="H489" s="6"/>
      <c r="I489" s="6"/>
      <c r="J489" s="185">
        <f t="shared" si="59"/>
        <v>0</v>
      </c>
    </row>
    <row r="490" spans="1:10" x14ac:dyDescent="0.2">
      <c r="A490" s="199">
        <v>8221</v>
      </c>
      <c r="B490" s="194" t="s">
        <v>1801</v>
      </c>
      <c r="C490" s="136"/>
      <c r="D490" s="6"/>
      <c r="E490" s="6"/>
      <c r="F490" s="6"/>
      <c r="G490" s="6"/>
      <c r="H490" s="6"/>
      <c r="I490" s="6"/>
      <c r="J490" s="185">
        <f t="shared" si="59"/>
        <v>0</v>
      </c>
    </row>
    <row r="491" spans="1:10" x14ac:dyDescent="0.2">
      <c r="A491" s="199">
        <v>8224</v>
      </c>
      <c r="B491" s="194" t="s">
        <v>1802</v>
      </c>
      <c r="C491" s="136"/>
      <c r="D491" s="6"/>
      <c r="E491" s="6"/>
      <c r="F491" s="6"/>
      <c r="G491" s="6"/>
      <c r="H491" s="6"/>
      <c r="I491" s="6"/>
      <c r="J491" s="185">
        <f t="shared" si="59"/>
        <v>0</v>
      </c>
    </row>
    <row r="492" spans="1:10" x14ac:dyDescent="0.2">
      <c r="A492" s="199">
        <v>8225</v>
      </c>
      <c r="B492" s="194" t="s">
        <v>1803</v>
      </c>
      <c r="C492" s="136"/>
      <c r="D492" s="6"/>
      <c r="E492" s="6"/>
      <c r="F492" s="6"/>
      <c r="G492" s="6"/>
      <c r="H492" s="6"/>
      <c r="I492" s="6"/>
      <c r="J492" s="185">
        <f t="shared" si="59"/>
        <v>0</v>
      </c>
    </row>
    <row r="493" spans="1:10" x14ac:dyDescent="0.2">
      <c r="A493" s="199">
        <v>8230</v>
      </c>
      <c r="B493" s="194" t="s">
        <v>1804</v>
      </c>
      <c r="C493" s="136"/>
      <c r="D493" s="6"/>
      <c r="E493" s="6"/>
      <c r="F493" s="6"/>
      <c r="G493" s="6"/>
      <c r="H493" s="6"/>
      <c r="I493" s="6"/>
      <c r="J493" s="185">
        <f t="shared" si="59"/>
        <v>0</v>
      </c>
    </row>
    <row r="494" spans="1:10" x14ac:dyDescent="0.2">
      <c r="A494" s="199">
        <v>8235</v>
      </c>
      <c r="B494" s="194" t="s">
        <v>1805</v>
      </c>
      <c r="C494" s="136"/>
      <c r="D494" s="6"/>
      <c r="E494" s="6"/>
      <c r="F494" s="6"/>
      <c r="G494" s="6"/>
      <c r="H494" s="6"/>
      <c r="I494" s="6"/>
      <c r="J494" s="185">
        <f t="shared" si="59"/>
        <v>0</v>
      </c>
    </row>
    <row r="495" spans="1:10" x14ac:dyDescent="0.2">
      <c r="A495" s="199">
        <v>8240</v>
      </c>
      <c r="B495" s="194" t="s">
        <v>1806</v>
      </c>
      <c r="C495" s="136"/>
      <c r="D495" s="6"/>
      <c r="E495" s="6"/>
      <c r="F495" s="6"/>
      <c r="G495" s="6"/>
      <c r="H495" s="6"/>
      <c r="I495" s="6"/>
      <c r="J495" s="185">
        <f t="shared" si="59"/>
        <v>0</v>
      </c>
    </row>
    <row r="496" spans="1:10" x14ac:dyDescent="0.2">
      <c r="A496" s="199">
        <v>8242</v>
      </c>
      <c r="B496" s="194" t="s">
        <v>1807</v>
      </c>
      <c r="C496" s="136"/>
      <c r="D496" s="6"/>
      <c r="E496" s="6"/>
      <c r="F496" s="6"/>
      <c r="G496" s="6"/>
      <c r="H496" s="6"/>
      <c r="I496" s="6"/>
      <c r="J496" s="185">
        <f t="shared" si="59"/>
        <v>0</v>
      </c>
    </row>
    <row r="497" spans="1:10" x14ac:dyDescent="0.2">
      <c r="A497" s="199">
        <v>8243</v>
      </c>
      <c r="B497" s="194" t="s">
        <v>1808</v>
      </c>
      <c r="C497" s="136"/>
      <c r="D497" s="6"/>
      <c r="E497" s="6"/>
      <c r="F497" s="6"/>
      <c r="G497" s="6"/>
      <c r="H497" s="6"/>
      <c r="I497" s="6"/>
      <c r="J497" s="185">
        <f t="shared" si="59"/>
        <v>0</v>
      </c>
    </row>
    <row r="498" spans="1:10" x14ac:dyDescent="0.2">
      <c r="A498" s="199">
        <v>8246</v>
      </c>
      <c r="B498" s="194" t="s">
        <v>1809</v>
      </c>
      <c r="C498" s="136"/>
      <c r="D498" s="6"/>
      <c r="E498" s="6"/>
      <c r="F498" s="6"/>
      <c r="G498" s="6"/>
      <c r="H498" s="6"/>
      <c r="I498" s="6"/>
      <c r="J498" s="185">
        <f t="shared" si="59"/>
        <v>0</v>
      </c>
    </row>
    <row r="499" spans="1:10" x14ac:dyDescent="0.2">
      <c r="A499" s="199">
        <v>8247</v>
      </c>
      <c r="B499" s="194" t="s">
        <v>1810</v>
      </c>
      <c r="C499" s="136"/>
      <c r="D499" s="6"/>
      <c r="E499" s="6"/>
      <c r="F499" s="6"/>
      <c r="G499" s="6"/>
      <c r="H499" s="6"/>
      <c r="I499" s="6"/>
      <c r="J499" s="185">
        <f t="shared" si="59"/>
        <v>0</v>
      </c>
    </row>
    <row r="500" spans="1:10" x14ac:dyDescent="0.2">
      <c r="A500" s="199">
        <v>8249</v>
      </c>
      <c r="B500" s="194" t="s">
        <v>1811</v>
      </c>
      <c r="C500" s="136"/>
      <c r="D500" s="6"/>
      <c r="E500" s="6"/>
      <c r="F500" s="6"/>
      <c r="G500" s="6"/>
      <c r="H500" s="6"/>
      <c r="I500" s="6"/>
      <c r="J500" s="185">
        <f t="shared" si="59"/>
        <v>0</v>
      </c>
    </row>
    <row r="501" spans="1:10" x14ac:dyDescent="0.2">
      <c r="A501" s="199">
        <v>8250</v>
      </c>
      <c r="B501" s="194" t="s">
        <v>1812</v>
      </c>
      <c r="C501" s="136"/>
      <c r="D501" s="6"/>
      <c r="E501" s="6"/>
      <c r="F501" s="6"/>
      <c r="G501" s="6"/>
      <c r="H501" s="6"/>
      <c r="I501" s="6"/>
      <c r="J501" s="185">
        <f t="shared" si="59"/>
        <v>0</v>
      </c>
    </row>
    <row r="502" spans="1:10" x14ac:dyDescent="0.2">
      <c r="A502" s="199">
        <v>8255</v>
      </c>
      <c r="B502" s="194" t="s">
        <v>1813</v>
      </c>
      <c r="C502" s="136"/>
      <c r="D502" s="6"/>
      <c r="E502" s="6"/>
      <c r="F502" s="6"/>
      <c r="G502" s="6"/>
      <c r="H502" s="6"/>
      <c r="I502" s="6"/>
      <c r="J502" s="185">
        <f t="shared" si="59"/>
        <v>0</v>
      </c>
    </row>
    <row r="503" spans="1:10" x14ac:dyDescent="0.2">
      <c r="A503" s="199">
        <v>8261</v>
      </c>
      <c r="B503" s="194" t="s">
        <v>1814</v>
      </c>
      <c r="C503" s="136"/>
      <c r="D503" s="6"/>
      <c r="E503" s="6"/>
      <c r="F503" s="6"/>
      <c r="G503" s="6"/>
      <c r="H503" s="6"/>
      <c r="I503" s="6"/>
      <c r="J503" s="185">
        <f t="shared" si="59"/>
        <v>0</v>
      </c>
    </row>
    <row r="504" spans="1:10" x14ac:dyDescent="0.2">
      <c r="A504" s="199">
        <v>8262</v>
      </c>
      <c r="B504" s="194" t="s">
        <v>1815</v>
      </c>
      <c r="C504" s="136"/>
      <c r="D504" s="6"/>
      <c r="E504" s="6"/>
      <c r="F504" s="6"/>
      <c r="G504" s="6"/>
      <c r="H504" s="6"/>
      <c r="I504" s="6"/>
      <c r="J504" s="185">
        <f t="shared" si="59"/>
        <v>0</v>
      </c>
    </row>
    <row r="505" spans="1:10" x14ac:dyDescent="0.2">
      <c r="A505" s="199">
        <v>8263</v>
      </c>
      <c r="B505" s="194" t="s">
        <v>1816</v>
      </c>
      <c r="C505" s="136"/>
      <c r="D505" s="6"/>
      <c r="E505" s="6"/>
      <c r="F505" s="6"/>
      <c r="G505" s="6"/>
      <c r="H505" s="6"/>
      <c r="I505" s="6"/>
      <c r="J505" s="185">
        <f t="shared" si="59"/>
        <v>0</v>
      </c>
    </row>
    <row r="506" spans="1:10" x14ac:dyDescent="0.2">
      <c r="A506" s="199">
        <v>8264</v>
      </c>
      <c r="B506" s="194" t="s">
        <v>1817</v>
      </c>
      <c r="C506" s="136"/>
      <c r="D506" s="6"/>
      <c r="E506" s="6"/>
      <c r="F506" s="6"/>
      <c r="G506" s="6"/>
      <c r="H506" s="6"/>
      <c r="I506" s="6"/>
      <c r="J506" s="185">
        <f t="shared" si="59"/>
        <v>0</v>
      </c>
    </row>
    <row r="507" spans="1:10" x14ac:dyDescent="0.2">
      <c r="A507" s="199">
        <v>8271</v>
      </c>
      <c r="B507" s="194" t="s">
        <v>1818</v>
      </c>
      <c r="C507" s="136"/>
      <c r="D507" s="6"/>
      <c r="E507" s="6"/>
      <c r="F507" s="6"/>
      <c r="G507" s="6"/>
      <c r="H507" s="6"/>
      <c r="I507" s="6"/>
      <c r="J507" s="185">
        <f t="shared" si="59"/>
        <v>0</v>
      </c>
    </row>
    <row r="508" spans="1:10" x14ac:dyDescent="0.2">
      <c r="A508" s="199">
        <v>8274</v>
      </c>
      <c r="B508" s="194" t="s">
        <v>1819</v>
      </c>
      <c r="C508" s="136"/>
      <c r="D508" s="6"/>
      <c r="E508" s="6"/>
      <c r="F508" s="6"/>
      <c r="G508" s="6"/>
      <c r="H508" s="6"/>
      <c r="I508" s="6"/>
      <c r="J508" s="185">
        <f t="shared" si="59"/>
        <v>0</v>
      </c>
    </row>
    <row r="509" spans="1:10" x14ac:dyDescent="0.2">
      <c r="A509" s="199">
        <v>8280</v>
      </c>
      <c r="B509" s="194" t="s">
        <v>1820</v>
      </c>
      <c r="C509" s="136"/>
      <c r="D509" s="6"/>
      <c r="E509" s="6"/>
      <c r="F509" s="6"/>
      <c r="G509" s="6"/>
      <c r="H509" s="6"/>
      <c r="I509" s="6"/>
      <c r="J509" s="185">
        <f t="shared" si="59"/>
        <v>0</v>
      </c>
    </row>
    <row r="510" spans="1:10" x14ac:dyDescent="0.2">
      <c r="A510" s="199">
        <v>8281</v>
      </c>
      <c r="B510" s="194" t="s">
        <v>1821</v>
      </c>
      <c r="C510" s="136"/>
      <c r="D510" s="6"/>
      <c r="E510" s="6"/>
      <c r="F510" s="6"/>
      <c r="G510" s="6"/>
      <c r="H510" s="6"/>
      <c r="I510" s="6"/>
      <c r="J510" s="185">
        <f t="shared" si="59"/>
        <v>0</v>
      </c>
    </row>
    <row r="511" spans="1:10" x14ac:dyDescent="0.2">
      <c r="A511" s="199">
        <v>8282</v>
      </c>
      <c r="B511" s="194" t="s">
        <v>1822</v>
      </c>
      <c r="C511" s="136"/>
      <c r="D511" s="6"/>
      <c r="E511" s="6"/>
      <c r="F511" s="6"/>
      <c r="G511" s="6"/>
      <c r="H511" s="6"/>
      <c r="I511" s="6"/>
      <c r="J511" s="185">
        <f t="shared" si="59"/>
        <v>0</v>
      </c>
    </row>
    <row r="512" spans="1:10" x14ac:dyDescent="0.2">
      <c r="A512" s="199">
        <v>8283</v>
      </c>
      <c r="B512" s="194" t="s">
        <v>1823</v>
      </c>
      <c r="C512" s="136"/>
      <c r="D512" s="6"/>
      <c r="E512" s="6"/>
      <c r="F512" s="6"/>
      <c r="G512" s="6"/>
      <c r="H512" s="6"/>
      <c r="I512" s="6"/>
      <c r="J512" s="185">
        <f t="shared" si="59"/>
        <v>0</v>
      </c>
    </row>
    <row r="513" spans="1:10" x14ac:dyDescent="0.2">
      <c r="A513" s="199">
        <v>8284</v>
      </c>
      <c r="B513" s="194" t="s">
        <v>1824</v>
      </c>
      <c r="C513" s="136"/>
      <c r="D513" s="6"/>
      <c r="E513" s="6"/>
      <c r="F513" s="6"/>
      <c r="G513" s="6"/>
      <c r="H513" s="6"/>
      <c r="I513" s="6"/>
      <c r="J513" s="185">
        <f t="shared" si="59"/>
        <v>0</v>
      </c>
    </row>
    <row r="514" spans="1:10" x14ac:dyDescent="0.2">
      <c r="A514" s="199">
        <v>8285</v>
      </c>
      <c r="B514" s="194" t="s">
        <v>1825</v>
      </c>
      <c r="C514" s="136"/>
      <c r="D514" s="6"/>
      <c r="E514" s="6"/>
      <c r="F514" s="6"/>
      <c r="G514" s="6"/>
      <c r="H514" s="6"/>
      <c r="I514" s="6"/>
      <c r="J514" s="185">
        <f t="shared" si="59"/>
        <v>0</v>
      </c>
    </row>
    <row r="515" spans="1:10" x14ac:dyDescent="0.2">
      <c r="A515" s="199">
        <v>8286</v>
      </c>
      <c r="B515" s="194" t="s">
        <v>1826</v>
      </c>
      <c r="C515" s="136"/>
      <c r="D515" s="6"/>
      <c r="E515" s="6"/>
      <c r="F515" s="6"/>
      <c r="G515" s="6"/>
      <c r="H515" s="6"/>
      <c r="I515" s="6"/>
      <c r="J515" s="185">
        <f t="shared" si="59"/>
        <v>0</v>
      </c>
    </row>
    <row r="516" spans="1:10" x14ac:dyDescent="0.2">
      <c r="A516" s="199">
        <v>8287</v>
      </c>
      <c r="B516" s="194" t="s">
        <v>1827</v>
      </c>
      <c r="C516" s="136"/>
      <c r="D516" s="6"/>
      <c r="E516" s="6"/>
      <c r="F516" s="6"/>
      <c r="G516" s="6"/>
      <c r="H516" s="6"/>
      <c r="I516" s="6"/>
      <c r="J516" s="185">
        <f t="shared" si="59"/>
        <v>0</v>
      </c>
    </row>
    <row r="517" spans="1:10" x14ac:dyDescent="0.2">
      <c r="A517" s="199">
        <v>8288</v>
      </c>
      <c r="B517" s="194" t="s">
        <v>1828</v>
      </c>
      <c r="C517" s="136"/>
      <c r="D517" s="6"/>
      <c r="E517" s="6"/>
      <c r="F517" s="6"/>
      <c r="G517" s="6"/>
      <c r="H517" s="6"/>
      <c r="I517" s="6"/>
      <c r="J517" s="185">
        <f t="shared" si="59"/>
        <v>0</v>
      </c>
    </row>
    <row r="518" spans="1:10" x14ac:dyDescent="0.2">
      <c r="A518" s="199">
        <v>8290</v>
      </c>
      <c r="B518" s="194" t="s">
        <v>1829</v>
      </c>
      <c r="C518" s="136"/>
      <c r="D518" s="6"/>
      <c r="E518" s="6"/>
      <c r="F518" s="6"/>
      <c r="G518" s="6"/>
      <c r="H518" s="6"/>
      <c r="I518" s="6"/>
      <c r="J518" s="185">
        <f t="shared" si="59"/>
        <v>0</v>
      </c>
    </row>
    <row r="519" spans="1:10" x14ac:dyDescent="0.2">
      <c r="A519" s="199">
        <v>8292</v>
      </c>
      <c r="B519" s="194" t="s">
        <v>1830</v>
      </c>
      <c r="C519" s="136"/>
      <c r="D519" s="6"/>
      <c r="E519" s="6"/>
      <c r="F519" s="6"/>
      <c r="G519" s="6"/>
      <c r="H519" s="6"/>
      <c r="I519" s="6"/>
      <c r="J519" s="185">
        <f t="shared" si="59"/>
        <v>0</v>
      </c>
    </row>
    <row r="520" spans="1:10" x14ac:dyDescent="0.2">
      <c r="A520" s="199">
        <v>8294</v>
      </c>
      <c r="B520" s="194" t="s">
        <v>1831</v>
      </c>
      <c r="C520" s="136"/>
      <c r="D520" s="6"/>
      <c r="E520" s="6"/>
      <c r="F520" s="6"/>
      <c r="G520" s="6"/>
      <c r="H520" s="6"/>
      <c r="I520" s="6"/>
      <c r="J520" s="185">
        <f t="shared" si="59"/>
        <v>0</v>
      </c>
    </row>
    <row r="521" spans="1:10" x14ac:dyDescent="0.2">
      <c r="A521" s="199">
        <v>8295</v>
      </c>
      <c r="B521" s="194" t="s">
        <v>1832</v>
      </c>
      <c r="C521" s="136"/>
      <c r="D521" s="6"/>
      <c r="E521" s="6"/>
      <c r="F521" s="6"/>
      <c r="G521" s="6"/>
      <c r="H521" s="6"/>
      <c r="I521" s="6"/>
      <c r="J521" s="185">
        <f t="shared" si="59"/>
        <v>0</v>
      </c>
    </row>
    <row r="522" spans="1:10" x14ac:dyDescent="0.2">
      <c r="A522" s="201"/>
      <c r="B522" s="202" t="s">
        <v>1866</v>
      </c>
      <c r="C522" s="212">
        <f>SUM(C481:C521)</f>
        <v>0</v>
      </c>
      <c r="D522" s="213">
        <f t="shared" ref="D522:I522" si="60">SUM(D481:D521)</f>
        <v>0</v>
      </c>
      <c r="E522" s="213">
        <f t="shared" si="60"/>
        <v>0</v>
      </c>
      <c r="F522" s="213">
        <f t="shared" si="60"/>
        <v>0</v>
      </c>
      <c r="G522" s="213">
        <f t="shared" si="60"/>
        <v>0</v>
      </c>
      <c r="H522" s="213">
        <f t="shared" si="60"/>
        <v>0</v>
      </c>
      <c r="I522" s="213">
        <f t="shared" si="60"/>
        <v>0</v>
      </c>
      <c r="J522" s="185">
        <f>SUM(J481:J521)</f>
        <v>0</v>
      </c>
    </row>
    <row r="523" spans="1:10" x14ac:dyDescent="0.2">
      <c r="A523" s="208">
        <v>8300</v>
      </c>
      <c r="B523" s="180" t="s">
        <v>1728</v>
      </c>
      <c r="C523" s="206"/>
      <c r="D523" s="206"/>
      <c r="E523" s="206"/>
      <c r="F523" s="206"/>
      <c r="G523" s="206"/>
      <c r="H523" s="206"/>
      <c r="I523" s="206"/>
      <c r="J523" s="207"/>
    </row>
    <row r="524" spans="1:10" x14ac:dyDescent="0.2">
      <c r="A524" s="199">
        <v>8305</v>
      </c>
      <c r="B524" s="194" t="s">
        <v>1729</v>
      </c>
      <c r="C524" s="136"/>
      <c r="D524" s="6"/>
      <c r="E524" s="6"/>
      <c r="F524" s="6"/>
      <c r="G524" s="6"/>
      <c r="H524" s="6"/>
      <c r="I524" s="6"/>
      <c r="J524" s="185">
        <f t="shared" ref="J524:J525" si="61">C524-D524+E524-F524+G524-H524+I524</f>
        <v>0</v>
      </c>
    </row>
    <row r="525" spans="1:10" x14ac:dyDescent="0.2">
      <c r="A525" s="199">
        <v>8307</v>
      </c>
      <c r="B525" s="194" t="s">
        <v>1757</v>
      </c>
      <c r="C525" s="136"/>
      <c r="D525" s="6"/>
      <c r="E525" s="6"/>
      <c r="F525" s="6"/>
      <c r="G525" s="6"/>
      <c r="H525" s="6"/>
      <c r="I525" s="6"/>
      <c r="J525" s="185">
        <f t="shared" si="61"/>
        <v>0</v>
      </c>
    </row>
    <row r="526" spans="1:10" x14ac:dyDescent="0.2">
      <c r="A526" s="201"/>
      <c r="B526" s="202" t="s">
        <v>1865</v>
      </c>
      <c r="C526" s="212">
        <f>SUM(C524:C525)</f>
        <v>0</v>
      </c>
      <c r="D526" s="213">
        <f t="shared" ref="D526:I526" si="62">SUM(D524:D525)</f>
        <v>0</v>
      </c>
      <c r="E526" s="213">
        <f t="shared" si="62"/>
        <v>0</v>
      </c>
      <c r="F526" s="213">
        <f t="shared" si="62"/>
        <v>0</v>
      </c>
      <c r="G526" s="213">
        <f t="shared" si="62"/>
        <v>0</v>
      </c>
      <c r="H526" s="213">
        <f t="shared" si="62"/>
        <v>0</v>
      </c>
      <c r="I526" s="213">
        <f t="shared" si="62"/>
        <v>0</v>
      </c>
      <c r="J526" s="185">
        <f>SUM(J524:J525)</f>
        <v>0</v>
      </c>
    </row>
    <row r="527" spans="1:10" x14ac:dyDescent="0.2">
      <c r="A527" s="208">
        <v>8400</v>
      </c>
      <c r="B527" s="180" t="s">
        <v>1695</v>
      </c>
      <c r="C527" s="206"/>
      <c r="D527" s="206"/>
      <c r="E527" s="206"/>
      <c r="F527" s="206"/>
      <c r="G527" s="206"/>
      <c r="H527" s="206"/>
      <c r="I527" s="206"/>
      <c r="J527" s="207"/>
    </row>
    <row r="528" spans="1:10" x14ac:dyDescent="0.2">
      <c r="A528" s="199">
        <v>8405</v>
      </c>
      <c r="B528" s="194" t="s">
        <v>1696</v>
      </c>
      <c r="C528" s="136"/>
      <c r="D528" s="6"/>
      <c r="E528" s="6"/>
      <c r="F528" s="6"/>
      <c r="G528" s="6"/>
      <c r="H528" s="6"/>
      <c r="I528" s="6"/>
      <c r="J528" s="185">
        <f t="shared" ref="J528:J529" si="63">C528-D528+E528-F528+G528-H528+I528</f>
        <v>0</v>
      </c>
    </row>
    <row r="529" spans="1:11" x14ac:dyDescent="0.2">
      <c r="A529" s="199">
        <v>8407</v>
      </c>
      <c r="B529" s="194" t="s">
        <v>1757</v>
      </c>
      <c r="C529" s="136"/>
      <c r="D529" s="6"/>
      <c r="E529" s="6"/>
      <c r="F529" s="6"/>
      <c r="G529" s="6"/>
      <c r="H529" s="6"/>
      <c r="I529" s="6"/>
      <c r="J529" s="185">
        <f t="shared" si="63"/>
        <v>0</v>
      </c>
    </row>
    <row r="530" spans="1:11" ht="13.5" thickBot="1" x14ac:dyDescent="0.25">
      <c r="A530" s="179"/>
      <c r="B530" s="180" t="s">
        <v>1867</v>
      </c>
      <c r="C530" s="209">
        <f>SUM(C528:C529)</f>
        <v>0</v>
      </c>
      <c r="D530" s="210">
        <f t="shared" ref="D530:I530" si="64">SUM(D528:D529)</f>
        <v>0</v>
      </c>
      <c r="E530" s="210">
        <f t="shared" si="64"/>
        <v>0</v>
      </c>
      <c r="F530" s="210">
        <f t="shared" si="64"/>
        <v>0</v>
      </c>
      <c r="G530" s="210">
        <f t="shared" si="64"/>
        <v>0</v>
      </c>
      <c r="H530" s="210">
        <f t="shared" si="64"/>
        <v>0</v>
      </c>
      <c r="I530" s="210">
        <f t="shared" si="64"/>
        <v>0</v>
      </c>
      <c r="J530" s="211">
        <f>SUM(J528:J529)</f>
        <v>0</v>
      </c>
    </row>
    <row r="532" spans="1:11" ht="13.5" thickBot="1" x14ac:dyDescent="0.25"/>
    <row r="533" spans="1:11" ht="69.75" customHeight="1" thickBot="1" x14ac:dyDescent="0.25">
      <c r="A533" s="156"/>
      <c r="B533" s="162" t="s">
        <v>1104</v>
      </c>
      <c r="C533" s="222"/>
      <c r="D533" s="223"/>
      <c r="E533" s="223"/>
      <c r="F533" s="223"/>
      <c r="G533" s="223"/>
      <c r="H533" s="223" t="s">
        <v>1130</v>
      </c>
      <c r="I533" s="223" t="s">
        <v>1131</v>
      </c>
      <c r="J533" s="224" t="s">
        <v>1241</v>
      </c>
    </row>
    <row r="534" spans="1:11" ht="15" customHeight="1" x14ac:dyDescent="0.2">
      <c r="A534" s="157"/>
      <c r="B534" s="225" t="s">
        <v>1089</v>
      </c>
      <c r="C534" s="226"/>
      <c r="D534" s="227"/>
      <c r="E534" s="227"/>
      <c r="F534" s="227"/>
      <c r="G534" s="227"/>
      <c r="H534" s="228"/>
      <c r="I534" s="228"/>
      <c r="J534" s="229">
        <f>H534-I534</f>
        <v>0</v>
      </c>
      <c r="K534" s="17" t="s">
        <v>1133</v>
      </c>
    </row>
    <row r="535" spans="1:11" ht="15" customHeight="1" x14ac:dyDescent="0.2">
      <c r="A535" s="158"/>
      <c r="B535" s="230" t="s">
        <v>1185</v>
      </c>
      <c r="C535" s="231"/>
      <c r="D535" s="232"/>
      <c r="E535" s="232"/>
      <c r="F535" s="232"/>
      <c r="G535" s="232"/>
      <c r="H535" s="233"/>
      <c r="I535" s="233"/>
      <c r="J535" s="234">
        <f t="shared" ref="J535:J552" si="65">H535-I535</f>
        <v>0</v>
      </c>
      <c r="K535" s="18" t="s">
        <v>1134</v>
      </c>
    </row>
    <row r="536" spans="1:11" ht="15" customHeight="1" x14ac:dyDescent="0.2">
      <c r="A536" s="158"/>
      <c r="B536" s="230" t="s">
        <v>1186</v>
      </c>
      <c r="C536" s="231"/>
      <c r="D536" s="232"/>
      <c r="E536" s="232"/>
      <c r="F536" s="232"/>
      <c r="G536" s="232"/>
      <c r="H536" s="233"/>
      <c r="I536" s="233"/>
      <c r="J536" s="234">
        <f t="shared" si="65"/>
        <v>0</v>
      </c>
      <c r="K536" s="18" t="s">
        <v>1135</v>
      </c>
    </row>
    <row r="537" spans="1:11" ht="15" customHeight="1" x14ac:dyDescent="0.2">
      <c r="A537" s="159"/>
      <c r="B537" s="235" t="s">
        <v>1181</v>
      </c>
      <c r="C537" s="231"/>
      <c r="D537" s="232"/>
      <c r="E537" s="232"/>
      <c r="F537" s="232"/>
      <c r="G537" s="232"/>
      <c r="H537" s="233"/>
      <c r="I537" s="233"/>
      <c r="J537" s="234">
        <f t="shared" si="65"/>
        <v>0</v>
      </c>
      <c r="K537" s="18" t="s">
        <v>1136</v>
      </c>
    </row>
    <row r="538" spans="1:11" ht="15" customHeight="1" x14ac:dyDescent="0.2">
      <c r="A538" s="158"/>
      <c r="B538" s="230" t="s">
        <v>1187</v>
      </c>
      <c r="C538" s="231"/>
      <c r="D538" s="232"/>
      <c r="E538" s="232"/>
      <c r="F538" s="232"/>
      <c r="G538" s="232"/>
      <c r="H538" s="233"/>
      <c r="I538" s="233"/>
      <c r="J538" s="234">
        <f t="shared" si="65"/>
        <v>0</v>
      </c>
      <c r="K538" s="18" t="s">
        <v>1137</v>
      </c>
    </row>
    <row r="539" spans="1:11" ht="15" customHeight="1" x14ac:dyDescent="0.2">
      <c r="A539" s="158"/>
      <c r="B539" s="230" t="s">
        <v>1183</v>
      </c>
      <c r="C539" s="231"/>
      <c r="D539" s="232"/>
      <c r="E539" s="232"/>
      <c r="F539" s="232"/>
      <c r="G539" s="232"/>
      <c r="H539" s="233"/>
      <c r="I539" s="233"/>
      <c r="J539" s="234">
        <f t="shared" si="65"/>
        <v>0</v>
      </c>
      <c r="K539" s="18" t="s">
        <v>1138</v>
      </c>
    </row>
    <row r="540" spans="1:11" ht="15" customHeight="1" x14ac:dyDescent="0.2">
      <c r="A540" s="158"/>
      <c r="B540" s="230" t="s">
        <v>1182</v>
      </c>
      <c r="C540" s="231"/>
      <c r="D540" s="232"/>
      <c r="E540" s="232"/>
      <c r="F540" s="232"/>
      <c r="G540" s="232"/>
      <c r="H540" s="233"/>
      <c r="I540" s="233"/>
      <c r="J540" s="234">
        <f t="shared" si="65"/>
        <v>0</v>
      </c>
      <c r="K540" s="18" t="s">
        <v>1139</v>
      </c>
    </row>
    <row r="541" spans="1:11" ht="15" customHeight="1" x14ac:dyDescent="0.2">
      <c r="A541" s="157"/>
      <c r="B541" s="230" t="s">
        <v>1184</v>
      </c>
      <c r="C541" s="231"/>
      <c r="D541" s="232"/>
      <c r="E541" s="232"/>
      <c r="F541" s="232"/>
      <c r="G541" s="232"/>
      <c r="H541" s="233"/>
      <c r="I541" s="233"/>
      <c r="J541" s="234">
        <f t="shared" si="65"/>
        <v>0</v>
      </c>
      <c r="K541" s="18" t="s">
        <v>1140</v>
      </c>
    </row>
    <row r="542" spans="1:11" ht="15" customHeight="1" x14ac:dyDescent="0.2">
      <c r="A542" s="157"/>
      <c r="B542" s="230" t="s">
        <v>1188</v>
      </c>
      <c r="C542" s="231"/>
      <c r="D542" s="232"/>
      <c r="E542" s="232"/>
      <c r="F542" s="232"/>
      <c r="G542" s="232"/>
      <c r="H542" s="233"/>
      <c r="I542" s="233"/>
      <c r="J542" s="234">
        <f t="shared" si="65"/>
        <v>0</v>
      </c>
      <c r="K542" s="18" t="s">
        <v>1141</v>
      </c>
    </row>
    <row r="543" spans="1:11" ht="15" customHeight="1" x14ac:dyDescent="0.2">
      <c r="A543" s="157"/>
      <c r="B543" s="230" t="s">
        <v>1189</v>
      </c>
      <c r="C543" s="231"/>
      <c r="D543" s="232"/>
      <c r="E543" s="232"/>
      <c r="F543" s="232"/>
      <c r="G543" s="232"/>
      <c r="H543" s="233"/>
      <c r="I543" s="233"/>
      <c r="J543" s="234">
        <f t="shared" si="65"/>
        <v>0</v>
      </c>
      <c r="K543" s="18" t="s">
        <v>1142</v>
      </c>
    </row>
    <row r="544" spans="1:11" ht="15" customHeight="1" x14ac:dyDescent="0.2">
      <c r="A544" s="157"/>
      <c r="B544" s="230" t="s">
        <v>1090</v>
      </c>
      <c r="C544" s="231"/>
      <c r="D544" s="232"/>
      <c r="E544" s="232"/>
      <c r="F544" s="232"/>
      <c r="G544" s="232"/>
      <c r="H544" s="233"/>
      <c r="I544" s="233"/>
      <c r="J544" s="234">
        <f t="shared" si="65"/>
        <v>0</v>
      </c>
      <c r="K544" s="18" t="s">
        <v>1143</v>
      </c>
    </row>
    <row r="545" spans="1:11" ht="15" customHeight="1" x14ac:dyDescent="0.2">
      <c r="A545" s="157"/>
      <c r="B545" s="230" t="s">
        <v>1091</v>
      </c>
      <c r="C545" s="231"/>
      <c r="D545" s="232"/>
      <c r="E545" s="232"/>
      <c r="F545" s="232"/>
      <c r="G545" s="232"/>
      <c r="H545" s="233"/>
      <c r="I545" s="233"/>
      <c r="J545" s="234">
        <f t="shared" si="65"/>
        <v>0</v>
      </c>
      <c r="K545" s="18" t="s">
        <v>1144</v>
      </c>
    </row>
    <row r="546" spans="1:11" ht="15" customHeight="1" x14ac:dyDescent="0.2">
      <c r="A546" s="157"/>
      <c r="B546" s="230" t="s">
        <v>1092</v>
      </c>
      <c r="C546" s="231"/>
      <c r="D546" s="232"/>
      <c r="E546" s="232"/>
      <c r="F546" s="232"/>
      <c r="G546" s="232"/>
      <c r="H546" s="233"/>
      <c r="I546" s="233"/>
      <c r="J546" s="234">
        <f t="shared" si="65"/>
        <v>0</v>
      </c>
      <c r="K546" s="18" t="s">
        <v>1145</v>
      </c>
    </row>
    <row r="547" spans="1:11" ht="15" customHeight="1" x14ac:dyDescent="0.2">
      <c r="A547" s="157"/>
      <c r="B547" s="230" t="s">
        <v>1190</v>
      </c>
      <c r="C547" s="231"/>
      <c r="D547" s="232"/>
      <c r="E547" s="232"/>
      <c r="F547" s="232"/>
      <c r="G547" s="232"/>
      <c r="H547" s="233"/>
      <c r="I547" s="233"/>
      <c r="J547" s="234">
        <f t="shared" si="65"/>
        <v>0</v>
      </c>
      <c r="K547" s="18" t="s">
        <v>1146</v>
      </c>
    </row>
    <row r="548" spans="1:11" ht="15" customHeight="1" x14ac:dyDescent="0.2">
      <c r="A548" s="157"/>
      <c r="B548" s="230" t="s">
        <v>1191</v>
      </c>
      <c r="C548" s="231"/>
      <c r="D548" s="232"/>
      <c r="E548" s="232"/>
      <c r="F548" s="232"/>
      <c r="G548" s="232"/>
      <c r="H548" s="233"/>
      <c r="I548" s="233"/>
      <c r="J548" s="234">
        <f t="shared" si="65"/>
        <v>0</v>
      </c>
      <c r="K548" s="18" t="s">
        <v>1147</v>
      </c>
    </row>
    <row r="549" spans="1:11" ht="15" customHeight="1" x14ac:dyDescent="0.2">
      <c r="A549" s="157"/>
      <c r="B549" s="230" t="s">
        <v>1093</v>
      </c>
      <c r="C549" s="231"/>
      <c r="D549" s="232"/>
      <c r="E549" s="232"/>
      <c r="F549" s="232"/>
      <c r="G549" s="232"/>
      <c r="H549" s="233"/>
      <c r="I549" s="233"/>
      <c r="J549" s="234">
        <f t="shared" si="65"/>
        <v>0</v>
      </c>
      <c r="K549" s="18" t="s">
        <v>1148</v>
      </c>
    </row>
    <row r="550" spans="1:11" ht="15" customHeight="1" x14ac:dyDescent="0.2">
      <c r="A550" s="157"/>
      <c r="B550" s="230" t="s">
        <v>1094</v>
      </c>
      <c r="C550" s="231"/>
      <c r="D550" s="232"/>
      <c r="E550" s="232"/>
      <c r="F550" s="232"/>
      <c r="G550" s="232"/>
      <c r="H550" s="233"/>
      <c r="I550" s="233"/>
      <c r="J550" s="234">
        <f t="shared" si="65"/>
        <v>0</v>
      </c>
      <c r="K550" s="18" t="s">
        <v>1149</v>
      </c>
    </row>
    <row r="551" spans="1:11" ht="15" customHeight="1" x14ac:dyDescent="0.2">
      <c r="A551" s="157"/>
      <c r="B551" s="230" t="s">
        <v>1243</v>
      </c>
      <c r="C551" s="231"/>
      <c r="D551" s="232"/>
      <c r="E551" s="232"/>
      <c r="F551" s="232"/>
      <c r="G551" s="232"/>
      <c r="H551" s="233"/>
      <c r="I551" s="233"/>
      <c r="J551" s="234">
        <f t="shared" si="65"/>
        <v>0</v>
      </c>
      <c r="K551" s="18" t="s">
        <v>1150</v>
      </c>
    </row>
    <row r="552" spans="1:11" ht="15" customHeight="1" x14ac:dyDescent="0.2">
      <c r="A552" s="160"/>
      <c r="B552" s="236" t="s">
        <v>1239</v>
      </c>
      <c r="C552" s="231"/>
      <c r="D552" s="232"/>
      <c r="E552" s="232"/>
      <c r="F552" s="232"/>
      <c r="G552" s="232"/>
      <c r="H552" s="233"/>
      <c r="I552" s="233"/>
      <c r="J552" s="234">
        <f t="shared" si="65"/>
        <v>0</v>
      </c>
      <c r="K552" s="18" t="s">
        <v>1151</v>
      </c>
    </row>
    <row r="553" spans="1:11" ht="15.75" customHeight="1" thickBot="1" x14ac:dyDescent="0.25">
      <c r="A553" s="156"/>
      <c r="B553" s="237" t="s">
        <v>1105</v>
      </c>
      <c r="C553" s="238"/>
      <c r="D553" s="238"/>
      <c r="E553" s="238"/>
      <c r="F553" s="238"/>
      <c r="G553" s="238"/>
      <c r="H553" s="239">
        <f>SUM(H534:H552)</f>
        <v>0</v>
      </c>
      <c r="I553" s="239">
        <f>SUM(I534:I552)</f>
        <v>0</v>
      </c>
      <c r="J553" s="240">
        <f>SUM(J534:J552)</f>
        <v>0</v>
      </c>
    </row>
    <row r="554" spans="1:11" ht="56.25" customHeight="1" thickBot="1" x14ac:dyDescent="0.25">
      <c r="A554" s="156"/>
      <c r="B554" s="162" t="s">
        <v>1106</v>
      </c>
      <c r="C554" s="222"/>
      <c r="D554" s="223"/>
      <c r="E554" s="223"/>
      <c r="F554" s="223"/>
      <c r="G554" s="223"/>
      <c r="H554" s="223" t="s">
        <v>1130</v>
      </c>
      <c r="I554" s="223" t="s">
        <v>1131</v>
      </c>
      <c r="J554" s="224" t="s">
        <v>1241</v>
      </c>
    </row>
    <row r="555" spans="1:11" ht="15" customHeight="1" x14ac:dyDescent="0.2">
      <c r="A555" s="158"/>
      <c r="B555" s="225" t="s">
        <v>1178</v>
      </c>
      <c r="C555" s="226"/>
      <c r="D555" s="227"/>
      <c r="E555" s="227"/>
      <c r="F555" s="227"/>
      <c r="G555" s="227"/>
      <c r="H555" s="228"/>
      <c r="I555" s="228"/>
      <c r="J555" s="229">
        <f>I555-H555</f>
        <v>0</v>
      </c>
      <c r="K555" s="18" t="s">
        <v>1152</v>
      </c>
    </row>
    <row r="556" spans="1:11" ht="15" customHeight="1" x14ac:dyDescent="0.2">
      <c r="A556" s="158"/>
      <c r="B556" s="230" t="s">
        <v>1192</v>
      </c>
      <c r="C556" s="231"/>
      <c r="D556" s="232"/>
      <c r="E556" s="232"/>
      <c r="F556" s="232"/>
      <c r="G556" s="232"/>
      <c r="H556" s="233"/>
      <c r="I556" s="233"/>
      <c r="J556" s="234">
        <f t="shared" ref="J556:J566" si="66">I556-H556</f>
        <v>0</v>
      </c>
      <c r="K556" s="18" t="s">
        <v>1153</v>
      </c>
    </row>
    <row r="557" spans="1:11" ht="15" customHeight="1" x14ac:dyDescent="0.2">
      <c r="A557" s="158"/>
      <c r="B557" s="230" t="s">
        <v>1179</v>
      </c>
      <c r="C557" s="231"/>
      <c r="D557" s="232"/>
      <c r="E557" s="232"/>
      <c r="F557" s="232"/>
      <c r="G557" s="232"/>
      <c r="H557" s="233"/>
      <c r="I557" s="233"/>
      <c r="J557" s="234">
        <f t="shared" si="66"/>
        <v>0</v>
      </c>
      <c r="K557" s="18" t="s">
        <v>1154</v>
      </c>
    </row>
    <row r="558" spans="1:11" ht="15" customHeight="1" x14ac:dyDescent="0.2">
      <c r="A558" s="157"/>
      <c r="B558" s="230" t="s">
        <v>1193</v>
      </c>
      <c r="C558" s="231"/>
      <c r="D558" s="232"/>
      <c r="E558" s="232"/>
      <c r="F558" s="232"/>
      <c r="G558" s="232"/>
      <c r="H558" s="233"/>
      <c r="I558" s="233"/>
      <c r="J558" s="234">
        <f t="shared" si="66"/>
        <v>0</v>
      </c>
      <c r="K558" s="18" t="s">
        <v>1155</v>
      </c>
    </row>
    <row r="559" spans="1:11" ht="15" customHeight="1" x14ac:dyDescent="0.2">
      <c r="A559" s="157"/>
      <c r="B559" s="230" t="s">
        <v>1194</v>
      </c>
      <c r="C559" s="231"/>
      <c r="D559" s="232"/>
      <c r="E559" s="232"/>
      <c r="F559" s="232"/>
      <c r="G559" s="232"/>
      <c r="H559" s="233"/>
      <c r="I559" s="233"/>
      <c r="J559" s="234">
        <f t="shared" si="66"/>
        <v>0</v>
      </c>
      <c r="K559" s="18" t="s">
        <v>1156</v>
      </c>
    </row>
    <row r="560" spans="1:11" ht="15" customHeight="1" x14ac:dyDescent="0.2">
      <c r="A560" s="157"/>
      <c r="B560" s="230" t="s">
        <v>1195</v>
      </c>
      <c r="C560" s="231"/>
      <c r="D560" s="232"/>
      <c r="E560" s="232"/>
      <c r="F560" s="232"/>
      <c r="G560" s="232"/>
      <c r="H560" s="233"/>
      <c r="I560" s="233"/>
      <c r="J560" s="234">
        <f t="shared" si="66"/>
        <v>0</v>
      </c>
      <c r="K560" s="18" t="s">
        <v>1157</v>
      </c>
    </row>
    <row r="561" spans="1:11" ht="15" customHeight="1" x14ac:dyDescent="0.2">
      <c r="A561" s="157"/>
      <c r="B561" s="230" t="s">
        <v>1196</v>
      </c>
      <c r="C561" s="231"/>
      <c r="D561" s="232"/>
      <c r="E561" s="232"/>
      <c r="F561" s="232"/>
      <c r="G561" s="232"/>
      <c r="H561" s="233"/>
      <c r="I561" s="233"/>
      <c r="J561" s="234">
        <f t="shared" si="66"/>
        <v>0</v>
      </c>
      <c r="K561" s="18" t="s">
        <v>1158</v>
      </c>
    </row>
    <row r="562" spans="1:11" ht="15" customHeight="1" x14ac:dyDescent="0.2">
      <c r="A562" s="157"/>
      <c r="B562" s="230" t="s">
        <v>1197</v>
      </c>
      <c r="C562" s="231"/>
      <c r="D562" s="232"/>
      <c r="E562" s="232"/>
      <c r="F562" s="232"/>
      <c r="G562" s="232"/>
      <c r="H562" s="233"/>
      <c r="I562" s="233"/>
      <c r="J562" s="234">
        <f t="shared" si="66"/>
        <v>0</v>
      </c>
      <c r="K562" s="18" t="s">
        <v>1159</v>
      </c>
    </row>
    <row r="563" spans="1:11" ht="15" customHeight="1" x14ac:dyDescent="0.2">
      <c r="A563" s="158"/>
      <c r="B563" s="230" t="s">
        <v>1198</v>
      </c>
      <c r="C563" s="231"/>
      <c r="D563" s="232"/>
      <c r="E563" s="232"/>
      <c r="F563" s="232"/>
      <c r="G563" s="232"/>
      <c r="H563" s="233"/>
      <c r="I563" s="233"/>
      <c r="J563" s="234">
        <f t="shared" si="66"/>
        <v>0</v>
      </c>
      <c r="K563" s="18" t="s">
        <v>1160</v>
      </c>
    </row>
    <row r="564" spans="1:11" ht="15" customHeight="1" x14ac:dyDescent="0.2">
      <c r="A564" s="157"/>
      <c r="B564" s="230" t="s">
        <v>1199</v>
      </c>
      <c r="C564" s="231"/>
      <c r="D564" s="232"/>
      <c r="E564" s="232"/>
      <c r="F564" s="232"/>
      <c r="G564" s="232"/>
      <c r="H564" s="233"/>
      <c r="I564" s="233"/>
      <c r="J564" s="234">
        <f t="shared" si="66"/>
        <v>0</v>
      </c>
      <c r="K564" s="18" t="s">
        <v>1161</v>
      </c>
    </row>
    <row r="565" spans="1:11" ht="15" customHeight="1" x14ac:dyDescent="0.2">
      <c r="A565" s="157"/>
      <c r="B565" s="230" t="s">
        <v>1096</v>
      </c>
      <c r="C565" s="231"/>
      <c r="D565" s="232"/>
      <c r="E565" s="232"/>
      <c r="F565" s="232"/>
      <c r="G565" s="232"/>
      <c r="H565" s="233"/>
      <c r="I565" s="233"/>
      <c r="J565" s="234">
        <f t="shared" si="66"/>
        <v>0</v>
      </c>
      <c r="K565" s="18" t="s">
        <v>1162</v>
      </c>
    </row>
    <row r="566" spans="1:11" ht="15" customHeight="1" x14ac:dyDescent="0.2">
      <c r="A566" s="157"/>
      <c r="B566" s="230" t="s">
        <v>1097</v>
      </c>
      <c r="C566" s="231"/>
      <c r="D566" s="232"/>
      <c r="E566" s="232"/>
      <c r="F566" s="232"/>
      <c r="G566" s="232"/>
      <c r="H566" s="233"/>
      <c r="I566" s="233"/>
      <c r="J566" s="234">
        <f t="shared" si="66"/>
        <v>0</v>
      </c>
      <c r="K566" s="18" t="s">
        <v>1163</v>
      </c>
    </row>
    <row r="567" spans="1:11" ht="15.75" customHeight="1" thickBot="1" x14ac:dyDescent="0.25">
      <c r="A567" s="156"/>
      <c r="B567" s="237" t="s">
        <v>1107</v>
      </c>
      <c r="C567" s="238"/>
      <c r="D567" s="238"/>
      <c r="E567" s="238"/>
      <c r="F567" s="238"/>
      <c r="G567" s="238"/>
      <c r="H567" s="239">
        <f>SUM(H555:H566)</f>
        <v>0</v>
      </c>
      <c r="I567" s="239">
        <f>SUM(I555:I566)</f>
        <v>0</v>
      </c>
      <c r="J567" s="240">
        <f>SUM(J555:J566)</f>
        <v>0</v>
      </c>
    </row>
    <row r="568" spans="1:11" ht="52.5" customHeight="1" thickBot="1" x14ac:dyDescent="0.25">
      <c r="A568" s="156"/>
      <c r="B568" s="162" t="s">
        <v>1108</v>
      </c>
      <c r="C568" s="222"/>
      <c r="D568" s="223"/>
      <c r="E568" s="223"/>
      <c r="F568" s="223"/>
      <c r="G568" s="223"/>
      <c r="H568" s="223" t="s">
        <v>1130</v>
      </c>
      <c r="I568" s="223" t="s">
        <v>1131</v>
      </c>
      <c r="J568" s="224" t="s">
        <v>1132</v>
      </c>
    </row>
    <row r="569" spans="1:11" ht="15" customHeight="1" x14ac:dyDescent="0.2">
      <c r="A569" s="157"/>
      <c r="B569" s="225" t="s">
        <v>1098</v>
      </c>
      <c r="C569" s="226"/>
      <c r="D569" s="227"/>
      <c r="E569" s="227"/>
      <c r="F569" s="227"/>
      <c r="G569" s="227"/>
      <c r="H569" s="228"/>
      <c r="I569" s="228"/>
      <c r="J569" s="229">
        <f t="shared" ref="J569:J578" si="67">I569-H569</f>
        <v>0</v>
      </c>
      <c r="K569" s="18" t="s">
        <v>1164</v>
      </c>
    </row>
    <row r="570" spans="1:11" ht="15" customHeight="1" x14ac:dyDescent="0.2">
      <c r="A570" s="157"/>
      <c r="B570" s="230" t="s">
        <v>1240</v>
      </c>
      <c r="C570" s="231"/>
      <c r="D570" s="232"/>
      <c r="E570" s="232"/>
      <c r="F570" s="232"/>
      <c r="G570" s="232"/>
      <c r="H570" s="233"/>
      <c r="I570" s="233"/>
      <c r="J570" s="234">
        <f t="shared" si="67"/>
        <v>0</v>
      </c>
      <c r="K570" s="18" t="s">
        <v>1165</v>
      </c>
    </row>
    <row r="571" spans="1:11" ht="15" customHeight="1" x14ac:dyDescent="0.2">
      <c r="A571" s="157"/>
      <c r="B571" s="230" t="s">
        <v>1099</v>
      </c>
      <c r="C571" s="231"/>
      <c r="D571" s="232"/>
      <c r="E571" s="232"/>
      <c r="F571" s="232"/>
      <c r="G571" s="232"/>
      <c r="H571" s="233"/>
      <c r="I571" s="233"/>
      <c r="J571" s="234">
        <f t="shared" si="67"/>
        <v>0</v>
      </c>
      <c r="K571" s="18" t="s">
        <v>1166</v>
      </c>
    </row>
    <row r="572" spans="1:11" ht="15" customHeight="1" x14ac:dyDescent="0.2">
      <c r="A572" s="158"/>
      <c r="B572" s="230" t="s">
        <v>1200</v>
      </c>
      <c r="C572" s="231"/>
      <c r="D572" s="232"/>
      <c r="E572" s="232"/>
      <c r="F572" s="232"/>
      <c r="G572" s="232"/>
      <c r="H572" s="233"/>
      <c r="I572" s="233"/>
      <c r="J572" s="234">
        <f t="shared" si="67"/>
        <v>0</v>
      </c>
      <c r="K572" s="18" t="s">
        <v>1167</v>
      </c>
    </row>
    <row r="573" spans="1:11" ht="15" customHeight="1" x14ac:dyDescent="0.2">
      <c r="A573" s="157"/>
      <c r="B573" s="230" t="s">
        <v>1100</v>
      </c>
      <c r="C573" s="231"/>
      <c r="D573" s="232"/>
      <c r="E573" s="232"/>
      <c r="F573" s="232"/>
      <c r="G573" s="232"/>
      <c r="H573" s="233"/>
      <c r="I573" s="233"/>
      <c r="J573" s="234">
        <f t="shared" si="67"/>
        <v>0</v>
      </c>
      <c r="K573" s="18" t="s">
        <v>1168</v>
      </c>
    </row>
    <row r="574" spans="1:11" ht="15" customHeight="1" x14ac:dyDescent="0.2">
      <c r="A574" s="157"/>
      <c r="B574" s="230" t="s">
        <v>1176</v>
      </c>
      <c r="C574" s="231"/>
      <c r="D574" s="232"/>
      <c r="E574" s="232"/>
      <c r="F574" s="232"/>
      <c r="G574" s="232"/>
      <c r="H574" s="233"/>
      <c r="I574" s="233"/>
      <c r="J574" s="234">
        <f t="shared" si="67"/>
        <v>0</v>
      </c>
      <c r="K574" s="18" t="s">
        <v>1169</v>
      </c>
    </row>
    <row r="575" spans="1:11" ht="15" customHeight="1" x14ac:dyDescent="0.2">
      <c r="A575" s="157"/>
      <c r="B575" s="230" t="s">
        <v>1101</v>
      </c>
      <c r="C575" s="231"/>
      <c r="D575" s="232"/>
      <c r="E575" s="232"/>
      <c r="F575" s="232"/>
      <c r="G575" s="232"/>
      <c r="H575" s="233"/>
      <c r="I575" s="233"/>
      <c r="J575" s="234">
        <f t="shared" si="67"/>
        <v>0</v>
      </c>
      <c r="K575" s="18" t="s">
        <v>1170</v>
      </c>
    </row>
    <row r="576" spans="1:11" ht="15" customHeight="1" x14ac:dyDescent="0.2">
      <c r="A576" s="158"/>
      <c r="B576" s="230" t="s">
        <v>1180</v>
      </c>
      <c r="C576" s="231"/>
      <c r="D576" s="232"/>
      <c r="E576" s="232"/>
      <c r="F576" s="232"/>
      <c r="G576" s="232"/>
      <c r="H576" s="233"/>
      <c r="I576" s="233"/>
      <c r="J576" s="234">
        <f t="shared" si="67"/>
        <v>0</v>
      </c>
      <c r="K576" s="18" t="s">
        <v>1171</v>
      </c>
    </row>
    <row r="577" spans="1:11" ht="15" customHeight="1" x14ac:dyDescent="0.2">
      <c r="A577" s="158"/>
      <c r="B577" s="230" t="s">
        <v>1201</v>
      </c>
      <c r="C577" s="231"/>
      <c r="D577" s="232"/>
      <c r="E577" s="232"/>
      <c r="F577" s="232"/>
      <c r="G577" s="232"/>
      <c r="H577" s="233"/>
      <c r="I577" s="233"/>
      <c r="J577" s="234">
        <f t="shared" si="67"/>
        <v>0</v>
      </c>
      <c r="K577" s="18" t="s">
        <v>1244</v>
      </c>
    </row>
    <row r="578" spans="1:11" ht="15" customHeight="1" x14ac:dyDescent="0.2">
      <c r="A578" s="157"/>
      <c r="B578" s="230" t="s">
        <v>1102</v>
      </c>
      <c r="C578" s="231"/>
      <c r="D578" s="232"/>
      <c r="E578" s="232"/>
      <c r="F578" s="232"/>
      <c r="G578" s="232"/>
      <c r="H578" s="233"/>
      <c r="I578" s="233"/>
      <c r="J578" s="234">
        <f t="shared" si="67"/>
        <v>0</v>
      </c>
      <c r="K578" s="18" t="s">
        <v>1245</v>
      </c>
    </row>
    <row r="579" spans="1:11" ht="15.75" customHeight="1" x14ac:dyDescent="0.2">
      <c r="A579" s="156"/>
      <c r="B579" s="241" t="s">
        <v>1103</v>
      </c>
      <c r="C579" s="202"/>
      <c r="D579" s="202"/>
      <c r="E579" s="202"/>
      <c r="F579" s="202"/>
      <c r="G579" s="202"/>
      <c r="H579" s="242">
        <f>SUM(H569:H578)</f>
        <v>0</v>
      </c>
      <c r="I579" s="242">
        <f>SUM(I569:I578)</f>
        <v>0</v>
      </c>
      <c r="J579" s="243">
        <f>SUM(J569:J578)</f>
        <v>0</v>
      </c>
    </row>
    <row r="580" spans="1:11" ht="16.5" customHeight="1" x14ac:dyDescent="0.2">
      <c r="A580" s="156"/>
      <c r="B580" s="241" t="s">
        <v>1109</v>
      </c>
      <c r="C580" s="202"/>
      <c r="D580" s="202"/>
      <c r="E580" s="202"/>
      <c r="F580" s="202"/>
      <c r="G580" s="202"/>
      <c r="H580" s="242">
        <f>+H567+H579</f>
        <v>0</v>
      </c>
      <c r="I580" s="242">
        <f>+I567+I579</f>
        <v>0</v>
      </c>
      <c r="J580" s="243">
        <f>+J567+J579</f>
        <v>0</v>
      </c>
    </row>
    <row r="581" spans="1:11" x14ac:dyDescent="0.2">
      <c r="A581" s="156"/>
      <c r="B581" s="241" t="s">
        <v>1248</v>
      </c>
      <c r="C581" s="202"/>
      <c r="D581" s="202"/>
      <c r="E581" s="202"/>
      <c r="F581" s="202"/>
      <c r="G581" s="202"/>
      <c r="H581" s="244">
        <f>+H185+H325+H367+H383+H405+H414+H437+H479+H522+H526+H530+H553+H567+H579</f>
        <v>0</v>
      </c>
      <c r="I581" s="244">
        <f>+I185+I325+I367+I383+I405+I414+I437+I479+I522+I526+I530+I553+I567+I579</f>
        <v>0</v>
      </c>
      <c r="J581" s="245"/>
    </row>
    <row r="582" spans="1:11" x14ac:dyDescent="0.2">
      <c r="A582" s="156"/>
    </row>
    <row r="583" spans="1:11" x14ac:dyDescent="0.2">
      <c r="A583" s="156"/>
    </row>
    <row r="584" spans="1:11" x14ac:dyDescent="0.2">
      <c r="A584" s="156"/>
    </row>
    <row r="585" spans="1:11" x14ac:dyDescent="0.2">
      <c r="A585" s="156"/>
    </row>
    <row r="586" spans="1:11" x14ac:dyDescent="0.2">
      <c r="A586" s="156"/>
    </row>
    <row r="587" spans="1:11" x14ac:dyDescent="0.2">
      <c r="A587" s="156"/>
    </row>
  </sheetData>
  <mergeCells count="2">
    <mergeCell ref="A1:J1"/>
    <mergeCell ref="A2:B2"/>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49"/>
  <sheetViews>
    <sheetView topLeftCell="A28" zoomScaleNormal="100" workbookViewId="0">
      <selection activeCell="A54" sqref="A54"/>
    </sheetView>
  </sheetViews>
  <sheetFormatPr baseColWidth="10" defaultColWidth="0" defaultRowHeight="12.75" x14ac:dyDescent="0.2"/>
  <cols>
    <col min="1" max="1" width="78.5703125" customWidth="1"/>
    <col min="2" max="2" width="45.42578125" customWidth="1"/>
    <col min="3" max="3" width="18.7109375" customWidth="1"/>
    <col min="4" max="255" width="8.85546875" hidden="1" customWidth="1"/>
    <col min="256" max="16384" width="15.7109375" hidden="1"/>
  </cols>
  <sheetData>
    <row r="1" spans="1:3" s="20" customFormat="1" ht="24.75" customHeight="1" thickBot="1" x14ac:dyDescent="0.25">
      <c r="A1" s="312" t="s">
        <v>1249</v>
      </c>
      <c r="B1" s="313"/>
      <c r="C1" s="314"/>
    </row>
    <row r="2" spans="1:3" ht="26.25" thickBot="1" x14ac:dyDescent="0.25">
      <c r="A2" s="310" t="s">
        <v>1104</v>
      </c>
      <c r="B2" s="311"/>
      <c r="C2" s="161" t="s">
        <v>1242</v>
      </c>
    </row>
    <row r="3" spans="1:3" x14ac:dyDescent="0.2">
      <c r="A3" s="309" t="s">
        <v>1089</v>
      </c>
      <c r="B3" s="309"/>
      <c r="C3" s="246">
        <f>+'HOJA DE TRABAJO'!J534</f>
        <v>0</v>
      </c>
    </row>
    <row r="4" spans="1:3" x14ac:dyDescent="0.2">
      <c r="A4" s="308" t="s">
        <v>1185</v>
      </c>
      <c r="B4" s="308"/>
      <c r="C4" s="184">
        <f>+'HOJA DE TRABAJO'!J535</f>
        <v>0</v>
      </c>
    </row>
    <row r="5" spans="1:3" x14ac:dyDescent="0.2">
      <c r="A5" s="308" t="s">
        <v>1186</v>
      </c>
      <c r="B5" s="308"/>
      <c r="C5" s="184">
        <f>+'HOJA DE TRABAJO'!J536</f>
        <v>0</v>
      </c>
    </row>
    <row r="6" spans="1:3" x14ac:dyDescent="0.2">
      <c r="A6" s="308" t="s">
        <v>1181</v>
      </c>
      <c r="B6" s="308"/>
      <c r="C6" s="184">
        <f>+'HOJA DE TRABAJO'!J537</f>
        <v>0</v>
      </c>
    </row>
    <row r="7" spans="1:3" x14ac:dyDescent="0.2">
      <c r="A7" s="308" t="s">
        <v>1187</v>
      </c>
      <c r="B7" s="308"/>
      <c r="C7" s="184">
        <f>+'HOJA DE TRABAJO'!J538</f>
        <v>0</v>
      </c>
    </row>
    <row r="8" spans="1:3" x14ac:dyDescent="0.2">
      <c r="A8" s="308" t="s">
        <v>1183</v>
      </c>
      <c r="B8" s="308"/>
      <c r="C8" s="184">
        <f>+'HOJA DE TRABAJO'!J539</f>
        <v>0</v>
      </c>
    </row>
    <row r="9" spans="1:3" x14ac:dyDescent="0.2">
      <c r="A9" s="308" t="s">
        <v>1182</v>
      </c>
      <c r="B9" s="308"/>
      <c r="C9" s="184">
        <f>+'HOJA DE TRABAJO'!J540</f>
        <v>0</v>
      </c>
    </row>
    <row r="10" spans="1:3" x14ac:dyDescent="0.2">
      <c r="A10" s="308" t="s">
        <v>1184</v>
      </c>
      <c r="B10" s="308"/>
      <c r="C10" s="184">
        <f>+'HOJA DE TRABAJO'!J541</f>
        <v>0</v>
      </c>
    </row>
    <row r="11" spans="1:3" x14ac:dyDescent="0.2">
      <c r="A11" s="308" t="s">
        <v>1188</v>
      </c>
      <c r="B11" s="308"/>
      <c r="C11" s="184">
        <f>+'HOJA DE TRABAJO'!J542</f>
        <v>0</v>
      </c>
    </row>
    <row r="12" spans="1:3" x14ac:dyDescent="0.2">
      <c r="A12" s="308" t="s">
        <v>1189</v>
      </c>
      <c r="B12" s="308"/>
      <c r="C12" s="184">
        <f>+'HOJA DE TRABAJO'!J543</f>
        <v>0</v>
      </c>
    </row>
    <row r="13" spans="1:3" ht="28.5" customHeight="1" x14ac:dyDescent="0.2">
      <c r="A13" s="315" t="s">
        <v>1090</v>
      </c>
      <c r="B13" s="315"/>
      <c r="C13" s="184">
        <f>+'HOJA DE TRABAJO'!J544</f>
        <v>0</v>
      </c>
    </row>
    <row r="14" spans="1:3" x14ac:dyDescent="0.2">
      <c r="A14" s="308" t="s">
        <v>1091</v>
      </c>
      <c r="B14" s="308"/>
      <c r="C14" s="184">
        <f>+'HOJA DE TRABAJO'!J545</f>
        <v>0</v>
      </c>
    </row>
    <row r="15" spans="1:3" x14ac:dyDescent="0.2">
      <c r="A15" s="308" t="s">
        <v>1092</v>
      </c>
      <c r="B15" s="308"/>
      <c r="C15" s="184">
        <f>+'HOJA DE TRABAJO'!J546</f>
        <v>0</v>
      </c>
    </row>
    <row r="16" spans="1:3" x14ac:dyDescent="0.2">
      <c r="A16" s="308" t="s">
        <v>1190</v>
      </c>
      <c r="B16" s="308"/>
      <c r="C16" s="184">
        <f>+'HOJA DE TRABAJO'!J547</f>
        <v>0</v>
      </c>
    </row>
    <row r="17" spans="1:3" x14ac:dyDescent="0.2">
      <c r="A17" s="308" t="s">
        <v>1191</v>
      </c>
      <c r="B17" s="308"/>
      <c r="C17" s="184">
        <f>+'HOJA DE TRABAJO'!J548</f>
        <v>0</v>
      </c>
    </row>
    <row r="18" spans="1:3" x14ac:dyDescent="0.2">
      <c r="A18" s="308" t="s">
        <v>1093</v>
      </c>
      <c r="B18" s="308"/>
      <c r="C18" s="184">
        <f>+'HOJA DE TRABAJO'!J549</f>
        <v>0</v>
      </c>
    </row>
    <row r="19" spans="1:3" x14ac:dyDescent="0.2">
      <c r="A19" s="308" t="s">
        <v>1094</v>
      </c>
      <c r="B19" s="308"/>
      <c r="C19" s="184">
        <f>+'HOJA DE TRABAJO'!J550</f>
        <v>0</v>
      </c>
    </row>
    <row r="20" spans="1:3" x14ac:dyDescent="0.2">
      <c r="A20" s="308" t="s">
        <v>1243</v>
      </c>
      <c r="B20" s="308"/>
      <c r="C20" s="184">
        <f>+'HOJA DE TRABAJO'!J551</f>
        <v>0</v>
      </c>
    </row>
    <row r="21" spans="1:3" x14ac:dyDescent="0.2">
      <c r="A21" s="308" t="s">
        <v>1239</v>
      </c>
      <c r="B21" s="308"/>
      <c r="C21" s="184">
        <f>+'HOJA DE TRABAJO'!J552</f>
        <v>0</v>
      </c>
    </row>
    <row r="22" spans="1:3" ht="13.5" thickBot="1" x14ac:dyDescent="0.25">
      <c r="A22" s="307" t="s">
        <v>1105</v>
      </c>
      <c r="B22" s="307"/>
      <c r="C22" s="247">
        <f>+'HOJA DE TRABAJO'!J553</f>
        <v>0</v>
      </c>
    </row>
    <row r="23" spans="1:3" ht="26.25" thickBot="1" x14ac:dyDescent="0.25">
      <c r="A23" s="310" t="s">
        <v>1106</v>
      </c>
      <c r="B23" s="311"/>
      <c r="C23" s="161" t="s">
        <v>1242</v>
      </c>
    </row>
    <row r="24" spans="1:3" x14ac:dyDescent="0.2">
      <c r="A24" s="309" t="s">
        <v>1178</v>
      </c>
      <c r="B24" s="309"/>
      <c r="C24" s="246">
        <f>+'HOJA DE TRABAJO'!J555</f>
        <v>0</v>
      </c>
    </row>
    <row r="25" spans="1:3" x14ac:dyDescent="0.2">
      <c r="A25" s="308" t="s">
        <v>1192</v>
      </c>
      <c r="B25" s="308"/>
      <c r="C25" s="184">
        <f>+'HOJA DE TRABAJO'!J556</f>
        <v>0</v>
      </c>
    </row>
    <row r="26" spans="1:3" x14ac:dyDescent="0.2">
      <c r="A26" s="308" t="s">
        <v>1179</v>
      </c>
      <c r="B26" s="308"/>
      <c r="C26" s="184">
        <f>+'HOJA DE TRABAJO'!J557</f>
        <v>0</v>
      </c>
    </row>
    <row r="27" spans="1:3" x14ac:dyDescent="0.2">
      <c r="A27" s="308" t="s">
        <v>1193</v>
      </c>
      <c r="B27" s="308"/>
      <c r="C27" s="184">
        <f>+'HOJA DE TRABAJO'!J558</f>
        <v>0</v>
      </c>
    </row>
    <row r="28" spans="1:3" x14ac:dyDescent="0.2">
      <c r="A28" s="308" t="s">
        <v>1194</v>
      </c>
      <c r="B28" s="308"/>
      <c r="C28" s="184">
        <f>+'HOJA DE TRABAJO'!J559</f>
        <v>0</v>
      </c>
    </row>
    <row r="29" spans="1:3" x14ac:dyDescent="0.2">
      <c r="A29" s="308" t="s">
        <v>1195</v>
      </c>
      <c r="B29" s="308"/>
      <c r="C29" s="184">
        <f>+'HOJA DE TRABAJO'!J560</f>
        <v>0</v>
      </c>
    </row>
    <row r="30" spans="1:3" x14ac:dyDescent="0.2">
      <c r="A30" s="308" t="s">
        <v>1196</v>
      </c>
      <c r="B30" s="308"/>
      <c r="C30" s="184">
        <f>+'HOJA DE TRABAJO'!J561</f>
        <v>0</v>
      </c>
    </row>
    <row r="31" spans="1:3" x14ac:dyDescent="0.2">
      <c r="A31" s="308" t="s">
        <v>1197</v>
      </c>
      <c r="B31" s="308"/>
      <c r="C31" s="184">
        <f>+'HOJA DE TRABAJO'!J562</f>
        <v>0</v>
      </c>
    </row>
    <row r="32" spans="1:3" x14ac:dyDescent="0.2">
      <c r="A32" s="308" t="s">
        <v>1198</v>
      </c>
      <c r="B32" s="308"/>
      <c r="C32" s="184">
        <f>+'HOJA DE TRABAJO'!J563</f>
        <v>0</v>
      </c>
    </row>
    <row r="33" spans="1:3" x14ac:dyDescent="0.2">
      <c r="A33" s="308" t="s">
        <v>1199</v>
      </c>
      <c r="B33" s="308"/>
      <c r="C33" s="184">
        <f>+'HOJA DE TRABAJO'!J564</f>
        <v>0</v>
      </c>
    </row>
    <row r="34" spans="1:3" x14ac:dyDescent="0.2">
      <c r="A34" s="308" t="s">
        <v>1096</v>
      </c>
      <c r="B34" s="308"/>
      <c r="C34" s="184">
        <f>+'HOJA DE TRABAJO'!J565</f>
        <v>0</v>
      </c>
    </row>
    <row r="35" spans="1:3" x14ac:dyDescent="0.2">
      <c r="A35" s="308" t="s">
        <v>1097</v>
      </c>
      <c r="B35" s="308"/>
      <c r="C35" s="184">
        <f>+'HOJA DE TRABAJO'!J566</f>
        <v>0</v>
      </c>
    </row>
    <row r="36" spans="1:3" ht="13.5" thickBot="1" x14ac:dyDescent="0.25">
      <c r="A36" s="307" t="s">
        <v>1107</v>
      </c>
      <c r="B36" s="307"/>
      <c r="C36" s="247">
        <f>+'HOJA DE TRABAJO'!J567</f>
        <v>0</v>
      </c>
    </row>
    <row r="37" spans="1:3" ht="26.25" thickBot="1" x14ac:dyDescent="0.25">
      <c r="A37" s="310" t="s">
        <v>1108</v>
      </c>
      <c r="B37" s="311"/>
      <c r="C37" s="161" t="s">
        <v>1242</v>
      </c>
    </row>
    <row r="38" spans="1:3" x14ac:dyDescent="0.2">
      <c r="A38" s="309" t="s">
        <v>1098</v>
      </c>
      <c r="B38" s="309"/>
      <c r="C38" s="246">
        <f>+'HOJA DE TRABAJO'!J569</f>
        <v>0</v>
      </c>
    </row>
    <row r="39" spans="1:3" x14ac:dyDescent="0.2">
      <c r="A39" s="308" t="s">
        <v>1240</v>
      </c>
      <c r="B39" s="308"/>
      <c r="C39" s="184">
        <f>+'HOJA DE TRABAJO'!J570</f>
        <v>0</v>
      </c>
    </row>
    <row r="40" spans="1:3" x14ac:dyDescent="0.2">
      <c r="A40" s="308" t="s">
        <v>1099</v>
      </c>
      <c r="B40" s="308"/>
      <c r="C40" s="184">
        <f>+'HOJA DE TRABAJO'!J571</f>
        <v>0</v>
      </c>
    </row>
    <row r="41" spans="1:3" x14ac:dyDescent="0.2">
      <c r="A41" s="308" t="s">
        <v>1200</v>
      </c>
      <c r="B41" s="308"/>
      <c r="C41" s="184">
        <f>+'HOJA DE TRABAJO'!J572</f>
        <v>0</v>
      </c>
    </row>
    <row r="42" spans="1:3" x14ac:dyDescent="0.2">
      <c r="A42" s="308" t="s">
        <v>1100</v>
      </c>
      <c r="B42" s="308"/>
      <c r="C42" s="184">
        <f>+'HOJA DE TRABAJO'!J573</f>
        <v>0</v>
      </c>
    </row>
    <row r="43" spans="1:3" x14ac:dyDescent="0.2">
      <c r="A43" s="308" t="s">
        <v>1176</v>
      </c>
      <c r="B43" s="308"/>
      <c r="C43" s="184">
        <f>+'HOJA DE TRABAJO'!J574</f>
        <v>0</v>
      </c>
    </row>
    <row r="44" spans="1:3" x14ac:dyDescent="0.2">
      <c r="A44" s="308" t="s">
        <v>1101</v>
      </c>
      <c r="B44" s="308"/>
      <c r="C44" s="184">
        <f>+'HOJA DE TRABAJO'!J575</f>
        <v>0</v>
      </c>
    </row>
    <row r="45" spans="1:3" x14ac:dyDescent="0.2">
      <c r="A45" s="308" t="s">
        <v>1180</v>
      </c>
      <c r="B45" s="308"/>
      <c r="C45" s="184">
        <f>+'HOJA DE TRABAJO'!J576</f>
        <v>0</v>
      </c>
    </row>
    <row r="46" spans="1:3" x14ac:dyDescent="0.2">
      <c r="A46" s="308" t="s">
        <v>1201</v>
      </c>
      <c r="B46" s="308"/>
      <c r="C46" s="184">
        <f>+'HOJA DE TRABAJO'!J577</f>
        <v>0</v>
      </c>
    </row>
    <row r="47" spans="1:3" x14ac:dyDescent="0.2">
      <c r="A47" s="308" t="s">
        <v>1102</v>
      </c>
      <c r="B47" s="308"/>
      <c r="C47" s="184">
        <f>+'HOJA DE TRABAJO'!J578</f>
        <v>0</v>
      </c>
    </row>
    <row r="48" spans="1:3" x14ac:dyDescent="0.2">
      <c r="A48" s="306" t="s">
        <v>1103</v>
      </c>
      <c r="B48" s="306"/>
      <c r="C48" s="184">
        <f>+'HOJA DE TRABAJO'!J579</f>
        <v>0</v>
      </c>
    </row>
    <row r="49" spans="1:3" x14ac:dyDescent="0.2">
      <c r="A49" s="306" t="s">
        <v>1109</v>
      </c>
      <c r="B49" s="306"/>
      <c r="C49" s="184">
        <f>+'HOJA DE TRABAJO'!J580</f>
        <v>0</v>
      </c>
    </row>
  </sheetData>
  <mergeCells count="49">
    <mergeCell ref="A1:C1"/>
    <mergeCell ref="A7:B7"/>
    <mergeCell ref="A20:B20"/>
    <mergeCell ref="A9:B9"/>
    <mergeCell ref="A10:B10"/>
    <mergeCell ref="A11:B11"/>
    <mergeCell ref="A12:B12"/>
    <mergeCell ref="A13:B13"/>
    <mergeCell ref="A14:B14"/>
    <mergeCell ref="A8:B8"/>
    <mergeCell ref="A6:B6"/>
    <mergeCell ref="A2:B2"/>
    <mergeCell ref="A3:B3"/>
    <mergeCell ref="A4:B4"/>
    <mergeCell ref="A5:B5"/>
    <mergeCell ref="A21:B21"/>
    <mergeCell ref="A23:B23"/>
    <mergeCell ref="A37:B37"/>
    <mergeCell ref="A45:B45"/>
    <mergeCell ref="A15:B15"/>
    <mergeCell ref="A16:B16"/>
    <mergeCell ref="A17:B17"/>
    <mergeCell ref="A18:B18"/>
    <mergeCell ref="A19:B19"/>
    <mergeCell ref="A22:B22"/>
    <mergeCell ref="A24:B24"/>
    <mergeCell ref="A25:B25"/>
    <mergeCell ref="A26:B26"/>
    <mergeCell ref="A27:B27"/>
    <mergeCell ref="A28:B28"/>
    <mergeCell ref="A29:B29"/>
    <mergeCell ref="A30:B30"/>
    <mergeCell ref="A31:B31"/>
    <mergeCell ref="A32:B32"/>
    <mergeCell ref="A33:B33"/>
    <mergeCell ref="A34:B34"/>
    <mergeCell ref="A35:B35"/>
    <mergeCell ref="A38:B38"/>
    <mergeCell ref="A39:B39"/>
    <mergeCell ref="A40:B40"/>
    <mergeCell ref="A41:B41"/>
    <mergeCell ref="A48:B48"/>
    <mergeCell ref="A49:B49"/>
    <mergeCell ref="A36:B36"/>
    <mergeCell ref="A42:B42"/>
    <mergeCell ref="A43:B43"/>
    <mergeCell ref="A44:B44"/>
    <mergeCell ref="A46:B46"/>
    <mergeCell ref="A47:B47"/>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21"/>
  <sheetViews>
    <sheetView zoomScale="80" zoomScaleNormal="80" workbookViewId="0">
      <selection activeCell="A26" sqref="A26"/>
    </sheetView>
  </sheetViews>
  <sheetFormatPr baseColWidth="10" defaultColWidth="0" defaultRowHeight="12.75" x14ac:dyDescent="0.2"/>
  <cols>
    <col min="1" max="1" width="93.85546875" bestFit="1" customWidth="1"/>
    <col min="2" max="2" width="50" customWidth="1"/>
    <col min="3" max="3" width="25" customWidth="1"/>
    <col min="4" max="16384" width="8.85546875" hidden="1"/>
  </cols>
  <sheetData>
    <row r="1" spans="1:3" ht="13.5" thickBot="1" x14ac:dyDescent="0.25">
      <c r="A1" s="316" t="s">
        <v>1110</v>
      </c>
      <c r="B1" s="317"/>
      <c r="C1" s="318"/>
    </row>
    <row r="2" spans="1:3" x14ac:dyDescent="0.2">
      <c r="A2" s="248"/>
      <c r="B2" s="249" t="s">
        <v>1266</v>
      </c>
      <c r="C2" s="250" t="s">
        <v>1327</v>
      </c>
    </row>
    <row r="3" spans="1:3" x14ac:dyDescent="0.2">
      <c r="A3" s="251" t="s">
        <v>1111</v>
      </c>
      <c r="B3" s="252" t="s">
        <v>1267</v>
      </c>
      <c r="C3" s="253">
        <f>+'HOJA DE TRABAJO'!C367</f>
        <v>0</v>
      </c>
    </row>
    <row r="4" spans="1:3" x14ac:dyDescent="0.2">
      <c r="A4" s="254" t="s">
        <v>1268</v>
      </c>
      <c r="B4" s="255" t="s">
        <v>1267</v>
      </c>
      <c r="C4" s="256">
        <f>C49</f>
        <v>0</v>
      </c>
    </row>
    <row r="5" spans="1:3" x14ac:dyDescent="0.2">
      <c r="A5" s="254" t="s">
        <v>1112</v>
      </c>
      <c r="B5" s="255" t="s">
        <v>1267</v>
      </c>
      <c r="C5" s="256">
        <f>C83</f>
        <v>0</v>
      </c>
    </row>
    <row r="6" spans="1:3" x14ac:dyDescent="0.2">
      <c r="A6" s="254" t="s">
        <v>1269</v>
      </c>
      <c r="B6" s="255" t="s">
        <v>1267</v>
      </c>
      <c r="C6" s="256">
        <f>C105</f>
        <v>0</v>
      </c>
    </row>
    <row r="7" spans="1:3" x14ac:dyDescent="0.2">
      <c r="A7" s="251" t="s">
        <v>1113</v>
      </c>
      <c r="B7" s="252" t="s">
        <v>1267</v>
      </c>
      <c r="C7" s="253">
        <f>SUM(C4:C6)</f>
        <v>0</v>
      </c>
    </row>
    <row r="8" spans="1:3" x14ac:dyDescent="0.2">
      <c r="A8" s="254" t="s">
        <v>1114</v>
      </c>
      <c r="B8" s="255" t="s">
        <v>1267</v>
      </c>
      <c r="C8" s="256">
        <f>C115</f>
        <v>0</v>
      </c>
    </row>
    <row r="9" spans="1:3" x14ac:dyDescent="0.2">
      <c r="A9" s="251" t="s">
        <v>1115</v>
      </c>
      <c r="B9" s="252" t="s">
        <v>1267</v>
      </c>
      <c r="C9" s="253">
        <f>C3+C7+C8</f>
        <v>0</v>
      </c>
    </row>
    <row r="10" spans="1:3" x14ac:dyDescent="0.2">
      <c r="A10" s="254" t="s">
        <v>1116</v>
      </c>
      <c r="B10" s="255" t="s">
        <v>1267</v>
      </c>
      <c r="C10" s="256">
        <f>C9-C3</f>
        <v>0</v>
      </c>
    </row>
    <row r="11" spans="1:3" ht="13.5" thickBot="1" x14ac:dyDescent="0.25">
      <c r="A11" s="257" t="s">
        <v>1117</v>
      </c>
      <c r="B11" s="258" t="s">
        <v>1267</v>
      </c>
      <c r="C11" s="259" t="e">
        <f>C10/C3</f>
        <v>#DIV/0!</v>
      </c>
    </row>
    <row r="14" spans="1:3" ht="13.5" thickBot="1" x14ac:dyDescent="0.25"/>
    <row r="15" spans="1:3" ht="13.5" thickBot="1" x14ac:dyDescent="0.25">
      <c r="A15" s="322" t="s">
        <v>1118</v>
      </c>
      <c r="B15" s="323"/>
      <c r="C15" s="324"/>
    </row>
    <row r="16" spans="1:3" x14ac:dyDescent="0.2">
      <c r="A16" s="260"/>
      <c r="B16" s="261" t="s">
        <v>1266</v>
      </c>
      <c r="C16" s="250" t="s">
        <v>1327</v>
      </c>
    </row>
    <row r="17" spans="1:3" x14ac:dyDescent="0.2">
      <c r="A17" s="262" t="s">
        <v>1270</v>
      </c>
      <c r="B17" s="255" t="s">
        <v>1267</v>
      </c>
      <c r="C17" s="27"/>
    </row>
    <row r="18" spans="1:3" x14ac:dyDescent="0.2">
      <c r="A18" s="262" t="s">
        <v>1271</v>
      </c>
      <c r="B18" s="255" t="s">
        <v>1267</v>
      </c>
      <c r="C18" s="27"/>
    </row>
    <row r="19" spans="1:3" x14ac:dyDescent="0.2">
      <c r="A19" s="262" t="s">
        <v>1272</v>
      </c>
      <c r="B19" s="255" t="s">
        <v>1267</v>
      </c>
      <c r="C19" s="27"/>
    </row>
    <row r="20" spans="1:3" x14ac:dyDescent="0.2">
      <c r="A20" s="262" t="s">
        <v>1273</v>
      </c>
      <c r="B20" s="255" t="s">
        <v>1267</v>
      </c>
      <c r="C20" s="27"/>
    </row>
    <row r="21" spans="1:3" x14ac:dyDescent="0.2">
      <c r="A21" s="262" t="s">
        <v>1274</v>
      </c>
      <c r="B21" s="255" t="s">
        <v>1267</v>
      </c>
      <c r="C21" s="27"/>
    </row>
    <row r="22" spans="1:3" x14ac:dyDescent="0.2">
      <c r="A22" s="262" t="s">
        <v>1275</v>
      </c>
      <c r="B22" s="255" t="s">
        <v>1267</v>
      </c>
      <c r="C22" s="27"/>
    </row>
    <row r="23" spans="1:3" x14ac:dyDescent="0.2">
      <c r="A23" s="262" t="s">
        <v>1276</v>
      </c>
      <c r="B23" s="255" t="s">
        <v>1267</v>
      </c>
      <c r="C23" s="27"/>
    </row>
    <row r="24" spans="1:3" x14ac:dyDescent="0.2">
      <c r="A24" s="262" t="s">
        <v>1277</v>
      </c>
      <c r="B24" s="255" t="s">
        <v>1267</v>
      </c>
      <c r="C24" s="27"/>
    </row>
    <row r="25" spans="1:3" x14ac:dyDescent="0.2">
      <c r="A25" s="262" t="s">
        <v>1278</v>
      </c>
      <c r="B25" s="255" t="s">
        <v>1267</v>
      </c>
      <c r="C25" s="27"/>
    </row>
    <row r="26" spans="1:3" x14ac:dyDescent="0.2">
      <c r="A26" s="262" t="s">
        <v>1279</v>
      </c>
      <c r="B26" s="255" t="s">
        <v>1267</v>
      </c>
      <c r="C26" s="27"/>
    </row>
    <row r="27" spans="1:3" x14ac:dyDescent="0.2">
      <c r="A27" s="262" t="s">
        <v>1119</v>
      </c>
      <c r="B27" s="255" t="s">
        <v>1267</v>
      </c>
      <c r="C27" s="27"/>
    </row>
    <row r="28" spans="1:3" x14ac:dyDescent="0.2">
      <c r="A28" s="262" t="s">
        <v>1280</v>
      </c>
      <c r="B28" s="255" t="s">
        <v>1267</v>
      </c>
      <c r="C28" s="27"/>
    </row>
    <row r="29" spans="1:3" x14ac:dyDescent="0.2">
      <c r="A29" s="262" t="s">
        <v>1281</v>
      </c>
      <c r="B29" s="255" t="s">
        <v>1267</v>
      </c>
      <c r="C29" s="27"/>
    </row>
    <row r="30" spans="1:3" x14ac:dyDescent="0.2">
      <c r="A30" s="262" t="s">
        <v>1282</v>
      </c>
      <c r="B30" s="255" t="s">
        <v>1267</v>
      </c>
      <c r="C30" s="27"/>
    </row>
    <row r="31" spans="1:3" x14ac:dyDescent="0.2">
      <c r="A31" s="262" t="s">
        <v>1283</v>
      </c>
      <c r="B31" s="255" t="s">
        <v>1267</v>
      </c>
      <c r="C31" s="27"/>
    </row>
    <row r="32" spans="1:3" x14ac:dyDescent="0.2">
      <c r="A32" s="262" t="s">
        <v>1284</v>
      </c>
      <c r="B32" s="255" t="s">
        <v>1267</v>
      </c>
      <c r="C32" s="27"/>
    </row>
    <row r="33" spans="1:3" x14ac:dyDescent="0.2">
      <c r="A33" s="262" t="s">
        <v>1285</v>
      </c>
      <c r="B33" s="255" t="s">
        <v>1267</v>
      </c>
      <c r="C33" s="27"/>
    </row>
    <row r="34" spans="1:3" x14ac:dyDescent="0.2">
      <c r="A34" s="262" t="s">
        <v>1286</v>
      </c>
      <c r="B34" s="255" t="s">
        <v>1267</v>
      </c>
      <c r="C34" s="27"/>
    </row>
    <row r="35" spans="1:3" x14ac:dyDescent="0.2">
      <c r="A35" s="262" t="s">
        <v>1287</v>
      </c>
      <c r="B35" s="255" t="s">
        <v>1267</v>
      </c>
      <c r="C35" s="27"/>
    </row>
    <row r="36" spans="1:3" x14ac:dyDescent="0.2">
      <c r="A36" s="262" t="s">
        <v>1288</v>
      </c>
      <c r="B36" s="255" t="s">
        <v>1267</v>
      </c>
      <c r="C36" s="27"/>
    </row>
    <row r="37" spans="1:3" x14ac:dyDescent="0.2">
      <c r="A37" s="262" t="s">
        <v>1289</v>
      </c>
      <c r="B37" s="255" t="s">
        <v>1267</v>
      </c>
      <c r="C37" s="27"/>
    </row>
    <row r="38" spans="1:3" x14ac:dyDescent="0.2">
      <c r="A38" s="262" t="s">
        <v>1290</v>
      </c>
      <c r="B38" s="255" t="s">
        <v>1267</v>
      </c>
      <c r="C38" s="27"/>
    </row>
    <row r="39" spans="1:3" x14ac:dyDescent="0.2">
      <c r="A39" s="254" t="s">
        <v>1291</v>
      </c>
      <c r="B39" s="255"/>
      <c r="C39" s="28"/>
    </row>
    <row r="40" spans="1:3" x14ac:dyDescent="0.2">
      <c r="A40" s="254" t="s">
        <v>1292</v>
      </c>
      <c r="B40" s="255"/>
      <c r="C40" s="28"/>
    </row>
    <row r="41" spans="1:3" x14ac:dyDescent="0.2">
      <c r="A41" s="262" t="s">
        <v>1293</v>
      </c>
      <c r="B41" s="255" t="s">
        <v>1267</v>
      </c>
      <c r="C41" s="27"/>
    </row>
    <row r="42" spans="1:3" x14ac:dyDescent="0.2">
      <c r="A42" s="262" t="s">
        <v>1294</v>
      </c>
      <c r="B42" s="255" t="s">
        <v>1267</v>
      </c>
      <c r="C42" s="27"/>
    </row>
    <row r="43" spans="1:3" x14ac:dyDescent="0.2">
      <c r="A43" s="262" t="s">
        <v>1295</v>
      </c>
      <c r="B43" s="255" t="s">
        <v>1267</v>
      </c>
      <c r="C43" s="27"/>
    </row>
    <row r="44" spans="1:3" x14ac:dyDescent="0.2">
      <c r="A44" s="262" t="s">
        <v>1296</v>
      </c>
      <c r="B44" s="255" t="s">
        <v>1267</v>
      </c>
      <c r="C44" s="27"/>
    </row>
    <row r="45" spans="1:3" x14ac:dyDescent="0.2">
      <c r="A45" s="262" t="s">
        <v>1297</v>
      </c>
      <c r="B45" s="255" t="s">
        <v>1267</v>
      </c>
      <c r="C45" s="27"/>
    </row>
    <row r="46" spans="1:3" x14ac:dyDescent="0.2">
      <c r="A46" s="262" t="s">
        <v>1298</v>
      </c>
      <c r="B46" s="255" t="s">
        <v>1267</v>
      </c>
      <c r="C46" s="27"/>
    </row>
    <row r="47" spans="1:3" x14ac:dyDescent="0.2">
      <c r="A47" s="262" t="s">
        <v>1120</v>
      </c>
      <c r="B47" s="255" t="s">
        <v>1267</v>
      </c>
      <c r="C47" s="263">
        <f>C61</f>
        <v>0</v>
      </c>
    </row>
    <row r="48" spans="1:3" x14ac:dyDescent="0.2">
      <c r="A48" s="264"/>
      <c r="B48" s="255" t="s">
        <v>1267</v>
      </c>
      <c r="C48" s="29" t="s">
        <v>1267</v>
      </c>
    </row>
    <row r="49" spans="1:3" ht="13.5" thickBot="1" x14ac:dyDescent="0.25">
      <c r="A49" s="265" t="s">
        <v>1121</v>
      </c>
      <c r="B49" s="266"/>
      <c r="C49" s="267">
        <f>SUM(C17:C47)</f>
        <v>0</v>
      </c>
    </row>
    <row r="50" spans="1:3" ht="13.5" thickBot="1" x14ac:dyDescent="0.25">
      <c r="A50" s="19"/>
      <c r="B50" s="19"/>
      <c r="C50" s="23"/>
    </row>
    <row r="51" spans="1:3" x14ac:dyDescent="0.2">
      <c r="A51" s="325" t="s">
        <v>1203</v>
      </c>
      <c r="B51" s="326"/>
      <c r="C51" s="327"/>
    </row>
    <row r="52" spans="1:3" x14ac:dyDescent="0.2">
      <c r="A52" s="328" t="s">
        <v>1299</v>
      </c>
      <c r="B52" s="329"/>
      <c r="C52" s="329"/>
    </row>
    <row r="53" spans="1:3" x14ac:dyDescent="0.2">
      <c r="A53" s="268"/>
      <c r="B53" s="269" t="s">
        <v>1266</v>
      </c>
      <c r="C53" s="269" t="s">
        <v>1327</v>
      </c>
    </row>
    <row r="54" spans="1:3" x14ac:dyDescent="0.2">
      <c r="A54" s="270" t="s">
        <v>1300</v>
      </c>
      <c r="B54" s="271" t="s">
        <v>1267</v>
      </c>
      <c r="C54" s="7"/>
    </row>
    <row r="55" spans="1:3" x14ac:dyDescent="0.2">
      <c r="A55" s="270" t="s">
        <v>1301</v>
      </c>
      <c r="B55" s="271" t="s">
        <v>1267</v>
      </c>
      <c r="C55" s="7"/>
    </row>
    <row r="56" spans="1:3" x14ac:dyDescent="0.2">
      <c r="A56" s="270" t="s">
        <v>1302</v>
      </c>
      <c r="B56" s="271" t="s">
        <v>1267</v>
      </c>
      <c r="C56" s="7"/>
    </row>
    <row r="57" spans="1:3" x14ac:dyDescent="0.2">
      <c r="A57" s="270" t="s">
        <v>1303</v>
      </c>
      <c r="B57" s="271" t="s">
        <v>1267</v>
      </c>
      <c r="C57" s="7"/>
    </row>
    <row r="58" spans="1:3" x14ac:dyDescent="0.2">
      <c r="A58" s="270" t="s">
        <v>1304</v>
      </c>
      <c r="B58" s="271" t="s">
        <v>1267</v>
      </c>
      <c r="C58" s="7"/>
    </row>
    <row r="59" spans="1:3" x14ac:dyDescent="0.2">
      <c r="A59" s="270" t="s">
        <v>1305</v>
      </c>
      <c r="B59" s="271" t="s">
        <v>1267</v>
      </c>
      <c r="C59" s="7"/>
    </row>
    <row r="60" spans="1:3" x14ac:dyDescent="0.2">
      <c r="A60" s="272"/>
      <c r="B60" s="255" t="s">
        <v>1267</v>
      </c>
      <c r="C60" s="163" t="s">
        <v>1267</v>
      </c>
    </row>
    <row r="61" spans="1:3" ht="13.5" thickBot="1" x14ac:dyDescent="0.25">
      <c r="A61" s="273" t="s">
        <v>1306</v>
      </c>
      <c r="B61" s="274" t="s">
        <v>1267</v>
      </c>
      <c r="C61" s="275">
        <f>SUM(C54:C59)</f>
        <v>0</v>
      </c>
    </row>
    <row r="64" spans="1:3" ht="13.5" thickBot="1" x14ac:dyDescent="0.25"/>
    <row r="65" spans="1:3" ht="13.5" thickBot="1" x14ac:dyDescent="0.25">
      <c r="A65" s="322" t="s">
        <v>1122</v>
      </c>
      <c r="B65" s="330"/>
      <c r="C65" s="331"/>
    </row>
    <row r="66" spans="1:3" x14ac:dyDescent="0.2">
      <c r="A66" s="260"/>
      <c r="B66" s="261" t="s">
        <v>1266</v>
      </c>
      <c r="C66" s="250" t="s">
        <v>1327</v>
      </c>
    </row>
    <row r="67" spans="1:3" x14ac:dyDescent="0.2">
      <c r="A67" s="262" t="s">
        <v>1307</v>
      </c>
      <c r="B67" s="255" t="s">
        <v>1267</v>
      </c>
      <c r="C67" s="30"/>
    </row>
    <row r="68" spans="1:3" x14ac:dyDescent="0.2">
      <c r="A68" s="262" t="s">
        <v>1308</v>
      </c>
      <c r="B68" s="255" t="s">
        <v>1267</v>
      </c>
      <c r="C68" s="30"/>
    </row>
    <row r="69" spans="1:3" x14ac:dyDescent="0.2">
      <c r="A69" s="262" t="s">
        <v>1309</v>
      </c>
      <c r="B69" s="255" t="s">
        <v>1267</v>
      </c>
      <c r="C69" s="30"/>
    </row>
    <row r="70" spans="1:3" x14ac:dyDescent="0.2">
      <c r="A70" s="262" t="s">
        <v>1310</v>
      </c>
      <c r="B70" s="255" t="s">
        <v>1267</v>
      </c>
      <c r="C70" s="30"/>
    </row>
    <row r="71" spans="1:3" x14ac:dyDescent="0.2">
      <c r="A71" s="262" t="s">
        <v>1311</v>
      </c>
      <c r="B71" s="255" t="s">
        <v>1267</v>
      </c>
      <c r="C71" s="30"/>
    </row>
    <row r="72" spans="1:3" s="11" customFormat="1" x14ac:dyDescent="0.2">
      <c r="A72" s="262" t="s">
        <v>1312</v>
      </c>
      <c r="B72" s="255" t="s">
        <v>1267</v>
      </c>
      <c r="C72" s="30"/>
    </row>
    <row r="73" spans="1:3" s="11" customFormat="1" x14ac:dyDescent="0.2">
      <c r="A73" s="262" t="s">
        <v>1313</v>
      </c>
      <c r="B73" s="255"/>
      <c r="C73" s="30"/>
    </row>
    <row r="74" spans="1:3" s="11" customFormat="1" x14ac:dyDescent="0.2">
      <c r="A74" s="262" t="s">
        <v>1314</v>
      </c>
      <c r="B74" s="255" t="s">
        <v>1267</v>
      </c>
      <c r="C74" s="30"/>
    </row>
    <row r="75" spans="1:3" x14ac:dyDescent="0.2">
      <c r="A75" s="262" t="s">
        <v>1315</v>
      </c>
      <c r="B75" s="255" t="s">
        <v>1267</v>
      </c>
      <c r="C75" s="30"/>
    </row>
    <row r="76" spans="1:3" x14ac:dyDescent="0.2">
      <c r="A76" s="262" t="s">
        <v>1316</v>
      </c>
      <c r="B76" s="255" t="s">
        <v>1267</v>
      </c>
      <c r="C76" s="30"/>
    </row>
    <row r="77" spans="1:3" x14ac:dyDescent="0.2">
      <c r="A77" s="262" t="s">
        <v>1317</v>
      </c>
      <c r="B77" s="255" t="s">
        <v>1267</v>
      </c>
      <c r="C77" s="30"/>
    </row>
    <row r="78" spans="1:3" x14ac:dyDescent="0.2">
      <c r="A78" s="262" t="s">
        <v>1318</v>
      </c>
      <c r="B78" s="255" t="s">
        <v>1267</v>
      </c>
      <c r="C78" s="30"/>
    </row>
    <row r="79" spans="1:3" x14ac:dyDescent="0.2">
      <c r="A79" s="262" t="s">
        <v>1319</v>
      </c>
      <c r="B79" s="255" t="s">
        <v>1267</v>
      </c>
      <c r="C79" s="30"/>
    </row>
    <row r="80" spans="1:3" x14ac:dyDescent="0.2">
      <c r="A80" s="254" t="s">
        <v>1320</v>
      </c>
      <c r="B80" s="255"/>
      <c r="C80" s="28"/>
    </row>
    <row r="81" spans="1:3" x14ac:dyDescent="0.2">
      <c r="A81" s="262" t="s">
        <v>1120</v>
      </c>
      <c r="B81" s="255" t="s">
        <v>1267</v>
      </c>
      <c r="C81" s="263">
        <f>C95</f>
        <v>0</v>
      </c>
    </row>
    <row r="82" spans="1:3" x14ac:dyDescent="0.2">
      <c r="A82" s="264"/>
      <c r="B82" s="255"/>
      <c r="C82" s="276"/>
    </row>
    <row r="83" spans="1:3" x14ac:dyDescent="0.2">
      <c r="A83" s="251" t="s">
        <v>1321</v>
      </c>
      <c r="B83" s="252" t="s">
        <v>1267</v>
      </c>
      <c r="C83" s="253">
        <f>SUM(C67:C81)</f>
        <v>0</v>
      </c>
    </row>
    <row r="84" spans="1:3" x14ac:dyDescent="0.2">
      <c r="A84" s="16"/>
      <c r="B84" s="25"/>
      <c r="C84" s="26"/>
    </row>
    <row r="85" spans="1:3" x14ac:dyDescent="0.2">
      <c r="A85" s="328" t="s">
        <v>1322</v>
      </c>
      <c r="B85" s="332"/>
      <c r="C85" s="332"/>
    </row>
    <row r="86" spans="1:3" x14ac:dyDescent="0.2">
      <c r="A86" s="328" t="s">
        <v>1299</v>
      </c>
      <c r="B86" s="329"/>
      <c r="C86" s="329"/>
    </row>
    <row r="87" spans="1:3" x14ac:dyDescent="0.2">
      <c r="A87" s="268"/>
      <c r="B87" s="269" t="s">
        <v>1266</v>
      </c>
      <c r="C87" s="269" t="s">
        <v>1327</v>
      </c>
    </row>
    <row r="88" spans="1:3" x14ac:dyDescent="0.2">
      <c r="A88" s="262" t="s">
        <v>1300</v>
      </c>
      <c r="B88" s="271" t="s">
        <v>1267</v>
      </c>
      <c r="C88" s="27"/>
    </row>
    <row r="89" spans="1:3" x14ac:dyDescent="0.2">
      <c r="A89" s="262" t="s">
        <v>1301</v>
      </c>
      <c r="B89" s="271" t="s">
        <v>1267</v>
      </c>
      <c r="C89" s="27"/>
    </row>
    <row r="90" spans="1:3" x14ac:dyDescent="0.2">
      <c r="A90" s="262" t="s">
        <v>1302</v>
      </c>
      <c r="B90" s="271" t="s">
        <v>1267</v>
      </c>
      <c r="C90" s="27"/>
    </row>
    <row r="91" spans="1:3" x14ac:dyDescent="0.2">
      <c r="A91" s="262" t="s">
        <v>1303</v>
      </c>
      <c r="B91" s="271" t="s">
        <v>1267</v>
      </c>
      <c r="C91" s="27"/>
    </row>
    <row r="92" spans="1:3" x14ac:dyDescent="0.2">
      <c r="A92" s="262" t="s">
        <v>1304</v>
      </c>
      <c r="B92" s="271" t="s">
        <v>1267</v>
      </c>
      <c r="C92" s="27"/>
    </row>
    <row r="93" spans="1:3" x14ac:dyDescent="0.2">
      <c r="A93" s="262" t="s">
        <v>1305</v>
      </c>
      <c r="B93" s="271" t="s">
        <v>1267</v>
      </c>
      <c r="C93" s="27"/>
    </row>
    <row r="94" spans="1:3" x14ac:dyDescent="0.2">
      <c r="A94" s="264"/>
      <c r="B94" s="255" t="s">
        <v>1267</v>
      </c>
      <c r="C94" s="29" t="s">
        <v>1267</v>
      </c>
    </row>
    <row r="95" spans="1:3" ht="13.5" thickBot="1" x14ac:dyDescent="0.25">
      <c r="A95" s="277" t="s">
        <v>1306</v>
      </c>
      <c r="B95" s="278" t="s">
        <v>1267</v>
      </c>
      <c r="C95" s="279">
        <f>SUM(C88:C93)</f>
        <v>0</v>
      </c>
    </row>
    <row r="98" spans="1:3" ht="13.5" thickBot="1" x14ac:dyDescent="0.25"/>
    <row r="99" spans="1:3" x14ac:dyDescent="0.2">
      <c r="A99" s="325" t="s">
        <v>1323</v>
      </c>
      <c r="B99" s="326"/>
      <c r="C99" s="327"/>
    </row>
    <row r="100" spans="1:3" x14ac:dyDescent="0.2">
      <c r="A100" s="328" t="s">
        <v>1299</v>
      </c>
      <c r="B100" s="329"/>
      <c r="C100" s="329"/>
    </row>
    <row r="101" spans="1:3" x14ac:dyDescent="0.2">
      <c r="A101" s="268"/>
      <c r="B101" s="269" t="s">
        <v>1266</v>
      </c>
      <c r="C101" s="269" t="s">
        <v>1327</v>
      </c>
    </row>
    <row r="102" spans="1:3" x14ac:dyDescent="0.2">
      <c r="A102" s="262" t="s">
        <v>1324</v>
      </c>
      <c r="B102" s="255" t="s">
        <v>1267</v>
      </c>
      <c r="C102" s="30"/>
    </row>
    <row r="103" spans="1:3" x14ac:dyDescent="0.2">
      <c r="A103" s="262" t="s">
        <v>1325</v>
      </c>
      <c r="B103" s="255" t="s">
        <v>1267</v>
      </c>
      <c r="C103" s="30"/>
    </row>
    <row r="104" spans="1:3" x14ac:dyDescent="0.2">
      <c r="A104" s="264"/>
      <c r="B104" s="255" t="s">
        <v>1267</v>
      </c>
      <c r="C104" s="29" t="s">
        <v>1267</v>
      </c>
    </row>
    <row r="105" spans="1:3" ht="13.5" thickBot="1" x14ac:dyDescent="0.25">
      <c r="A105" s="280" t="s">
        <v>1326</v>
      </c>
      <c r="B105" s="281"/>
      <c r="C105" s="282">
        <f>SUM(C102:C104)</f>
        <v>0</v>
      </c>
    </row>
    <row r="106" spans="1:3" x14ac:dyDescent="0.2">
      <c r="A106" s="283"/>
      <c r="B106" s="283"/>
      <c r="C106" s="283"/>
    </row>
    <row r="107" spans="1:3" x14ac:dyDescent="0.2">
      <c r="A107" s="283"/>
      <c r="B107" s="283"/>
      <c r="C107" s="283"/>
    </row>
    <row r="108" spans="1:3" x14ac:dyDescent="0.2">
      <c r="A108" s="283"/>
      <c r="B108" s="283"/>
      <c r="C108" s="283"/>
    </row>
    <row r="109" spans="1:3" x14ac:dyDescent="0.2">
      <c r="A109" s="328" t="s">
        <v>1123</v>
      </c>
      <c r="B109" s="332"/>
      <c r="C109" s="332"/>
    </row>
    <row r="110" spans="1:3" x14ac:dyDescent="0.2">
      <c r="A110" s="328" t="s">
        <v>1299</v>
      </c>
      <c r="B110" s="329"/>
      <c r="C110" s="329"/>
    </row>
    <row r="111" spans="1:3" x14ac:dyDescent="0.2">
      <c r="A111" s="268"/>
      <c r="B111" s="269" t="s">
        <v>1266</v>
      </c>
      <c r="C111" s="269" t="s">
        <v>1327</v>
      </c>
    </row>
    <row r="112" spans="1:3" x14ac:dyDescent="0.2">
      <c r="A112" s="262" t="s">
        <v>1124</v>
      </c>
      <c r="B112" s="255" t="s">
        <v>1267</v>
      </c>
      <c r="C112" s="27"/>
    </row>
    <row r="113" spans="1:3" x14ac:dyDescent="0.2">
      <c r="A113" s="262" t="s">
        <v>1125</v>
      </c>
      <c r="B113" s="255" t="s">
        <v>1267</v>
      </c>
      <c r="C113" s="27"/>
    </row>
    <row r="114" spans="1:3" x14ac:dyDescent="0.2">
      <c r="A114" s="264"/>
      <c r="B114" s="255"/>
      <c r="C114" s="276"/>
    </row>
    <row r="115" spans="1:3" ht="13.5" thickBot="1" x14ac:dyDescent="0.25">
      <c r="A115" s="265" t="s">
        <v>1126</v>
      </c>
      <c r="B115" s="278" t="s">
        <v>1267</v>
      </c>
      <c r="C115" s="284">
        <f>SUM(C112:C113)</f>
        <v>0</v>
      </c>
    </row>
    <row r="116" spans="1:3" ht="13.5" thickBot="1" x14ac:dyDescent="0.25">
      <c r="A116" s="283"/>
      <c r="B116" s="283"/>
      <c r="C116" s="283"/>
    </row>
    <row r="117" spans="1:3" ht="16.5" thickBot="1" x14ac:dyDescent="0.25">
      <c r="A117" s="319" t="s">
        <v>1265</v>
      </c>
      <c r="B117" s="320"/>
      <c r="C117" s="321"/>
    </row>
    <row r="118" spans="1:3" ht="13.5" thickBot="1" x14ac:dyDescent="0.25">
      <c r="A118" s="31"/>
      <c r="B118" s="31"/>
      <c r="C118" s="31"/>
    </row>
    <row r="119" spans="1:3" x14ac:dyDescent="0.2">
      <c r="A119" s="285" t="s">
        <v>1262</v>
      </c>
      <c r="B119" s="286"/>
      <c r="C119" s="287"/>
    </row>
    <row r="120" spans="1:3" x14ac:dyDescent="0.2">
      <c r="A120" s="254" t="s">
        <v>1263</v>
      </c>
      <c r="B120" s="272"/>
      <c r="C120" s="288"/>
    </row>
    <row r="121" spans="1:3" ht="13.5" thickBot="1" x14ac:dyDescent="0.25">
      <c r="A121" s="265" t="s">
        <v>1264</v>
      </c>
      <c r="B121" s="266"/>
      <c r="C121" s="289">
        <f>+B119-B120</f>
        <v>0</v>
      </c>
    </row>
  </sheetData>
  <mergeCells count="12">
    <mergeCell ref="A1:C1"/>
    <mergeCell ref="A117:C117"/>
    <mergeCell ref="A15:C15"/>
    <mergeCell ref="A51:C51"/>
    <mergeCell ref="A52:C52"/>
    <mergeCell ref="A65:C65"/>
    <mergeCell ref="A85:C85"/>
    <mergeCell ref="A86:C86"/>
    <mergeCell ref="A99:C99"/>
    <mergeCell ref="A100:C100"/>
    <mergeCell ref="A109:C109"/>
    <mergeCell ref="A110:C110"/>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8"/>
  <sheetViews>
    <sheetView topLeftCell="A40" zoomScale="80" zoomScaleNormal="80" workbookViewId="0">
      <selection activeCell="D24" sqref="D24"/>
    </sheetView>
  </sheetViews>
  <sheetFormatPr baseColWidth="10" defaultColWidth="0" defaultRowHeight="12.75" x14ac:dyDescent="0.2"/>
  <cols>
    <col min="1" max="1" width="8.7109375" style="4" customWidth="1"/>
    <col min="2" max="2" width="32" style="5" customWidth="1"/>
    <col min="3" max="3" width="14.85546875" style="5" customWidth="1"/>
    <col min="4" max="4" width="25.140625" customWidth="1"/>
    <col min="5" max="5" width="85.42578125" customWidth="1"/>
    <col min="6" max="255" width="8.85546875" hidden="1" customWidth="1"/>
    <col min="256" max="16384" width="57.5703125" hidden="1"/>
  </cols>
  <sheetData>
    <row r="1" spans="1:5" x14ac:dyDescent="0.2">
      <c r="A1" s="333" t="s">
        <v>1202</v>
      </c>
      <c r="B1" s="334"/>
      <c r="C1" s="334"/>
      <c r="D1" s="334"/>
      <c r="E1" s="335"/>
    </row>
    <row r="2" spans="1:5" ht="13.5" thickBot="1" x14ac:dyDescent="0.25">
      <c r="A2" s="336" t="s">
        <v>1251</v>
      </c>
      <c r="B2" s="337"/>
      <c r="C2" s="337"/>
      <c r="D2" s="337"/>
      <c r="E2" s="338"/>
    </row>
    <row r="3" spans="1:5" ht="26.25" thickBot="1" x14ac:dyDescent="0.25">
      <c r="A3" s="290" t="s">
        <v>1247</v>
      </c>
      <c r="B3" s="291" t="s">
        <v>1204</v>
      </c>
      <c r="C3" s="292" t="s">
        <v>1242</v>
      </c>
      <c r="D3" s="293" t="s">
        <v>1208</v>
      </c>
      <c r="E3" s="294" t="s">
        <v>1205</v>
      </c>
    </row>
    <row r="4" spans="1:5" ht="120" customHeight="1" x14ac:dyDescent="0.2">
      <c r="A4" s="164" t="s">
        <v>1133</v>
      </c>
      <c r="B4" s="165" t="s">
        <v>1089</v>
      </c>
      <c r="C4" s="166">
        <f>+'ESTADO DE SITUACION F...'!C3</f>
        <v>0</v>
      </c>
      <c r="D4" s="167" t="s">
        <v>1246</v>
      </c>
      <c r="E4" s="168" t="s">
        <v>1870</v>
      </c>
    </row>
    <row r="5" spans="1:5" ht="38.25" x14ac:dyDescent="0.2">
      <c r="A5" s="21" t="s">
        <v>1134</v>
      </c>
      <c r="B5" s="12" t="s">
        <v>1185</v>
      </c>
      <c r="C5" s="15">
        <f>+'ESTADO DE SITUACION F...'!C4</f>
        <v>0</v>
      </c>
      <c r="D5" s="14" t="s">
        <v>1246</v>
      </c>
      <c r="E5" s="22"/>
    </row>
    <row r="6" spans="1:5" ht="38.25" x14ac:dyDescent="0.2">
      <c r="A6" s="21" t="s">
        <v>1135</v>
      </c>
      <c r="B6" s="12" t="s">
        <v>1186</v>
      </c>
      <c r="C6" s="15">
        <f>+'ESTADO DE SITUACION F...'!C5</f>
        <v>0</v>
      </c>
      <c r="D6" s="14" t="s">
        <v>1246</v>
      </c>
      <c r="E6" s="22"/>
    </row>
    <row r="7" spans="1:5" ht="38.25" x14ac:dyDescent="0.2">
      <c r="A7" s="21" t="s">
        <v>1136</v>
      </c>
      <c r="B7" s="13" t="s">
        <v>1181</v>
      </c>
      <c r="C7" s="15">
        <f>+'ESTADO DE SITUACION F...'!C6</f>
        <v>0</v>
      </c>
      <c r="D7" s="14" t="s">
        <v>1246</v>
      </c>
      <c r="E7" s="22"/>
    </row>
    <row r="8" spans="1:5" ht="38.25" x14ac:dyDescent="0.2">
      <c r="A8" s="21" t="s">
        <v>1137</v>
      </c>
      <c r="B8" s="10" t="s">
        <v>1187</v>
      </c>
      <c r="C8" s="15">
        <f>+'ESTADO DE SITUACION F...'!C7</f>
        <v>0</v>
      </c>
      <c r="D8" s="14" t="s">
        <v>1246</v>
      </c>
      <c r="E8" s="22"/>
    </row>
    <row r="9" spans="1:5" ht="38.25" x14ac:dyDescent="0.2">
      <c r="A9" s="21" t="s">
        <v>1138</v>
      </c>
      <c r="B9" s="10" t="s">
        <v>1183</v>
      </c>
      <c r="C9" s="15">
        <f>+'ESTADO DE SITUACION F...'!C8</f>
        <v>0</v>
      </c>
      <c r="D9" s="14" t="s">
        <v>1246</v>
      </c>
      <c r="E9" s="22"/>
    </row>
    <row r="10" spans="1:5" ht="38.25" x14ac:dyDescent="0.2">
      <c r="A10" s="21" t="s">
        <v>1139</v>
      </c>
      <c r="B10" s="10" t="s">
        <v>1182</v>
      </c>
      <c r="C10" s="15">
        <f>+'ESTADO DE SITUACION F...'!C9</f>
        <v>0</v>
      </c>
      <c r="D10" s="14" t="s">
        <v>1246</v>
      </c>
      <c r="E10" s="22"/>
    </row>
    <row r="11" spans="1:5" ht="38.25" x14ac:dyDescent="0.2">
      <c r="A11" s="21" t="s">
        <v>1140</v>
      </c>
      <c r="B11" s="10" t="s">
        <v>1184</v>
      </c>
      <c r="C11" s="15">
        <f>+'ESTADO DE SITUACION F...'!C10</f>
        <v>0</v>
      </c>
      <c r="D11" s="14" t="s">
        <v>1246</v>
      </c>
      <c r="E11" s="22"/>
    </row>
    <row r="12" spans="1:5" ht="38.25" x14ac:dyDescent="0.2">
      <c r="A12" s="21" t="s">
        <v>1141</v>
      </c>
      <c r="B12" s="10" t="s">
        <v>1188</v>
      </c>
      <c r="C12" s="15">
        <f>+'ESTADO DE SITUACION F...'!C11</f>
        <v>0</v>
      </c>
      <c r="D12" s="14" t="s">
        <v>1246</v>
      </c>
      <c r="E12" s="22"/>
    </row>
    <row r="13" spans="1:5" ht="38.25" x14ac:dyDescent="0.2">
      <c r="A13" s="21" t="s">
        <v>1142</v>
      </c>
      <c r="B13" s="10" t="s">
        <v>1189</v>
      </c>
      <c r="C13" s="15">
        <f>+'ESTADO DE SITUACION F...'!C12</f>
        <v>0</v>
      </c>
      <c r="D13" s="14" t="s">
        <v>1246</v>
      </c>
      <c r="E13" s="22"/>
    </row>
    <row r="14" spans="1:5" ht="63.75" x14ac:dyDescent="0.2">
      <c r="A14" s="21" t="s">
        <v>1143</v>
      </c>
      <c r="B14" s="12" t="s">
        <v>1090</v>
      </c>
      <c r="C14" s="15">
        <f>+'ESTADO DE SITUACION F...'!C13</f>
        <v>0</v>
      </c>
      <c r="D14" s="14" t="s">
        <v>1246</v>
      </c>
      <c r="E14" s="22"/>
    </row>
    <row r="15" spans="1:5" ht="38.25" x14ac:dyDescent="0.2">
      <c r="A15" s="21" t="s">
        <v>1144</v>
      </c>
      <c r="B15" s="12" t="s">
        <v>1091</v>
      </c>
      <c r="C15" s="15">
        <f>+'ESTADO DE SITUACION F...'!C14</f>
        <v>0</v>
      </c>
      <c r="D15" s="14" t="s">
        <v>1246</v>
      </c>
      <c r="E15" s="22"/>
    </row>
    <row r="16" spans="1:5" ht="38.25" x14ac:dyDescent="0.2">
      <c r="A16" s="21" t="s">
        <v>1145</v>
      </c>
      <c r="B16" s="12" t="s">
        <v>1092</v>
      </c>
      <c r="C16" s="15">
        <f>+'ESTADO DE SITUACION F...'!C15</f>
        <v>0</v>
      </c>
      <c r="D16" s="14" t="s">
        <v>1246</v>
      </c>
      <c r="E16" s="22"/>
    </row>
    <row r="17" spans="1:5" ht="38.25" x14ac:dyDescent="0.2">
      <c r="A17" s="21" t="s">
        <v>1146</v>
      </c>
      <c r="B17" s="10" t="s">
        <v>1190</v>
      </c>
      <c r="C17" s="15">
        <f>+'ESTADO DE SITUACION F...'!C16</f>
        <v>0</v>
      </c>
      <c r="D17" s="14" t="s">
        <v>1246</v>
      </c>
      <c r="E17" s="22"/>
    </row>
    <row r="18" spans="1:5" ht="38.25" x14ac:dyDescent="0.2">
      <c r="A18" s="21" t="s">
        <v>1147</v>
      </c>
      <c r="B18" s="10" t="s">
        <v>1191</v>
      </c>
      <c r="C18" s="15">
        <f>+'ESTADO DE SITUACION F...'!C17</f>
        <v>0</v>
      </c>
      <c r="D18" s="14" t="s">
        <v>1246</v>
      </c>
      <c r="E18" s="22"/>
    </row>
    <row r="19" spans="1:5" ht="38.25" x14ac:dyDescent="0.2">
      <c r="A19" s="21" t="s">
        <v>1148</v>
      </c>
      <c r="B19" s="12" t="s">
        <v>1093</v>
      </c>
      <c r="C19" s="15">
        <f>+'ESTADO DE SITUACION F...'!C18</f>
        <v>0</v>
      </c>
      <c r="D19" s="14" t="s">
        <v>1246</v>
      </c>
      <c r="E19" s="22"/>
    </row>
    <row r="20" spans="1:5" ht="38.25" x14ac:dyDescent="0.2">
      <c r="A20" s="21" t="s">
        <v>1149</v>
      </c>
      <c r="B20" s="12" t="s">
        <v>1094</v>
      </c>
      <c r="C20" s="15">
        <f>+'ESTADO DE SITUACION F...'!C19</f>
        <v>0</v>
      </c>
      <c r="D20" s="14" t="s">
        <v>1246</v>
      </c>
      <c r="E20" s="22"/>
    </row>
    <row r="21" spans="1:5" ht="38.25" x14ac:dyDescent="0.2">
      <c r="A21" s="21" t="s">
        <v>1150</v>
      </c>
      <c r="B21" s="12" t="s">
        <v>1095</v>
      </c>
      <c r="C21" s="15">
        <f>+'ESTADO DE SITUACION F...'!C20</f>
        <v>0</v>
      </c>
      <c r="D21" s="14" t="s">
        <v>1246</v>
      </c>
      <c r="E21" s="22"/>
    </row>
    <row r="22" spans="1:5" ht="39" customHeight="1" thickBot="1" x14ac:dyDescent="0.25">
      <c r="A22" s="144" t="s">
        <v>1151</v>
      </c>
      <c r="B22" s="169" t="s">
        <v>1239</v>
      </c>
      <c r="C22" s="140">
        <f>+'ESTADO DE SITUACION F...'!C21</f>
        <v>0</v>
      </c>
      <c r="D22" s="142" t="s">
        <v>1246</v>
      </c>
      <c r="E22" s="143"/>
    </row>
    <row r="23" spans="1:5" ht="26.25" thickBot="1" x14ac:dyDescent="0.25">
      <c r="A23" s="290" t="s">
        <v>1247</v>
      </c>
      <c r="B23" s="291" t="s">
        <v>1206</v>
      </c>
      <c r="C23" s="292" t="s">
        <v>1242</v>
      </c>
      <c r="D23" s="291" t="s">
        <v>1208</v>
      </c>
      <c r="E23" s="294" t="s">
        <v>1205</v>
      </c>
    </row>
    <row r="24" spans="1:5" ht="121.5" customHeight="1" x14ac:dyDescent="0.2">
      <c r="A24" s="164" t="s">
        <v>1152</v>
      </c>
      <c r="B24" s="170" t="s">
        <v>1178</v>
      </c>
      <c r="C24" s="166">
        <f>+'ESTADO DE SITUACION F...'!C24</f>
        <v>0</v>
      </c>
      <c r="D24" s="167" t="s">
        <v>1246</v>
      </c>
      <c r="E24" s="168" t="s">
        <v>1870</v>
      </c>
    </row>
    <row r="25" spans="1:5" ht="38.25" x14ac:dyDescent="0.2">
      <c r="A25" s="21" t="s">
        <v>1153</v>
      </c>
      <c r="B25" s="10" t="s">
        <v>1192</v>
      </c>
      <c r="C25" s="15">
        <f>+'ESTADO DE SITUACION F...'!C25</f>
        <v>0</v>
      </c>
      <c r="D25" s="14" t="s">
        <v>1246</v>
      </c>
      <c r="E25" s="22"/>
    </row>
    <row r="26" spans="1:5" ht="38.25" x14ac:dyDescent="0.2">
      <c r="A26" s="21" t="s">
        <v>1154</v>
      </c>
      <c r="B26" s="10" t="s">
        <v>1179</v>
      </c>
      <c r="C26" s="15">
        <f>+'ESTADO DE SITUACION F...'!C26</f>
        <v>0</v>
      </c>
      <c r="D26" s="14" t="s">
        <v>1246</v>
      </c>
      <c r="E26" s="22"/>
    </row>
    <row r="27" spans="1:5" ht="38.25" x14ac:dyDescent="0.2">
      <c r="A27" s="21" t="s">
        <v>1155</v>
      </c>
      <c r="B27" s="10" t="s">
        <v>1193</v>
      </c>
      <c r="C27" s="15">
        <f>+'ESTADO DE SITUACION F...'!C27</f>
        <v>0</v>
      </c>
      <c r="D27" s="14" t="s">
        <v>1246</v>
      </c>
      <c r="E27" s="22"/>
    </row>
    <row r="28" spans="1:5" ht="38.25" x14ac:dyDescent="0.2">
      <c r="A28" s="21" t="s">
        <v>1156</v>
      </c>
      <c r="B28" s="10" t="s">
        <v>1194</v>
      </c>
      <c r="C28" s="15">
        <f>+'ESTADO DE SITUACION F...'!C28</f>
        <v>0</v>
      </c>
      <c r="D28" s="14" t="s">
        <v>1246</v>
      </c>
      <c r="E28" s="22"/>
    </row>
    <row r="29" spans="1:5" ht="38.25" x14ac:dyDescent="0.2">
      <c r="A29" s="21" t="s">
        <v>1157</v>
      </c>
      <c r="B29" s="10" t="s">
        <v>1195</v>
      </c>
      <c r="C29" s="15">
        <f>+'ESTADO DE SITUACION F...'!C29</f>
        <v>0</v>
      </c>
      <c r="D29" s="14" t="s">
        <v>1246</v>
      </c>
      <c r="E29" s="22"/>
    </row>
    <row r="30" spans="1:5" ht="38.25" x14ac:dyDescent="0.2">
      <c r="A30" s="21" t="s">
        <v>1158</v>
      </c>
      <c r="B30" s="10" t="s">
        <v>1196</v>
      </c>
      <c r="C30" s="15">
        <f>+'ESTADO DE SITUACION F...'!C30</f>
        <v>0</v>
      </c>
      <c r="D30" s="14" t="s">
        <v>1246</v>
      </c>
      <c r="E30" s="22"/>
    </row>
    <row r="31" spans="1:5" ht="38.25" x14ac:dyDescent="0.2">
      <c r="A31" s="21" t="s">
        <v>1159</v>
      </c>
      <c r="B31" s="10" t="s">
        <v>1197</v>
      </c>
      <c r="C31" s="15">
        <f>+'ESTADO DE SITUACION F...'!C31</f>
        <v>0</v>
      </c>
      <c r="D31" s="14" t="s">
        <v>1246</v>
      </c>
      <c r="E31" s="22"/>
    </row>
    <row r="32" spans="1:5" ht="38.25" x14ac:dyDescent="0.2">
      <c r="A32" s="21" t="s">
        <v>1160</v>
      </c>
      <c r="B32" s="10" t="s">
        <v>1198</v>
      </c>
      <c r="C32" s="15">
        <f>+'ESTADO DE SITUACION F...'!C32</f>
        <v>0</v>
      </c>
      <c r="D32" s="14" t="s">
        <v>1246</v>
      </c>
      <c r="E32" s="22"/>
    </row>
    <row r="33" spans="1:5" ht="38.25" x14ac:dyDescent="0.2">
      <c r="A33" s="21" t="s">
        <v>1161</v>
      </c>
      <c r="B33" s="10" t="s">
        <v>1199</v>
      </c>
      <c r="C33" s="15">
        <f>+'ESTADO DE SITUACION F...'!C33</f>
        <v>0</v>
      </c>
      <c r="D33" s="14" t="s">
        <v>1246</v>
      </c>
      <c r="E33" s="22"/>
    </row>
    <row r="34" spans="1:5" ht="51" x14ac:dyDescent="0.2">
      <c r="A34" s="21" t="s">
        <v>1162</v>
      </c>
      <c r="B34" s="10" t="s">
        <v>1096</v>
      </c>
      <c r="C34" s="15">
        <f>+'ESTADO DE SITUACION F...'!C34</f>
        <v>0</v>
      </c>
      <c r="D34" s="14" t="s">
        <v>1246</v>
      </c>
      <c r="E34" s="22"/>
    </row>
    <row r="35" spans="1:5" ht="39" thickBot="1" x14ac:dyDescent="0.25">
      <c r="A35" s="144" t="s">
        <v>1163</v>
      </c>
      <c r="B35" s="141" t="s">
        <v>1097</v>
      </c>
      <c r="C35" s="140">
        <f>+'ESTADO DE SITUACION F...'!C35</f>
        <v>0</v>
      </c>
      <c r="D35" s="142" t="s">
        <v>1246</v>
      </c>
      <c r="E35" s="143"/>
    </row>
    <row r="36" spans="1:5" ht="26.25" thickBot="1" x14ac:dyDescent="0.25">
      <c r="A36" s="290" t="s">
        <v>1247</v>
      </c>
      <c r="B36" s="291" t="s">
        <v>1207</v>
      </c>
      <c r="C36" s="292" t="s">
        <v>1242</v>
      </c>
      <c r="D36" s="291" t="s">
        <v>1208</v>
      </c>
      <c r="E36" s="294" t="s">
        <v>1205</v>
      </c>
    </row>
    <row r="37" spans="1:5" ht="119.25" customHeight="1" x14ac:dyDescent="0.2">
      <c r="A37" s="164" t="s">
        <v>1164</v>
      </c>
      <c r="B37" s="170" t="s">
        <v>1098</v>
      </c>
      <c r="C37" s="166">
        <f>+'ESTADO DE SITUACION F...'!C38</f>
        <v>0</v>
      </c>
      <c r="D37" s="167" t="s">
        <v>1246</v>
      </c>
      <c r="E37" s="168" t="s">
        <v>1870</v>
      </c>
    </row>
    <row r="38" spans="1:5" ht="38.25" x14ac:dyDescent="0.2">
      <c r="A38" s="21" t="s">
        <v>1165</v>
      </c>
      <c r="B38" s="10" t="s">
        <v>1240</v>
      </c>
      <c r="C38" s="15">
        <f>+'ESTADO DE SITUACION F...'!C39</f>
        <v>0</v>
      </c>
      <c r="D38" s="14" t="s">
        <v>1246</v>
      </c>
      <c r="E38" s="22"/>
    </row>
    <row r="39" spans="1:5" ht="38.25" x14ac:dyDescent="0.2">
      <c r="A39" s="21" t="s">
        <v>1166</v>
      </c>
      <c r="B39" s="10" t="s">
        <v>1099</v>
      </c>
      <c r="C39" s="15">
        <f>+'ESTADO DE SITUACION F...'!C40</f>
        <v>0</v>
      </c>
      <c r="D39" s="14" t="s">
        <v>1246</v>
      </c>
      <c r="E39" s="22"/>
    </row>
    <row r="40" spans="1:5" ht="38.25" x14ac:dyDescent="0.2">
      <c r="A40" s="21" t="s">
        <v>1167</v>
      </c>
      <c r="B40" s="10" t="s">
        <v>1200</v>
      </c>
      <c r="C40" s="15">
        <f>+'ESTADO DE SITUACION F...'!C41</f>
        <v>0</v>
      </c>
      <c r="D40" s="14" t="s">
        <v>1246</v>
      </c>
      <c r="E40" s="22"/>
    </row>
    <row r="41" spans="1:5" ht="38.25" x14ac:dyDescent="0.2">
      <c r="A41" s="21" t="s">
        <v>1168</v>
      </c>
      <c r="B41" s="10" t="s">
        <v>1100</v>
      </c>
      <c r="C41" s="15">
        <f>+'ESTADO DE SITUACION F...'!C42</f>
        <v>0</v>
      </c>
      <c r="D41" s="14" t="s">
        <v>1246</v>
      </c>
      <c r="E41" s="22"/>
    </row>
    <row r="42" spans="1:5" ht="38.25" x14ac:dyDescent="0.2">
      <c r="A42" s="21" t="s">
        <v>1169</v>
      </c>
      <c r="B42" s="10" t="s">
        <v>1176</v>
      </c>
      <c r="C42" s="15">
        <f>+'ESTADO DE SITUACION F...'!C43</f>
        <v>0</v>
      </c>
      <c r="D42" s="14" t="s">
        <v>1246</v>
      </c>
      <c r="E42" s="22"/>
    </row>
    <row r="43" spans="1:5" ht="38.25" x14ac:dyDescent="0.2">
      <c r="A43" s="21" t="s">
        <v>1170</v>
      </c>
      <c r="B43" s="10" t="s">
        <v>1101</v>
      </c>
      <c r="C43" s="15">
        <f>+'ESTADO DE SITUACION F...'!C44</f>
        <v>0</v>
      </c>
      <c r="D43" s="14" t="s">
        <v>1246</v>
      </c>
      <c r="E43" s="22"/>
    </row>
    <row r="44" spans="1:5" ht="38.25" x14ac:dyDescent="0.2">
      <c r="A44" s="21" t="s">
        <v>1171</v>
      </c>
      <c r="B44" s="10" t="s">
        <v>1180</v>
      </c>
      <c r="C44" s="15">
        <f>+'ESTADO DE SITUACION F...'!C45</f>
        <v>0</v>
      </c>
      <c r="D44" s="14" t="s">
        <v>1246</v>
      </c>
      <c r="E44" s="22"/>
    </row>
    <row r="45" spans="1:5" ht="38.25" x14ac:dyDescent="0.2">
      <c r="A45" s="21" t="s">
        <v>1244</v>
      </c>
      <c r="B45" s="10" t="s">
        <v>1201</v>
      </c>
      <c r="C45" s="15">
        <f>+'ESTADO DE SITUACION F...'!C46</f>
        <v>0</v>
      </c>
      <c r="D45" s="14" t="s">
        <v>1246</v>
      </c>
      <c r="E45" s="22"/>
    </row>
    <row r="46" spans="1:5" ht="38.25" x14ac:dyDescent="0.2">
      <c r="A46" s="144" t="s">
        <v>1245</v>
      </c>
      <c r="B46" s="141" t="s">
        <v>1102</v>
      </c>
      <c r="C46" s="140">
        <f>+'ESTADO DE SITUACION F...'!C47</f>
        <v>0</v>
      </c>
      <c r="D46" s="142" t="s">
        <v>1246</v>
      </c>
      <c r="E46" s="143"/>
    </row>
    <row r="47" spans="1:5" x14ac:dyDescent="0.2">
      <c r="A47" s="145"/>
      <c r="B47" s="146"/>
      <c r="C47" s="146"/>
      <c r="D47" s="25"/>
      <c r="E47" s="25"/>
    </row>
    <row r="48" spans="1:5" x14ac:dyDescent="0.2">
      <c r="A48" s="147" t="s">
        <v>1252</v>
      </c>
      <c r="B48" s="148" t="s">
        <v>1253</v>
      </c>
      <c r="C48" s="146"/>
      <c r="D48" s="25"/>
      <c r="E48" s="149" t="s">
        <v>1254</v>
      </c>
    </row>
  </sheetData>
  <mergeCells count="2">
    <mergeCell ref="A1:E1"/>
    <mergeCell ref="A2:E2"/>
  </mergeCells>
  <dataValidations count="1">
    <dataValidation type="textLength" allowBlank="1" showInputMessage="1" showErrorMessage="1" error="Escriba un texto " promptTitle="Cualquier contenido" sqref="E4:E22 E24:E35 E37">
      <formula1>0</formula1>
      <formula2>3500</formula2>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7"/>
  <sheetViews>
    <sheetView showGridLines="0" zoomScale="85" zoomScaleNormal="85" workbookViewId="0">
      <selection activeCell="D28" sqref="D28"/>
    </sheetView>
  </sheetViews>
  <sheetFormatPr baseColWidth="10" defaultRowHeight="12.75" x14ac:dyDescent="0.2"/>
  <cols>
    <col min="1" max="1" width="4.42578125" style="31" customWidth="1"/>
    <col min="2" max="2" width="14.7109375" style="31" customWidth="1"/>
    <col min="3" max="3" width="11.42578125" style="31" hidden="1" customWidth="1"/>
    <col min="4" max="4" width="84.42578125" style="31" customWidth="1"/>
    <col min="5" max="5" width="25.5703125" style="31" customWidth="1"/>
    <col min="6" max="6" width="3.42578125" style="31" customWidth="1"/>
    <col min="7" max="7" width="8.85546875" style="31" customWidth="1"/>
    <col min="8" max="8" width="3.28515625" style="31" customWidth="1"/>
    <col min="9" max="9" width="3.5703125" style="31" customWidth="1"/>
    <col min="10" max="10" width="12.7109375" style="31" bestFit="1" customWidth="1"/>
    <col min="11" max="16384" width="11.42578125" style="31"/>
  </cols>
  <sheetData>
    <row r="1" spans="2:9" ht="15" x14ac:dyDescent="0.25">
      <c r="B1" s="348" t="s">
        <v>1216</v>
      </c>
      <c r="C1" s="348"/>
      <c r="D1" s="348"/>
      <c r="E1" s="348"/>
      <c r="F1" s="348"/>
      <c r="G1" s="87"/>
      <c r="I1" s="134"/>
    </row>
    <row r="2" spans="2:9" ht="15" x14ac:dyDescent="0.25">
      <c r="B2" s="135"/>
      <c r="C2" s="135"/>
      <c r="D2" s="135"/>
      <c r="E2" s="135"/>
      <c r="F2" s="135"/>
      <c r="G2" s="86" t="s">
        <v>1402</v>
      </c>
      <c r="I2" s="134"/>
    </row>
    <row r="3" spans="2:9" ht="15.75" x14ac:dyDescent="0.25">
      <c r="B3" s="349" t="s">
        <v>1401</v>
      </c>
      <c r="C3" s="349"/>
      <c r="D3" s="349"/>
      <c r="E3" s="349"/>
      <c r="F3" s="349"/>
      <c r="H3" s="133"/>
      <c r="I3" s="133"/>
    </row>
    <row r="4" spans="2:9" ht="15.75" x14ac:dyDescent="0.25">
      <c r="B4" s="349" t="s">
        <v>1217</v>
      </c>
      <c r="C4" s="349"/>
      <c r="D4" s="349"/>
      <c r="E4" s="349"/>
      <c r="F4" s="349"/>
      <c r="G4" s="133"/>
      <c r="H4" s="133"/>
      <c r="I4" s="133"/>
    </row>
    <row r="5" spans="2:9" ht="15" x14ac:dyDescent="0.2">
      <c r="B5" s="350"/>
      <c r="C5" s="350"/>
      <c r="D5" s="350"/>
      <c r="E5" s="350"/>
      <c r="F5" s="350"/>
      <c r="G5" s="132"/>
      <c r="H5" s="132"/>
      <c r="I5" s="132"/>
    </row>
    <row r="6" spans="2:9" ht="14.25" x14ac:dyDescent="0.2">
      <c r="B6" s="131"/>
      <c r="C6" s="131"/>
      <c r="D6" s="131"/>
      <c r="E6" s="131"/>
      <c r="F6" s="131"/>
      <c r="G6" s="131"/>
      <c r="H6" s="131"/>
      <c r="I6" s="131"/>
    </row>
    <row r="7" spans="2:9" ht="14.25" x14ac:dyDescent="0.2">
      <c r="B7" s="67" t="s">
        <v>1218</v>
      </c>
      <c r="D7" s="85" t="s">
        <v>1400</v>
      </c>
      <c r="E7" s="67" t="s">
        <v>1404</v>
      </c>
      <c r="F7" s="84"/>
      <c r="G7" s="84"/>
      <c r="H7" s="131"/>
      <c r="I7" s="131"/>
    </row>
    <row r="8" spans="2:9" ht="14.25" x14ac:dyDescent="0.2">
      <c r="B8" s="70"/>
      <c r="D8" s="130" t="s">
        <v>1399</v>
      </c>
      <c r="E8" s="129" t="s">
        <v>1398</v>
      </c>
      <c r="F8" s="83"/>
      <c r="G8" s="33"/>
      <c r="H8" s="100"/>
      <c r="I8" s="100"/>
    </row>
    <row r="9" spans="2:9" ht="14.25" x14ac:dyDescent="0.2">
      <c r="B9" s="82"/>
      <c r="C9" s="81" t="s">
        <v>1219</v>
      </c>
      <c r="D9" s="80"/>
      <c r="E9" s="80"/>
      <c r="F9" s="80"/>
      <c r="G9" s="33"/>
      <c r="H9" s="100"/>
      <c r="I9" s="100"/>
    </row>
    <row r="10" spans="2:9" ht="13.5" thickBot="1" x14ac:dyDescent="0.25">
      <c r="B10" s="33"/>
      <c r="C10" s="33"/>
      <c r="D10" s="33"/>
      <c r="E10" s="79" t="s">
        <v>1397</v>
      </c>
    </row>
    <row r="11" spans="2:9" ht="40.5" customHeight="1" thickTop="1" thickBot="1" x14ac:dyDescent="0.25">
      <c r="B11" s="127" t="s">
        <v>1220</v>
      </c>
      <c r="C11" s="128"/>
      <c r="D11" s="127" t="s">
        <v>1221</v>
      </c>
      <c r="E11" s="126" t="s">
        <v>1396</v>
      </c>
      <c r="G11" s="125" t="s">
        <v>1222</v>
      </c>
    </row>
    <row r="12" spans="2:9" ht="21.95" customHeight="1" thickTop="1" thickBot="1" x14ac:dyDescent="0.25">
      <c r="B12" s="78" t="s">
        <v>1230</v>
      </c>
      <c r="C12" s="33"/>
      <c r="E12" s="33"/>
    </row>
    <row r="13" spans="2:9" ht="15" customHeight="1" thickTop="1" x14ac:dyDescent="0.2">
      <c r="B13" s="118" t="s">
        <v>1223</v>
      </c>
      <c r="C13" s="116">
        <v>310500</v>
      </c>
      <c r="D13" s="116" t="s">
        <v>1395</v>
      </c>
      <c r="E13" s="58"/>
      <c r="G13" s="351" t="s">
        <v>1224</v>
      </c>
    </row>
    <row r="14" spans="2:9" ht="15" customHeight="1" x14ac:dyDescent="0.2">
      <c r="B14" s="115" t="s">
        <v>1225</v>
      </c>
      <c r="C14" s="113">
        <v>320000</v>
      </c>
      <c r="D14" s="113" t="s">
        <v>1180</v>
      </c>
      <c r="E14" s="43"/>
      <c r="G14" s="352"/>
    </row>
    <row r="15" spans="2:9" ht="15" customHeight="1" x14ac:dyDescent="0.2">
      <c r="B15" s="115" t="s">
        <v>1226</v>
      </c>
      <c r="C15" s="113">
        <v>350000</v>
      </c>
      <c r="D15" s="113" t="s">
        <v>1394</v>
      </c>
      <c r="E15" s="43"/>
      <c r="G15" s="352"/>
    </row>
    <row r="16" spans="2:9" ht="15" customHeight="1" x14ac:dyDescent="0.2">
      <c r="B16" s="115" t="s">
        <v>1227</v>
      </c>
      <c r="C16" s="113">
        <v>341700</v>
      </c>
      <c r="D16" s="113" t="s">
        <v>1393</v>
      </c>
      <c r="E16" s="43"/>
      <c r="G16" s="352"/>
    </row>
    <row r="17" spans="1:256" ht="15" customHeight="1" x14ac:dyDescent="0.2">
      <c r="B17" s="115" t="s">
        <v>1228</v>
      </c>
      <c r="C17" s="113">
        <v>360000</v>
      </c>
      <c r="D17" s="113" t="s">
        <v>1392</v>
      </c>
      <c r="E17" s="43"/>
      <c r="G17" s="352"/>
    </row>
    <row r="18" spans="1:256" ht="15" customHeight="1" x14ac:dyDescent="0.2">
      <c r="B18" s="115" t="s">
        <v>1229</v>
      </c>
      <c r="C18" s="113">
        <v>370000</v>
      </c>
      <c r="D18" s="113" t="s">
        <v>1391</v>
      </c>
      <c r="E18" s="43"/>
      <c r="G18" s="352"/>
    </row>
    <row r="19" spans="1:256" ht="15" customHeight="1" x14ac:dyDescent="0.2">
      <c r="B19" s="115" t="s">
        <v>1235</v>
      </c>
      <c r="C19" s="113">
        <v>1</v>
      </c>
      <c r="D19" s="113" t="s">
        <v>1403</v>
      </c>
      <c r="E19" s="43"/>
      <c r="G19" s="352"/>
    </row>
    <row r="20" spans="1:256" ht="15" customHeight="1" x14ac:dyDescent="0.2">
      <c r="B20" s="115" t="s">
        <v>1232</v>
      </c>
      <c r="C20" s="113">
        <v>350000</v>
      </c>
      <c r="D20" s="113" t="s">
        <v>1390</v>
      </c>
      <c r="E20" s="43"/>
      <c r="G20" s="352"/>
    </row>
    <row r="21" spans="1:256" ht="15" customHeight="1" x14ac:dyDescent="0.2">
      <c r="B21" s="115" t="s">
        <v>1389</v>
      </c>
      <c r="C21" s="113">
        <v>360000</v>
      </c>
      <c r="D21" s="113" t="s">
        <v>1388</v>
      </c>
      <c r="E21" s="43"/>
      <c r="G21" s="352"/>
    </row>
    <row r="22" spans="1:256" ht="15" customHeight="1" x14ac:dyDescent="0.2">
      <c r="B22" s="115" t="s">
        <v>1387</v>
      </c>
      <c r="C22" s="113">
        <v>341700</v>
      </c>
      <c r="D22" s="113" t="s">
        <v>1386</v>
      </c>
      <c r="E22" s="43"/>
      <c r="G22" s="352"/>
    </row>
    <row r="23" spans="1:256" ht="15" customHeight="1" x14ac:dyDescent="0.2">
      <c r="B23" s="115" t="s">
        <v>1385</v>
      </c>
      <c r="C23" s="113">
        <v>814600</v>
      </c>
      <c r="D23" s="124" t="s">
        <v>1384</v>
      </c>
      <c r="E23" s="43"/>
      <c r="G23" s="352"/>
    </row>
    <row r="24" spans="1:256" ht="15" customHeight="1" x14ac:dyDescent="0.2">
      <c r="B24" s="115" t="s">
        <v>1383</v>
      </c>
      <c r="C24" s="113"/>
      <c r="D24" s="123" t="s">
        <v>1382</v>
      </c>
      <c r="E24" s="43"/>
      <c r="G24" s="352"/>
    </row>
    <row r="25" spans="1:256" ht="15" customHeight="1" x14ac:dyDescent="0.2">
      <c r="B25" s="115" t="s">
        <v>1381</v>
      </c>
      <c r="C25" s="113">
        <v>2</v>
      </c>
      <c r="D25" s="122" t="s">
        <v>1380</v>
      </c>
      <c r="E25" s="43"/>
      <c r="G25" s="352"/>
    </row>
    <row r="26" spans="1:256" ht="15" customHeight="1" thickBot="1" x14ac:dyDescent="0.25">
      <c r="B26" s="121" t="s">
        <v>1330</v>
      </c>
      <c r="C26" s="120">
        <v>3</v>
      </c>
      <c r="D26" s="110" t="s">
        <v>1379</v>
      </c>
      <c r="E26" s="62"/>
      <c r="G26" s="353"/>
    </row>
    <row r="27" spans="1:256" ht="21.95" customHeight="1" thickTop="1" thickBot="1" x14ac:dyDescent="0.25">
      <c r="A27" s="119"/>
      <c r="B27" s="77" t="s">
        <v>1231</v>
      </c>
      <c r="C27" s="76" t="s">
        <v>1378</v>
      </c>
      <c r="E27" s="76"/>
      <c r="F27" s="76"/>
      <c r="G27" s="76"/>
      <c r="H27" s="119"/>
      <c r="I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c r="IR27" s="119"/>
      <c r="IS27" s="119"/>
      <c r="IT27" s="119"/>
      <c r="IU27" s="119"/>
      <c r="IV27" s="119"/>
    </row>
    <row r="28" spans="1:256" ht="15" customHeight="1" thickTop="1" x14ac:dyDescent="0.2">
      <c r="A28" s="119"/>
      <c r="B28" s="118" t="s">
        <v>1223</v>
      </c>
      <c r="C28" s="117">
        <v>290000</v>
      </c>
      <c r="D28" s="116" t="s">
        <v>1377</v>
      </c>
      <c r="E28" s="63"/>
      <c r="G28" s="339" t="s">
        <v>1233</v>
      </c>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19"/>
      <c r="IP28" s="119"/>
      <c r="IQ28" s="119"/>
      <c r="IR28" s="119"/>
      <c r="IS28" s="119"/>
      <c r="IT28" s="119"/>
      <c r="IU28" s="119"/>
      <c r="IV28" s="119"/>
    </row>
    <row r="29" spans="1:256" ht="15" customHeight="1" x14ac:dyDescent="0.2">
      <c r="A29" s="119"/>
      <c r="B29" s="115" t="s">
        <v>1225</v>
      </c>
      <c r="C29" s="114">
        <v>341500</v>
      </c>
      <c r="D29" s="113" t="s">
        <v>1376</v>
      </c>
      <c r="E29" s="43"/>
      <c r="G29" s="340"/>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c r="HK29" s="119"/>
      <c r="HL29" s="119"/>
      <c r="HM29" s="119"/>
      <c r="HN29" s="119"/>
      <c r="HO29" s="119"/>
      <c r="HP29" s="119"/>
      <c r="HQ29" s="119"/>
      <c r="HR29" s="119"/>
      <c r="HS29" s="119"/>
      <c r="HT29" s="119"/>
      <c r="HU29" s="119"/>
      <c r="HV29" s="119"/>
      <c r="HW29" s="119"/>
      <c r="HX29" s="119"/>
      <c r="HY29" s="119"/>
      <c r="HZ29" s="119"/>
      <c r="IA29" s="119"/>
      <c r="IB29" s="119"/>
      <c r="IC29" s="119"/>
      <c r="ID29" s="119"/>
      <c r="IE29" s="119"/>
      <c r="IF29" s="119"/>
      <c r="IG29" s="119"/>
      <c r="IH29" s="119"/>
      <c r="II29" s="119"/>
      <c r="IJ29" s="119"/>
      <c r="IK29" s="119"/>
      <c r="IL29" s="119"/>
      <c r="IM29" s="119"/>
      <c r="IN29" s="119"/>
      <c r="IO29" s="119"/>
      <c r="IP29" s="119"/>
      <c r="IQ29" s="119"/>
      <c r="IR29" s="119"/>
      <c r="IS29" s="119"/>
      <c r="IT29" s="119"/>
      <c r="IU29" s="119"/>
      <c r="IV29" s="119"/>
    </row>
    <row r="30" spans="1:256" ht="15" customHeight="1" x14ac:dyDescent="0.2">
      <c r="A30" s="119"/>
      <c r="B30" s="115" t="s">
        <v>1226</v>
      </c>
      <c r="C30" s="114">
        <v>814600</v>
      </c>
      <c r="D30" s="113" t="s">
        <v>1375</v>
      </c>
      <c r="E30" s="43"/>
      <c r="G30" s="340"/>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c r="IN30" s="119"/>
      <c r="IO30" s="119"/>
      <c r="IP30" s="119"/>
      <c r="IQ30" s="119"/>
      <c r="IR30" s="119"/>
      <c r="IS30" s="119"/>
      <c r="IT30" s="119"/>
      <c r="IU30" s="119"/>
      <c r="IV30" s="119"/>
    </row>
    <row r="31" spans="1:256" ht="15" customHeight="1" thickBot="1" x14ac:dyDescent="0.25">
      <c r="A31" s="119"/>
      <c r="B31" s="112">
        <v>100</v>
      </c>
      <c r="C31" s="111">
        <v>2</v>
      </c>
      <c r="D31" s="110" t="s">
        <v>1231</v>
      </c>
      <c r="E31" s="62"/>
      <c r="G31" s="341"/>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c r="HK31" s="119"/>
      <c r="HL31" s="119"/>
      <c r="HM31" s="119"/>
      <c r="HN31" s="119"/>
      <c r="HO31" s="119"/>
      <c r="HP31" s="119"/>
      <c r="HQ31" s="119"/>
      <c r="HR31" s="119"/>
      <c r="HS31" s="119"/>
      <c r="HT31" s="119"/>
      <c r="HU31" s="119"/>
      <c r="HV31" s="119"/>
      <c r="HW31" s="119"/>
      <c r="HX31" s="119"/>
      <c r="HY31" s="119"/>
      <c r="HZ31" s="119"/>
      <c r="IA31" s="119"/>
      <c r="IB31" s="119"/>
      <c r="IC31" s="119"/>
      <c r="ID31" s="119"/>
      <c r="IE31" s="119"/>
      <c r="IF31" s="119"/>
      <c r="IG31" s="119"/>
      <c r="IH31" s="119"/>
      <c r="II31" s="119"/>
      <c r="IJ31" s="119"/>
      <c r="IK31" s="119"/>
      <c r="IL31" s="119"/>
      <c r="IM31" s="119"/>
      <c r="IN31" s="119"/>
      <c r="IO31" s="119"/>
      <c r="IP31" s="119"/>
      <c r="IQ31" s="119"/>
      <c r="IR31" s="119"/>
      <c r="IS31" s="119"/>
      <c r="IT31" s="119"/>
      <c r="IU31" s="119"/>
      <c r="IV31" s="119"/>
    </row>
    <row r="32" spans="1:256" ht="21.95" customHeight="1" thickTop="1" thickBot="1" x14ac:dyDescent="0.25">
      <c r="B32" s="67" t="s">
        <v>1374</v>
      </c>
      <c r="C32" s="70"/>
      <c r="D32" s="75"/>
      <c r="E32" s="70"/>
      <c r="G32" s="74"/>
    </row>
    <row r="33" spans="2:8" ht="15" customHeight="1" thickTop="1" x14ac:dyDescent="0.2">
      <c r="B33" s="118" t="s">
        <v>1223</v>
      </c>
      <c r="C33" s="117">
        <v>350000</v>
      </c>
      <c r="D33" s="116" t="s">
        <v>1373</v>
      </c>
      <c r="E33" s="63"/>
      <c r="G33" s="339" t="s">
        <v>1234</v>
      </c>
      <c r="H33" s="100"/>
    </row>
    <row r="34" spans="2:8" ht="15" customHeight="1" x14ac:dyDescent="0.2">
      <c r="B34" s="115" t="s">
        <v>1225</v>
      </c>
      <c r="C34" s="114">
        <v>350000</v>
      </c>
      <c r="D34" s="113" t="s">
        <v>1372</v>
      </c>
      <c r="E34" s="43"/>
      <c r="G34" s="340"/>
      <c r="H34" s="100"/>
    </row>
    <row r="35" spans="2:8" ht="15" customHeight="1" x14ac:dyDescent="0.2">
      <c r="B35" s="115" t="s">
        <v>1226</v>
      </c>
      <c r="C35" s="114">
        <v>350000</v>
      </c>
      <c r="D35" s="113" t="s">
        <v>1371</v>
      </c>
      <c r="E35" s="43"/>
      <c r="G35" s="340"/>
      <c r="H35" s="100"/>
    </row>
    <row r="36" spans="2:8" ht="15" customHeight="1" x14ac:dyDescent="0.2">
      <c r="B36" s="115" t="s">
        <v>1227</v>
      </c>
      <c r="C36" s="114">
        <v>350000</v>
      </c>
      <c r="D36" s="113" t="s">
        <v>1370</v>
      </c>
      <c r="E36" s="73"/>
      <c r="G36" s="340"/>
      <c r="H36" s="100"/>
    </row>
    <row r="37" spans="2:8" ht="15" customHeight="1" thickBot="1" x14ac:dyDescent="0.25">
      <c r="B37" s="112">
        <v>100</v>
      </c>
      <c r="C37" s="111"/>
      <c r="D37" s="110" t="s">
        <v>1369</v>
      </c>
      <c r="E37" s="62"/>
      <c r="G37" s="341"/>
      <c r="H37" s="100"/>
    </row>
    <row r="38" spans="2:8" ht="21.95" customHeight="1" thickTop="1" thickBot="1" x14ac:dyDescent="0.25">
      <c r="B38" s="50"/>
      <c r="C38" s="72"/>
      <c r="D38" s="71"/>
      <c r="E38" s="69"/>
      <c r="G38" s="50"/>
      <c r="H38" s="100"/>
    </row>
    <row r="39" spans="2:8" ht="15" customHeight="1" thickTop="1" thickBot="1" x14ac:dyDescent="0.25">
      <c r="B39" s="109" t="s">
        <v>1330</v>
      </c>
      <c r="C39" s="108">
        <v>3</v>
      </c>
      <c r="D39" s="107" t="s">
        <v>1368</v>
      </c>
      <c r="E39" s="68"/>
      <c r="G39" s="36" t="s">
        <v>1237</v>
      </c>
      <c r="H39" s="100"/>
    </row>
    <row r="40" spans="2:8" ht="25.5" customHeight="1" thickTop="1" thickBot="1" x14ac:dyDescent="0.25">
      <c r="B40" s="67" t="s">
        <v>1236</v>
      </c>
      <c r="C40" s="70"/>
      <c r="E40" s="69"/>
      <c r="G40" s="50"/>
      <c r="H40" s="100"/>
    </row>
    <row r="41" spans="2:8" ht="15" customHeight="1" thickTop="1" thickBot="1" x14ac:dyDescent="0.25">
      <c r="B41" s="109" t="s">
        <v>1330</v>
      </c>
      <c r="C41" s="108">
        <v>3</v>
      </c>
      <c r="D41" s="107" t="s">
        <v>1367</v>
      </c>
      <c r="E41" s="68"/>
      <c r="G41" s="36" t="s">
        <v>1366</v>
      </c>
      <c r="H41" s="100"/>
    </row>
    <row r="42" spans="2:8" ht="21.95" customHeight="1" thickTop="1" thickBot="1" x14ac:dyDescent="0.25">
      <c r="B42" s="67" t="s">
        <v>1365</v>
      </c>
      <c r="C42" s="66"/>
      <c r="D42" s="65"/>
      <c r="E42" s="51"/>
      <c r="G42" s="60"/>
      <c r="H42" s="100"/>
    </row>
    <row r="43" spans="2:8" ht="15" customHeight="1" thickTop="1" x14ac:dyDescent="0.2">
      <c r="B43" s="99" t="s">
        <v>1223</v>
      </c>
      <c r="C43" s="106"/>
      <c r="D43" s="106" t="s">
        <v>1364</v>
      </c>
      <c r="E43" s="58"/>
      <c r="G43" s="345" t="s">
        <v>1363</v>
      </c>
      <c r="H43" s="100"/>
    </row>
    <row r="44" spans="2:8" ht="15" customHeight="1" x14ac:dyDescent="0.2">
      <c r="B44" s="96" t="s">
        <v>1225</v>
      </c>
      <c r="C44" s="94"/>
      <c r="D44" s="94" t="s">
        <v>1362</v>
      </c>
      <c r="E44" s="43"/>
      <c r="G44" s="346"/>
      <c r="H44" s="100"/>
    </row>
    <row r="45" spans="2:8" ht="15" customHeight="1" x14ac:dyDescent="0.2">
      <c r="B45" s="96" t="s">
        <v>1226</v>
      </c>
      <c r="C45" s="94"/>
      <c r="D45" s="94" t="s">
        <v>1361</v>
      </c>
      <c r="E45" s="43"/>
      <c r="G45" s="346"/>
      <c r="H45" s="100"/>
    </row>
    <row r="46" spans="2:8" ht="15" customHeight="1" x14ac:dyDescent="0.2">
      <c r="B46" s="96" t="s">
        <v>1227</v>
      </c>
      <c r="C46" s="94"/>
      <c r="D46" s="94" t="s">
        <v>1360</v>
      </c>
      <c r="E46" s="43"/>
      <c r="G46" s="346"/>
      <c r="H46" s="100"/>
    </row>
    <row r="47" spans="2:8" ht="15" customHeight="1" x14ac:dyDescent="0.2">
      <c r="B47" s="96" t="s">
        <v>1228</v>
      </c>
      <c r="C47" s="94"/>
      <c r="D47" s="94" t="s">
        <v>1359</v>
      </c>
      <c r="E47" s="43"/>
      <c r="G47" s="346"/>
      <c r="H47" s="100"/>
    </row>
    <row r="48" spans="2:8" ht="15" customHeight="1" x14ac:dyDescent="0.2">
      <c r="B48" s="96" t="s">
        <v>1229</v>
      </c>
      <c r="C48" s="94"/>
      <c r="D48" s="94" t="s">
        <v>1358</v>
      </c>
      <c r="E48" s="43"/>
      <c r="G48" s="346"/>
      <c r="H48" s="100"/>
    </row>
    <row r="49" spans="2:8" ht="25.5" customHeight="1" thickBot="1" x14ac:dyDescent="0.25">
      <c r="B49" s="93" t="s">
        <v>1330</v>
      </c>
      <c r="C49" s="105"/>
      <c r="D49" s="104" t="s">
        <v>1357</v>
      </c>
      <c r="E49" s="62"/>
      <c r="G49" s="347"/>
      <c r="H49" s="100"/>
    </row>
    <row r="50" spans="2:8" ht="21.95" customHeight="1" thickTop="1" thickBot="1" x14ac:dyDescent="0.25">
      <c r="B50" s="54" t="s">
        <v>1356</v>
      </c>
      <c r="C50" s="61"/>
      <c r="D50" s="52"/>
      <c r="E50" s="60"/>
      <c r="H50" s="100"/>
    </row>
    <row r="51" spans="2:8" ht="15" customHeight="1" thickTop="1" x14ac:dyDescent="0.2">
      <c r="B51" s="99" t="s">
        <v>1223</v>
      </c>
      <c r="C51" s="98"/>
      <c r="D51" s="98" t="s">
        <v>1355</v>
      </c>
      <c r="E51" s="47"/>
      <c r="G51" s="345" t="s">
        <v>1354</v>
      </c>
      <c r="H51" s="100"/>
    </row>
    <row r="52" spans="2:8" ht="15" customHeight="1" x14ac:dyDescent="0.2">
      <c r="B52" s="96" t="s">
        <v>1225</v>
      </c>
      <c r="C52" s="95"/>
      <c r="D52" s="95" t="s">
        <v>1353</v>
      </c>
      <c r="E52" s="46"/>
      <c r="G52" s="346"/>
      <c r="H52" s="100"/>
    </row>
    <row r="53" spans="2:8" ht="15" customHeight="1" x14ac:dyDescent="0.2">
      <c r="B53" s="96" t="s">
        <v>1226</v>
      </c>
      <c r="C53" s="95"/>
      <c r="D53" s="97" t="s">
        <v>1352</v>
      </c>
      <c r="E53" s="46"/>
      <c r="G53" s="346"/>
      <c r="H53" s="100"/>
    </row>
    <row r="54" spans="2:8" ht="15" customHeight="1" x14ac:dyDescent="0.2">
      <c r="B54" s="96" t="s">
        <v>1227</v>
      </c>
      <c r="C54" s="95"/>
      <c r="D54" s="94" t="s">
        <v>1351</v>
      </c>
      <c r="E54" s="43"/>
      <c r="G54" s="346"/>
      <c r="H54" s="100"/>
    </row>
    <row r="55" spans="2:8" ht="15" thickBot="1" x14ac:dyDescent="0.25">
      <c r="B55" s="93" t="s">
        <v>1330</v>
      </c>
      <c r="C55" s="92"/>
      <c r="D55" s="91" t="s">
        <v>1350</v>
      </c>
      <c r="E55" s="39"/>
      <c r="G55" s="347"/>
      <c r="H55" s="100"/>
    </row>
    <row r="56" spans="2:8" ht="13.5" customHeight="1" thickTop="1" x14ac:dyDescent="0.2">
      <c r="B56" s="54"/>
      <c r="C56" s="53"/>
      <c r="D56" s="52"/>
      <c r="E56" s="51"/>
      <c r="G56" s="64"/>
      <c r="H56" s="100"/>
    </row>
    <row r="57" spans="2:8" ht="21.95" customHeight="1" thickBot="1" x14ac:dyDescent="0.25">
      <c r="B57" s="54" t="s">
        <v>1349</v>
      </c>
      <c r="C57" s="53"/>
      <c r="D57" s="52"/>
      <c r="E57" s="51"/>
      <c r="G57" s="64"/>
      <c r="H57" s="100"/>
    </row>
    <row r="58" spans="2:8" ht="15" thickTop="1" x14ac:dyDescent="0.2">
      <c r="B58" s="99" t="s">
        <v>1223</v>
      </c>
      <c r="C58" s="103">
        <v>290000</v>
      </c>
      <c r="D58" s="103" t="s">
        <v>1348</v>
      </c>
      <c r="E58" s="63"/>
      <c r="G58" s="339" t="s">
        <v>1347</v>
      </c>
      <c r="H58" s="100"/>
    </row>
    <row r="59" spans="2:8" ht="15" thickBot="1" x14ac:dyDescent="0.25">
      <c r="B59" s="102">
        <v>100</v>
      </c>
      <c r="C59" s="101">
        <v>2</v>
      </c>
      <c r="D59" s="91" t="s">
        <v>1346</v>
      </c>
      <c r="E59" s="62"/>
      <c r="G59" s="341"/>
      <c r="H59" s="100"/>
    </row>
    <row r="60" spans="2:8" ht="21.95" customHeight="1" thickTop="1" thickBot="1" x14ac:dyDescent="0.25">
      <c r="B60" s="54" t="s">
        <v>1345</v>
      </c>
      <c r="C60" s="61"/>
      <c r="D60" s="52"/>
      <c r="E60" s="60"/>
      <c r="H60" s="100"/>
    </row>
    <row r="61" spans="2:8" ht="15" customHeight="1" thickTop="1" x14ac:dyDescent="0.2">
      <c r="B61" s="49" t="s">
        <v>1223</v>
      </c>
      <c r="C61" s="48" t="s">
        <v>1333</v>
      </c>
      <c r="D61" s="59" t="s">
        <v>1344</v>
      </c>
      <c r="E61" s="58"/>
      <c r="G61" s="339" t="s">
        <v>1343</v>
      </c>
      <c r="H61" s="100"/>
    </row>
    <row r="62" spans="2:8" ht="15" customHeight="1" x14ac:dyDescent="0.2">
      <c r="B62" s="45" t="s">
        <v>1225</v>
      </c>
      <c r="C62" s="44">
        <v>71</v>
      </c>
      <c r="D62" s="57" t="s">
        <v>1342</v>
      </c>
      <c r="E62" s="43"/>
      <c r="G62" s="340"/>
      <c r="H62" s="100"/>
    </row>
    <row r="63" spans="2:8" ht="15" customHeight="1" x14ac:dyDescent="0.2">
      <c r="B63" s="45" t="s">
        <v>1226</v>
      </c>
      <c r="C63" s="56" t="s">
        <v>1341</v>
      </c>
      <c r="D63" s="55" t="s">
        <v>1340</v>
      </c>
      <c r="E63" s="43"/>
      <c r="G63" s="340"/>
      <c r="H63" s="100"/>
    </row>
    <row r="64" spans="2:8" ht="15" customHeight="1" thickBot="1" x14ac:dyDescent="0.25">
      <c r="B64" s="42" t="s">
        <v>1330</v>
      </c>
      <c r="C64" s="41"/>
      <c r="D64" s="40" t="s">
        <v>1339</v>
      </c>
      <c r="E64" s="39"/>
      <c r="G64" s="341"/>
      <c r="H64" s="100"/>
    </row>
    <row r="65" spans="2:8" ht="21.95" customHeight="1" thickTop="1" thickBot="1" x14ac:dyDescent="0.25">
      <c r="B65" s="54" t="s">
        <v>1331</v>
      </c>
      <c r="C65" s="53"/>
      <c r="D65" s="52"/>
      <c r="E65" s="51"/>
      <c r="G65" s="50"/>
      <c r="H65" s="100"/>
    </row>
    <row r="66" spans="2:8" ht="15" customHeight="1" thickTop="1" x14ac:dyDescent="0.2">
      <c r="B66" s="99" t="s">
        <v>1223</v>
      </c>
      <c r="C66" s="98" t="s">
        <v>1338</v>
      </c>
      <c r="D66" s="98" t="s">
        <v>1337</v>
      </c>
      <c r="E66" s="47"/>
      <c r="G66" s="345">
        <v>10</v>
      </c>
    </row>
    <row r="67" spans="2:8" ht="15" customHeight="1" x14ac:dyDescent="0.2">
      <c r="B67" s="96" t="s">
        <v>1225</v>
      </c>
      <c r="C67" s="95" t="s">
        <v>1336</v>
      </c>
      <c r="D67" s="95" t="s">
        <v>1335</v>
      </c>
      <c r="E67" s="46"/>
      <c r="G67" s="346"/>
    </row>
    <row r="68" spans="2:8" ht="15" customHeight="1" x14ac:dyDescent="0.2">
      <c r="B68" s="96" t="s">
        <v>1226</v>
      </c>
      <c r="C68" s="95"/>
      <c r="D68" s="97" t="s">
        <v>1334</v>
      </c>
      <c r="E68" s="46"/>
      <c r="G68" s="346"/>
    </row>
    <row r="69" spans="2:8" ht="15" customHeight="1" x14ac:dyDescent="0.2">
      <c r="B69" s="96" t="s">
        <v>1227</v>
      </c>
      <c r="C69" s="95" t="s">
        <v>1333</v>
      </c>
      <c r="D69" s="94" t="s">
        <v>1332</v>
      </c>
      <c r="E69" s="43"/>
      <c r="G69" s="346"/>
    </row>
    <row r="70" spans="2:8" ht="15" customHeight="1" thickBot="1" x14ac:dyDescent="0.25">
      <c r="B70" s="93">
        <v>100</v>
      </c>
      <c r="C70" s="92"/>
      <c r="D70" s="91" t="s">
        <v>1331</v>
      </c>
      <c r="E70" s="39"/>
      <c r="G70" s="347"/>
    </row>
    <row r="71" spans="2:8" ht="21.95" customHeight="1" thickTop="1" thickBot="1" x14ac:dyDescent="0.25">
      <c r="B71" s="38"/>
      <c r="C71" s="38"/>
      <c r="D71" s="38"/>
      <c r="E71" s="33"/>
    </row>
    <row r="72" spans="2:8" ht="15" customHeight="1" thickTop="1" thickBot="1" x14ac:dyDescent="0.25">
      <c r="B72" s="90" t="s">
        <v>1330</v>
      </c>
      <c r="C72" s="89"/>
      <c r="D72" s="88" t="s">
        <v>1329</v>
      </c>
      <c r="E72" s="37"/>
      <c r="G72" s="36" t="s">
        <v>1328</v>
      </c>
    </row>
    <row r="73" spans="2:8" ht="15" customHeight="1" thickTop="1" thickBot="1" x14ac:dyDescent="0.25">
      <c r="B73" s="33"/>
      <c r="C73" s="33"/>
      <c r="D73" s="33"/>
      <c r="E73" s="33"/>
    </row>
    <row r="74" spans="2:8" ht="15" customHeight="1" thickTop="1" thickBot="1" x14ac:dyDescent="0.25">
      <c r="B74" s="342" t="s">
        <v>1238</v>
      </c>
      <c r="C74" s="343"/>
      <c r="D74" s="344"/>
      <c r="E74" s="35">
        <v>1</v>
      </c>
    </row>
    <row r="75" spans="2:8" ht="15" customHeight="1" thickTop="1" x14ac:dyDescent="0.2">
      <c r="B75" s="34"/>
      <c r="C75" s="33"/>
      <c r="D75" s="33"/>
      <c r="E75" s="32"/>
    </row>
    <row r="76" spans="2:8" ht="15" customHeight="1" x14ac:dyDescent="0.2"/>
    <row r="77" spans="2:8" ht="15" customHeight="1" x14ac:dyDescent="0.2"/>
    <row r="78" spans="2:8" ht="15" customHeight="1" x14ac:dyDescent="0.2"/>
    <row r="79" spans="2:8" ht="15" customHeight="1" x14ac:dyDescent="0.2"/>
    <row r="80" spans="2:8"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sheetData>
  <mergeCells count="13">
    <mergeCell ref="B1:F1"/>
    <mergeCell ref="B3:F3"/>
    <mergeCell ref="B4:F4"/>
    <mergeCell ref="B5:F5"/>
    <mergeCell ref="G13:G26"/>
    <mergeCell ref="G28:G31"/>
    <mergeCell ref="B74:D74"/>
    <mergeCell ref="G33:G37"/>
    <mergeCell ref="G43:G49"/>
    <mergeCell ref="G51:G55"/>
    <mergeCell ref="G58:G59"/>
    <mergeCell ref="G61:G64"/>
    <mergeCell ref="G66:G70"/>
  </mergeCells>
  <printOptions verticalCentered="1"/>
  <pageMargins left="0.47244094488188981" right="0.43307086614173229" top="0.47244094488188981" bottom="0.51181102362204722" header="0.23622047244094491" footer="0.31496062992125984"/>
  <pageSetup paperSize="14" scale="68"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CARATULA</vt:lpstr>
      <vt:lpstr>HOJA DE TRABAJO</vt:lpstr>
      <vt:lpstr>ESTADO DE SITUACION F...</vt:lpstr>
      <vt:lpstr>CONCILIACION PATRIMONIAL</vt:lpstr>
      <vt:lpstr>NOTAS DE REVELACIÓN D...</vt:lpstr>
      <vt:lpstr>PAT. TÉCNICO-Relación solvencia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Bernal Chaparro</dc:creator>
  <cp:lastModifiedBy>gaospina</cp:lastModifiedBy>
  <cp:lastPrinted>2014-05-12T19:12:29Z</cp:lastPrinted>
  <dcterms:created xsi:type="dcterms:W3CDTF">2014-02-11T18:46:13Z</dcterms:created>
  <dcterms:modified xsi:type="dcterms:W3CDTF">2014-06-12T14:50:54Z</dcterms:modified>
</cp:coreProperties>
</file>