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5390" windowHeight="4035" tabRatio="766"/>
  </bookViews>
  <sheets>
    <sheet name="CARATULA" sheetId="18" r:id="rId1"/>
    <sheet name="HOJA DE TRABAJO" sheetId="3" r:id="rId2"/>
    <sheet name="ESTADO DE SITUACION FIN" sheetId="15" r:id="rId3"/>
    <sheet name="CONCILIACION PATRIMONIAL" sheetId="16" r:id="rId4"/>
    <sheet name="NOTAS DE REVELACIÓN " sheetId="17" r:id="rId5"/>
    <sheet name="PAT. TÉCNICO-Relación solvencia" sheetId="14" r:id="rId6"/>
  </sheets>
  <definedNames>
    <definedName name="A_IMPRESIÓN_IM">#REF!</definedName>
    <definedName name="Parte1">#REF!</definedName>
    <definedName name="Parte2">#REF!</definedName>
    <definedName name="Parte3">#REF!</definedName>
  </definedNames>
  <calcPr calcId="145621"/>
</workbook>
</file>

<file path=xl/calcChain.xml><?xml version="1.0" encoding="utf-8"?>
<calcChain xmlns="http://schemas.openxmlformats.org/spreadsheetml/2006/main">
  <c r="J392" i="3" l="1"/>
  <c r="C3" i="15" s="1"/>
  <c r="J387" i="3"/>
  <c r="I359" i="3" l="1"/>
  <c r="J287" i="3"/>
  <c r="C121" i="16"/>
  <c r="C115" i="16"/>
  <c r="C8" i="16" s="1"/>
  <c r="C105" i="16"/>
  <c r="C6" i="16" s="1"/>
  <c r="C95" i="16"/>
  <c r="C81" i="16" s="1"/>
  <c r="C83" i="16" s="1"/>
  <c r="C5" i="16" s="1"/>
  <c r="C61" i="16"/>
  <c r="C47" i="16" s="1"/>
  <c r="C49" i="16" s="1"/>
  <c r="C4" i="16" s="1"/>
  <c r="C7" i="16" l="1"/>
  <c r="J383" i="3"/>
  <c r="J382" i="3"/>
  <c r="J379" i="3"/>
  <c r="J378" i="3"/>
  <c r="J377" i="3"/>
  <c r="J376" i="3"/>
  <c r="J375" i="3"/>
  <c r="J374" i="3"/>
  <c r="J373" i="3"/>
  <c r="J372" i="3"/>
  <c r="J371" i="3"/>
  <c r="J370" i="3"/>
  <c r="J369" i="3"/>
  <c r="J368" i="3"/>
  <c r="J367" i="3"/>
  <c r="J366" i="3"/>
  <c r="J365" i="3"/>
  <c r="J364" i="3"/>
  <c r="J363" i="3"/>
  <c r="J362" i="3"/>
  <c r="J361" i="3"/>
  <c r="J317" i="3"/>
  <c r="J316" i="3"/>
  <c r="J315" i="3"/>
  <c r="J314" i="3"/>
  <c r="J311" i="3"/>
  <c r="J310" i="3"/>
  <c r="J309" i="3"/>
  <c r="J308" i="3"/>
  <c r="J307" i="3"/>
  <c r="J306" i="3"/>
  <c r="J305" i="3"/>
  <c r="J304" i="3"/>
  <c r="J303" i="3"/>
  <c r="J302" i="3"/>
  <c r="J386" i="3"/>
  <c r="J388" i="3" s="1"/>
  <c r="J358" i="3"/>
  <c r="J357" i="3"/>
  <c r="J356" i="3"/>
  <c r="J355" i="3"/>
  <c r="J354" i="3"/>
  <c r="J353" i="3"/>
  <c r="J352" i="3"/>
  <c r="J351" i="3"/>
  <c r="J350" i="3"/>
  <c r="J349" i="3"/>
  <c r="J348" i="3"/>
  <c r="J347" i="3"/>
  <c r="J346" i="3"/>
  <c r="J345" i="3"/>
  <c r="J344" i="3"/>
  <c r="J343" i="3"/>
  <c r="J342" i="3"/>
  <c r="J341" i="3"/>
  <c r="J340" i="3"/>
  <c r="J339" i="3"/>
  <c r="J338" i="3"/>
  <c r="J337" i="3"/>
  <c r="J336" i="3"/>
  <c r="J335" i="3"/>
  <c r="J334" i="3"/>
  <c r="J333" i="3"/>
  <c r="J332" i="3"/>
  <c r="J299" i="3"/>
  <c r="J298" i="3"/>
  <c r="J297" i="3"/>
  <c r="J328" i="3"/>
  <c r="J327" i="3"/>
  <c r="J326" i="3"/>
  <c r="J325" i="3"/>
  <c r="J324" i="3"/>
  <c r="J323" i="3"/>
  <c r="J322" i="3"/>
  <c r="J321" i="3"/>
  <c r="J320" i="3"/>
  <c r="D388" i="3"/>
  <c r="E388" i="3"/>
  <c r="F388" i="3"/>
  <c r="G388" i="3"/>
  <c r="H388" i="3"/>
  <c r="I388" i="3"/>
  <c r="C388" i="3"/>
  <c r="D384" i="3"/>
  <c r="E384" i="3"/>
  <c r="F384" i="3"/>
  <c r="G384" i="3"/>
  <c r="H384" i="3"/>
  <c r="I384" i="3"/>
  <c r="C384" i="3"/>
  <c r="D380" i="3"/>
  <c r="E380" i="3"/>
  <c r="F380" i="3"/>
  <c r="G380" i="3"/>
  <c r="H380" i="3"/>
  <c r="I380" i="3"/>
  <c r="C380" i="3"/>
  <c r="D359" i="3"/>
  <c r="E359" i="3"/>
  <c r="F359" i="3"/>
  <c r="G359" i="3"/>
  <c r="H359" i="3"/>
  <c r="C359" i="3"/>
  <c r="D329" i="3"/>
  <c r="E329" i="3"/>
  <c r="F329" i="3"/>
  <c r="G329" i="3"/>
  <c r="H329" i="3"/>
  <c r="I329" i="3"/>
  <c r="C329" i="3"/>
  <c r="D318" i="3"/>
  <c r="E318" i="3"/>
  <c r="F318" i="3"/>
  <c r="G318" i="3"/>
  <c r="H318" i="3"/>
  <c r="I318" i="3"/>
  <c r="C318" i="3"/>
  <c r="D312" i="3"/>
  <c r="E312" i="3"/>
  <c r="F312" i="3"/>
  <c r="G312" i="3"/>
  <c r="H312" i="3"/>
  <c r="I312" i="3"/>
  <c r="C312" i="3"/>
  <c r="D300" i="3"/>
  <c r="E300" i="3"/>
  <c r="F300" i="3"/>
  <c r="G300" i="3"/>
  <c r="H300" i="3"/>
  <c r="I300" i="3"/>
  <c r="C300" i="3"/>
  <c r="D293" i="3"/>
  <c r="E293" i="3"/>
  <c r="F293" i="3"/>
  <c r="G293" i="3"/>
  <c r="H293" i="3"/>
  <c r="I293" i="3"/>
  <c r="C293" i="3"/>
  <c r="J286" i="3"/>
  <c r="D290" i="3"/>
  <c r="E290" i="3"/>
  <c r="F290" i="3"/>
  <c r="G290" i="3"/>
  <c r="H290" i="3"/>
  <c r="I290" i="3"/>
  <c r="C290" i="3"/>
  <c r="J300" i="3" l="1"/>
  <c r="J312" i="3"/>
  <c r="J384" i="3"/>
  <c r="J318" i="3"/>
  <c r="J380" i="3"/>
  <c r="J293" i="3"/>
  <c r="J329" i="3"/>
  <c r="J359" i="3"/>
  <c r="D139" i="3"/>
  <c r="E139" i="3"/>
  <c r="F139" i="3"/>
  <c r="G139" i="3"/>
  <c r="H139" i="3"/>
  <c r="I139" i="3"/>
  <c r="C139" i="3"/>
  <c r="D122" i="3"/>
  <c r="E122" i="3"/>
  <c r="F122" i="3"/>
  <c r="G122" i="3"/>
  <c r="H122" i="3"/>
  <c r="I122" i="3"/>
  <c r="C122" i="3"/>
  <c r="D110" i="3"/>
  <c r="E110" i="3"/>
  <c r="F110" i="3"/>
  <c r="G110" i="3"/>
  <c r="H110" i="3"/>
  <c r="I110" i="3"/>
  <c r="C110" i="3"/>
  <c r="D104" i="3"/>
  <c r="E104" i="3"/>
  <c r="F104" i="3"/>
  <c r="G104" i="3"/>
  <c r="H104" i="3"/>
  <c r="I104" i="3"/>
  <c r="C104" i="3"/>
  <c r="D79" i="3"/>
  <c r="E79" i="3"/>
  <c r="F79" i="3"/>
  <c r="G79" i="3"/>
  <c r="H79" i="3"/>
  <c r="I79" i="3"/>
  <c r="C79" i="3"/>
  <c r="J428" i="3"/>
  <c r="C39" i="15" s="1"/>
  <c r="C38" i="17" s="1"/>
  <c r="I411" i="3"/>
  <c r="H411" i="3"/>
  <c r="J429" i="3"/>
  <c r="C40" i="15" s="1"/>
  <c r="C39" i="17" s="1"/>
  <c r="J430" i="3"/>
  <c r="C41" i="15" s="1"/>
  <c r="C40" i="17" s="1"/>
  <c r="J431" i="3"/>
  <c r="C42" i="15" s="1"/>
  <c r="C41" i="17" s="1"/>
  <c r="J432" i="3"/>
  <c r="C43" i="15" s="1"/>
  <c r="C42" i="17" s="1"/>
  <c r="J433" i="3"/>
  <c r="C44" i="15" s="1"/>
  <c r="C43" i="17" s="1"/>
  <c r="J434" i="3"/>
  <c r="C45" i="15" s="1"/>
  <c r="C44" i="17" s="1"/>
  <c r="J435" i="3"/>
  <c r="C46" i="15" s="1"/>
  <c r="C45" i="17" s="1"/>
  <c r="J436" i="3"/>
  <c r="C47" i="15" s="1"/>
  <c r="C46" i="17" s="1"/>
  <c r="J427" i="3"/>
  <c r="J414" i="3"/>
  <c r="C25" i="15" s="1"/>
  <c r="C25" i="17" s="1"/>
  <c r="J415" i="3"/>
  <c r="C26" i="15" s="1"/>
  <c r="C26" i="17" s="1"/>
  <c r="J416" i="3"/>
  <c r="C27" i="15" s="1"/>
  <c r="C27" i="17" s="1"/>
  <c r="J417" i="3"/>
  <c r="C28" i="15" s="1"/>
  <c r="C28" i="17" s="1"/>
  <c r="J418" i="3"/>
  <c r="C29" i="15" s="1"/>
  <c r="C29" i="17" s="1"/>
  <c r="J419" i="3"/>
  <c r="C30" i="15" s="1"/>
  <c r="C30" i="17" s="1"/>
  <c r="J420" i="3"/>
  <c r="C31" i="15" s="1"/>
  <c r="C31" i="17" s="1"/>
  <c r="J421" i="3"/>
  <c r="C32" i="15" s="1"/>
  <c r="C32" i="17" s="1"/>
  <c r="J422" i="3"/>
  <c r="C33" i="15" s="1"/>
  <c r="C33" i="17" s="1"/>
  <c r="J423" i="3"/>
  <c r="C34" i="15" s="1"/>
  <c r="C34" i="17" s="1"/>
  <c r="J424" i="3"/>
  <c r="C35" i="15" s="1"/>
  <c r="C35" i="17" s="1"/>
  <c r="J413" i="3"/>
  <c r="J393" i="3"/>
  <c r="C4" i="15" s="1"/>
  <c r="C5" i="17" s="1"/>
  <c r="J394" i="3"/>
  <c r="C5" i="15" s="1"/>
  <c r="C6" i="17" s="1"/>
  <c r="J395" i="3"/>
  <c r="C6" i="15" s="1"/>
  <c r="C7" i="17" s="1"/>
  <c r="J396" i="3"/>
  <c r="C7" i="15" s="1"/>
  <c r="C8" i="17" s="1"/>
  <c r="J397" i="3"/>
  <c r="C8" i="15" s="1"/>
  <c r="C9" i="17" s="1"/>
  <c r="J398" i="3"/>
  <c r="C9" i="15" s="1"/>
  <c r="C10" i="17" s="1"/>
  <c r="J399" i="3"/>
  <c r="C10" i="15" s="1"/>
  <c r="C11" i="17" s="1"/>
  <c r="J400" i="3"/>
  <c r="C11" i="15" s="1"/>
  <c r="C12" i="17" s="1"/>
  <c r="J401" i="3"/>
  <c r="C12" i="15" s="1"/>
  <c r="C13" i="17" s="1"/>
  <c r="J402" i="3"/>
  <c r="C13" i="15" s="1"/>
  <c r="C14" i="17" s="1"/>
  <c r="J403" i="3"/>
  <c r="C14" i="15" s="1"/>
  <c r="C15" i="17" s="1"/>
  <c r="J404" i="3"/>
  <c r="C15" i="15" s="1"/>
  <c r="C16" i="17" s="1"/>
  <c r="J405" i="3"/>
  <c r="C16" i="15" s="1"/>
  <c r="C17" i="17" s="1"/>
  <c r="J406" i="3"/>
  <c r="C17" i="15" s="1"/>
  <c r="C18" i="17" s="1"/>
  <c r="J407" i="3"/>
  <c r="C18" i="15" s="1"/>
  <c r="C19" i="17" s="1"/>
  <c r="J408" i="3"/>
  <c r="C19" i="15" s="1"/>
  <c r="C20" i="17" s="1"/>
  <c r="J409" i="3"/>
  <c r="C20" i="15" s="1"/>
  <c r="C21" i="17" s="1"/>
  <c r="J410" i="3"/>
  <c r="C21" i="15" s="1"/>
  <c r="C22" i="17" s="1"/>
  <c r="D285" i="3"/>
  <c r="E285" i="3"/>
  <c r="F285" i="3"/>
  <c r="G285" i="3"/>
  <c r="H285" i="3"/>
  <c r="I285" i="3"/>
  <c r="C285" i="3"/>
  <c r="D275" i="3"/>
  <c r="E275" i="3"/>
  <c r="F275" i="3"/>
  <c r="G275" i="3"/>
  <c r="H275" i="3"/>
  <c r="I275" i="3"/>
  <c r="C275" i="3"/>
  <c r="D268" i="3"/>
  <c r="E268" i="3"/>
  <c r="F268" i="3"/>
  <c r="G268" i="3"/>
  <c r="H268" i="3"/>
  <c r="I268" i="3"/>
  <c r="C268" i="3"/>
  <c r="D263" i="3"/>
  <c r="E263" i="3"/>
  <c r="F263" i="3"/>
  <c r="G263" i="3"/>
  <c r="H263" i="3"/>
  <c r="I263" i="3"/>
  <c r="C263" i="3"/>
  <c r="J292" i="3"/>
  <c r="J289" i="3"/>
  <c r="J290" i="3" s="1"/>
  <c r="J284" i="3"/>
  <c r="J283" i="3"/>
  <c r="J282" i="3"/>
  <c r="J281" i="3"/>
  <c r="J280" i="3"/>
  <c r="J279" i="3"/>
  <c r="J278" i="3"/>
  <c r="J277" i="3"/>
  <c r="J274" i="3"/>
  <c r="J273" i="3"/>
  <c r="J272" i="3"/>
  <c r="J271" i="3"/>
  <c r="J270" i="3"/>
  <c r="J267" i="3"/>
  <c r="J266" i="3"/>
  <c r="J265" i="3"/>
  <c r="J262" i="3"/>
  <c r="J261" i="3"/>
  <c r="J260" i="3"/>
  <c r="J259" i="3"/>
  <c r="J254" i="3"/>
  <c r="J255" i="3" s="1"/>
  <c r="J251" i="3"/>
  <c r="J250" i="3"/>
  <c r="J249" i="3"/>
  <c r="J248" i="3"/>
  <c r="J247" i="3"/>
  <c r="J246" i="3"/>
  <c r="J245" i="3"/>
  <c r="J244" i="3"/>
  <c r="J241" i="3"/>
  <c r="J240" i="3"/>
  <c r="J239" i="3"/>
  <c r="J238" i="3"/>
  <c r="J237" i="3"/>
  <c r="J236" i="3"/>
  <c r="J235" i="3"/>
  <c r="J234" i="3"/>
  <c r="J233" i="3"/>
  <c r="J232" i="3"/>
  <c r="J231" i="3"/>
  <c r="J230" i="3"/>
  <c r="J227" i="3"/>
  <c r="J226" i="3"/>
  <c r="J225" i="3"/>
  <c r="J224" i="3"/>
  <c r="J223" i="3"/>
  <c r="J222" i="3"/>
  <c r="J221" i="3"/>
  <c r="J220" i="3"/>
  <c r="J219" i="3"/>
  <c r="J218" i="3"/>
  <c r="J217" i="3"/>
  <c r="J214" i="3"/>
  <c r="J213" i="3"/>
  <c r="J212" i="3"/>
  <c r="J211" i="3"/>
  <c r="J210" i="3"/>
  <c r="J209" i="3"/>
  <c r="J208" i="3"/>
  <c r="J207" i="3"/>
  <c r="J206" i="3"/>
  <c r="J205" i="3"/>
  <c r="J204" i="3"/>
  <c r="J203" i="3"/>
  <c r="J202" i="3"/>
  <c r="J201" i="3"/>
  <c r="J200" i="3"/>
  <c r="J197" i="3"/>
  <c r="J196" i="3"/>
  <c r="J195" i="3"/>
  <c r="J192" i="3"/>
  <c r="J191" i="3"/>
  <c r="J190" i="3"/>
  <c r="J189" i="3"/>
  <c r="J188" i="3"/>
  <c r="J187" i="3"/>
  <c r="J186" i="3"/>
  <c r="J185" i="3"/>
  <c r="J184" i="3"/>
  <c r="J183" i="3"/>
  <c r="J182" i="3"/>
  <c r="J181" i="3"/>
  <c r="J180" i="3"/>
  <c r="J179" i="3"/>
  <c r="J178" i="3"/>
  <c r="J177" i="3"/>
  <c r="J174" i="3"/>
  <c r="J173" i="3"/>
  <c r="J172" i="3"/>
  <c r="J171" i="3"/>
  <c r="J170" i="3"/>
  <c r="J169" i="3"/>
  <c r="J168" i="3"/>
  <c r="J167" i="3"/>
  <c r="J166" i="3"/>
  <c r="J165" i="3"/>
  <c r="J164" i="3"/>
  <c r="J163" i="3"/>
  <c r="J162" i="3"/>
  <c r="J161" i="3"/>
  <c r="J160" i="3"/>
  <c r="J159" i="3"/>
  <c r="J158" i="3"/>
  <c r="J157" i="3"/>
  <c r="J156" i="3"/>
  <c r="J155" i="3"/>
  <c r="J154" i="3"/>
  <c r="J153" i="3"/>
  <c r="J150" i="3"/>
  <c r="J149" i="3"/>
  <c r="J148" i="3"/>
  <c r="J147" i="3"/>
  <c r="J146" i="3"/>
  <c r="J145" i="3"/>
  <c r="J144" i="3"/>
  <c r="J143" i="3"/>
  <c r="J138" i="3"/>
  <c r="J137" i="3"/>
  <c r="J136" i="3"/>
  <c r="J135" i="3"/>
  <c r="J134" i="3"/>
  <c r="J133" i="3"/>
  <c r="J132" i="3"/>
  <c r="J131" i="3"/>
  <c r="J130" i="3"/>
  <c r="J129" i="3"/>
  <c r="J128" i="3"/>
  <c r="J127" i="3"/>
  <c r="J126" i="3"/>
  <c r="J125" i="3"/>
  <c r="J124" i="3"/>
  <c r="J121" i="3"/>
  <c r="J120" i="3"/>
  <c r="J119" i="3"/>
  <c r="J118" i="3"/>
  <c r="J117" i="3"/>
  <c r="J116" i="3"/>
  <c r="J115" i="3"/>
  <c r="J114" i="3"/>
  <c r="J113" i="3"/>
  <c r="J112" i="3"/>
  <c r="J109" i="3"/>
  <c r="J108" i="3"/>
  <c r="J107" i="3"/>
  <c r="J106" i="3"/>
  <c r="J103" i="3"/>
  <c r="J102" i="3"/>
  <c r="J101" i="3"/>
  <c r="J100" i="3"/>
  <c r="J99" i="3"/>
  <c r="J98" i="3"/>
  <c r="J97" i="3"/>
  <c r="J96" i="3"/>
  <c r="J95" i="3"/>
  <c r="J94" i="3"/>
  <c r="J93" i="3"/>
  <c r="J92" i="3"/>
  <c r="J91" i="3"/>
  <c r="J90" i="3"/>
  <c r="J89" i="3"/>
  <c r="J88" i="3"/>
  <c r="J87" i="3"/>
  <c r="J86" i="3"/>
  <c r="J85" i="3"/>
  <c r="J84" i="3"/>
  <c r="J83" i="3"/>
  <c r="J82" i="3"/>
  <c r="J81" i="3"/>
  <c r="J78" i="3"/>
  <c r="J77" i="3"/>
  <c r="J76" i="3"/>
  <c r="J75" i="3"/>
  <c r="J74" i="3"/>
  <c r="J73" i="3"/>
  <c r="J72" i="3"/>
  <c r="J71" i="3"/>
  <c r="J70" i="3"/>
  <c r="J69" i="3"/>
  <c r="J68" i="3"/>
  <c r="J67" i="3"/>
  <c r="J66" i="3"/>
  <c r="J65" i="3"/>
  <c r="J64" i="3"/>
  <c r="J63" i="3"/>
  <c r="J62" i="3"/>
  <c r="J59" i="3"/>
  <c r="J58" i="3"/>
  <c r="J57" i="3"/>
  <c r="J56" i="3"/>
  <c r="J55" i="3"/>
  <c r="J54" i="3"/>
  <c r="J53" i="3"/>
  <c r="J52" i="3"/>
  <c r="J51" i="3"/>
  <c r="J50" i="3"/>
  <c r="J47" i="3"/>
  <c r="J46" i="3"/>
  <c r="J45" i="3"/>
  <c r="J44" i="3"/>
  <c r="J43" i="3"/>
  <c r="J42" i="3"/>
  <c r="J41" i="3"/>
  <c r="J40" i="3"/>
  <c r="J39" i="3"/>
  <c r="J38" i="3"/>
  <c r="J37" i="3"/>
  <c r="J36" i="3"/>
  <c r="J35" i="3"/>
  <c r="J34" i="3"/>
  <c r="J33" i="3"/>
  <c r="J32" i="3"/>
  <c r="J31" i="3"/>
  <c r="J30" i="3"/>
  <c r="J29" i="3"/>
  <c r="J28" i="3"/>
  <c r="J25" i="3"/>
  <c r="J24" i="3"/>
  <c r="J23" i="3"/>
  <c r="J22" i="3"/>
  <c r="J21" i="3"/>
  <c r="J20" i="3"/>
  <c r="J19" i="3"/>
  <c r="J18" i="3"/>
  <c r="J17" i="3"/>
  <c r="J16" i="3"/>
  <c r="J15" i="3"/>
  <c r="J14" i="3"/>
  <c r="J13" i="3"/>
  <c r="J12" i="3"/>
  <c r="J11" i="3"/>
  <c r="J10" i="3"/>
  <c r="J7" i="3"/>
  <c r="J6" i="3"/>
  <c r="D255" i="3"/>
  <c r="E255" i="3"/>
  <c r="F255" i="3"/>
  <c r="G255" i="3"/>
  <c r="H255" i="3"/>
  <c r="I255" i="3"/>
  <c r="C255" i="3"/>
  <c r="D252" i="3"/>
  <c r="E252" i="3"/>
  <c r="F252" i="3"/>
  <c r="G252" i="3"/>
  <c r="H252" i="3"/>
  <c r="I252" i="3"/>
  <c r="C252" i="3"/>
  <c r="D242" i="3"/>
  <c r="E242" i="3"/>
  <c r="F242" i="3"/>
  <c r="G242" i="3"/>
  <c r="H242" i="3"/>
  <c r="I242" i="3"/>
  <c r="C242" i="3"/>
  <c r="D228" i="3"/>
  <c r="E228" i="3"/>
  <c r="F228" i="3"/>
  <c r="G228" i="3"/>
  <c r="H228" i="3"/>
  <c r="I228" i="3"/>
  <c r="C228" i="3"/>
  <c r="D215" i="3"/>
  <c r="E215" i="3"/>
  <c r="F215" i="3"/>
  <c r="G215" i="3"/>
  <c r="H215" i="3"/>
  <c r="I215" i="3"/>
  <c r="C215" i="3"/>
  <c r="D198" i="3"/>
  <c r="E198" i="3"/>
  <c r="F198" i="3"/>
  <c r="G198" i="3"/>
  <c r="H198" i="3"/>
  <c r="I198" i="3"/>
  <c r="C198" i="3"/>
  <c r="D193" i="3"/>
  <c r="E193" i="3"/>
  <c r="F193" i="3"/>
  <c r="G193" i="3"/>
  <c r="H193" i="3"/>
  <c r="I193" i="3"/>
  <c r="C193" i="3"/>
  <c r="D175" i="3"/>
  <c r="E175" i="3"/>
  <c r="F175" i="3"/>
  <c r="G175" i="3"/>
  <c r="H175" i="3"/>
  <c r="I175" i="3"/>
  <c r="C175" i="3"/>
  <c r="D151" i="3"/>
  <c r="E151" i="3"/>
  <c r="F151" i="3"/>
  <c r="G151" i="3"/>
  <c r="H151" i="3"/>
  <c r="I151" i="3"/>
  <c r="C151" i="3"/>
  <c r="D60" i="3"/>
  <c r="E60" i="3"/>
  <c r="F60" i="3"/>
  <c r="G60" i="3"/>
  <c r="H60" i="3"/>
  <c r="I60" i="3"/>
  <c r="C60" i="3"/>
  <c r="D48" i="3"/>
  <c r="E48" i="3"/>
  <c r="F48" i="3"/>
  <c r="G48" i="3"/>
  <c r="H48" i="3"/>
  <c r="I48" i="3"/>
  <c r="C48" i="3"/>
  <c r="D26" i="3"/>
  <c r="E26" i="3"/>
  <c r="F26" i="3"/>
  <c r="G26" i="3"/>
  <c r="H26" i="3"/>
  <c r="I26" i="3"/>
  <c r="C26" i="3"/>
  <c r="D8" i="3"/>
  <c r="E8" i="3"/>
  <c r="F8" i="3"/>
  <c r="G8" i="3"/>
  <c r="H8" i="3"/>
  <c r="I8" i="3"/>
  <c r="C8" i="3"/>
  <c r="J193" i="3" l="1"/>
  <c r="J198" i="3"/>
  <c r="C4" i="17"/>
  <c r="J411" i="3"/>
  <c r="J79" i="3"/>
  <c r="J110" i="3"/>
  <c r="J242" i="3"/>
  <c r="J252" i="3"/>
  <c r="J275" i="3"/>
  <c r="J104" i="3"/>
  <c r="J151" i="3"/>
  <c r="J175" i="3"/>
  <c r="J228" i="3"/>
  <c r="J263" i="3"/>
  <c r="J268" i="3"/>
  <c r="J285" i="3"/>
  <c r="J122" i="3"/>
  <c r="I294" i="3"/>
  <c r="J26" i="3"/>
  <c r="J48" i="3"/>
  <c r="J60" i="3"/>
  <c r="J139" i="3"/>
  <c r="J215" i="3"/>
  <c r="C24" i="15"/>
  <c r="C36" i="15" s="1"/>
  <c r="J425" i="3"/>
  <c r="C38" i="15"/>
  <c r="C48" i="15" s="1"/>
  <c r="J437" i="3"/>
  <c r="E294" i="3"/>
  <c r="C140" i="3"/>
  <c r="H140" i="3"/>
  <c r="F140" i="3"/>
  <c r="D140" i="3"/>
  <c r="I140" i="3"/>
  <c r="G140" i="3"/>
  <c r="E140" i="3"/>
  <c r="I256" i="3"/>
  <c r="E256" i="3"/>
  <c r="C37" i="17"/>
  <c r="G256" i="3"/>
  <c r="G294" i="3"/>
  <c r="C256" i="3"/>
  <c r="F256" i="3"/>
  <c r="C294" i="3"/>
  <c r="F294" i="3"/>
  <c r="H256" i="3"/>
  <c r="D256" i="3"/>
  <c r="H294" i="3"/>
  <c r="D294" i="3"/>
  <c r="C24" i="17" l="1"/>
  <c r="C22" i="15"/>
  <c r="C3" i="16"/>
  <c r="C9" i="16" s="1"/>
  <c r="C10" i="16" s="1"/>
  <c r="C11" i="16" s="1"/>
  <c r="J294" i="3"/>
  <c r="J438" i="3"/>
  <c r="C49" i="15"/>
  <c r="I437" i="3"/>
  <c r="H437" i="3"/>
  <c r="I425" i="3"/>
  <c r="H425" i="3"/>
  <c r="J5" i="3"/>
  <c r="J8" i="3" s="1"/>
  <c r="J140" i="3" s="1"/>
  <c r="H438" i="3" l="1"/>
  <c r="I438" i="3"/>
  <c r="J256" i="3"/>
</calcChain>
</file>

<file path=xl/comments1.xml><?xml version="1.0" encoding="utf-8"?>
<comments xmlns="http://schemas.openxmlformats.org/spreadsheetml/2006/main">
  <authors>
    <author>azbejarano</author>
  </authors>
  <commentList>
    <comment ref="D91" authorId="0">
      <text>
        <r>
          <rPr>
            <b/>
            <sz val="8"/>
            <color indexed="81"/>
            <rFont val="Tahoma"/>
            <family val="2"/>
          </rPr>
          <t>Compromisos de transferencia de repo abierto - operaciones instrumentos derivados</t>
        </r>
      </text>
    </comment>
  </commentList>
</comments>
</file>

<file path=xl/sharedStrings.xml><?xml version="1.0" encoding="utf-8"?>
<sst xmlns="http://schemas.openxmlformats.org/spreadsheetml/2006/main" count="2316" uniqueCount="1816">
  <si>
    <t>6 COLECTIVA</t>
  </si>
  <si>
    <t>1 SOCIEDAD ANÓNIMA</t>
  </si>
  <si>
    <t>4 SOCIEDAD EN COMANDITA</t>
  </si>
  <si>
    <t>5 SOCIEDAD EN COMANDITA POR ACCIONES</t>
  </si>
  <si>
    <t>3 SOCIEDAD LIMITADA</t>
  </si>
  <si>
    <t>9 SOCIEDAD POR ACCIONES SIMPLIFICADA SAS</t>
  </si>
  <si>
    <t>2 SUCURSAL EXTRANJERA</t>
  </si>
  <si>
    <t>7 UNIPERSONAL</t>
  </si>
  <si>
    <t>1 1. MATRIZ</t>
  </si>
  <si>
    <t>2 2. SUBORDINADA</t>
  </si>
  <si>
    <t>3 3. INDEPENDIENTE</t>
  </si>
  <si>
    <t xml:space="preserve">91 AMAZONAS </t>
  </si>
  <si>
    <t>5 ANTIOQUIA</t>
  </si>
  <si>
    <t xml:space="preserve">81 ARAUCA </t>
  </si>
  <si>
    <t xml:space="preserve">8 ATLANTICO </t>
  </si>
  <si>
    <t xml:space="preserve">11 BOGOTA D.C. </t>
  </si>
  <si>
    <t xml:space="preserve">13 BOLIVAR </t>
  </si>
  <si>
    <t xml:space="preserve">15 BOYACA </t>
  </si>
  <si>
    <t xml:space="preserve">17 CALDAS </t>
  </si>
  <si>
    <t xml:space="preserve">18 CAQUETA </t>
  </si>
  <si>
    <t xml:space="preserve">85 CASANARE </t>
  </si>
  <si>
    <t xml:space="preserve">19 CAUCA </t>
  </si>
  <si>
    <t xml:space="preserve">20 CESAR </t>
  </si>
  <si>
    <t xml:space="preserve">27 CHOCO </t>
  </si>
  <si>
    <t xml:space="preserve">23 CORDOBA </t>
  </si>
  <si>
    <t xml:space="preserve">25 CUNDINAMARCA </t>
  </si>
  <si>
    <t xml:space="preserve">94 GUAINIA </t>
  </si>
  <si>
    <t xml:space="preserve">95 GUAVIARE </t>
  </si>
  <si>
    <t xml:space="preserve">41 HUILA </t>
  </si>
  <si>
    <t xml:space="preserve">44 LA GUAJIRA </t>
  </si>
  <si>
    <t xml:space="preserve">47 MAGDALENA </t>
  </si>
  <si>
    <t xml:space="preserve">50 META </t>
  </si>
  <si>
    <t xml:space="preserve">52 NARINO </t>
  </si>
  <si>
    <t xml:space="preserve">54 NORTE DE SANTANDER </t>
  </si>
  <si>
    <t xml:space="preserve">86 PUTUMAYO </t>
  </si>
  <si>
    <t xml:space="preserve">63 QUINDIO </t>
  </si>
  <si>
    <t xml:space="preserve">66 RISARALDA </t>
  </si>
  <si>
    <t xml:space="preserve">88 SAN ANDRES Y PROVIDENCIA </t>
  </si>
  <si>
    <t xml:space="preserve">68 SANTANDER </t>
  </si>
  <si>
    <t xml:space="preserve">70 SUCRE </t>
  </si>
  <si>
    <t xml:space="preserve">73 TOLIMA </t>
  </si>
  <si>
    <t xml:space="preserve">76 VALLE </t>
  </si>
  <si>
    <t xml:space="preserve">97 VAUPES </t>
  </si>
  <si>
    <t xml:space="preserve">99 VICHADA </t>
  </si>
  <si>
    <t>5002 ABEJORRAL-ANTIOQUIA</t>
  </si>
  <si>
    <t xml:space="preserve">54003 ABREGO-NORTE DE SANTANDER      </t>
  </si>
  <si>
    <t>5004 ABRIAQUI-ANTIOQUIA</t>
  </si>
  <si>
    <t xml:space="preserve">50006 ACACIAS-META                    </t>
  </si>
  <si>
    <t xml:space="preserve">27006 ACANDI-CHOCO                   </t>
  </si>
  <si>
    <t xml:space="preserve">41006 ACEVEDO-HUILA                   </t>
  </si>
  <si>
    <t xml:space="preserve">13006 ACHI-BOLIVAR                 </t>
  </si>
  <si>
    <t xml:space="preserve">41013 AGRADO-HUILA                   </t>
  </si>
  <si>
    <t xml:space="preserve">25001 AGUA-DE-DIOS-CUNDINAMARCA            </t>
  </si>
  <si>
    <t xml:space="preserve">20011 AGUACHICA-CESAR                   </t>
  </si>
  <si>
    <t xml:space="preserve">68013 AGUADA-SANTANDER               </t>
  </si>
  <si>
    <t xml:space="preserve">17013 AGUADAS-CALDAS                  </t>
  </si>
  <si>
    <t xml:space="preserve">85010 AGUAZUL-CASANARE                </t>
  </si>
  <si>
    <t xml:space="preserve">20013 AGUSTIN-CODAZZI-CESAR                   </t>
  </si>
  <si>
    <t xml:space="preserve">41016 AIPE-HUILA                   </t>
  </si>
  <si>
    <t xml:space="preserve">25019 ALBAN-CUNDINAMARCA            </t>
  </si>
  <si>
    <t xml:space="preserve">52019 ALBAN-NARINO                  </t>
  </si>
  <si>
    <t xml:space="preserve">18029 ALBANIA-CAQUETA                 </t>
  </si>
  <si>
    <t xml:space="preserve">68020 ALBANIA-SANTANDER               </t>
  </si>
  <si>
    <t xml:space="preserve">76020 ALCALA-VALLE                   </t>
  </si>
  <si>
    <t xml:space="preserve">52022 ALDANA-NARINO                  </t>
  </si>
  <si>
    <t>5021 ALEJANDRIA-ANTIOQUIA</t>
  </si>
  <si>
    <t xml:space="preserve">41020 ALGECIRAS-HUILA                   </t>
  </si>
  <si>
    <t xml:space="preserve">19022 ALMAGUER-CAUCA                   </t>
  </si>
  <si>
    <t xml:space="preserve">15022 ALMEIDA-BOYACA                  </t>
  </si>
  <si>
    <t xml:space="preserve">73024 ALPUJARRA-TOLIMA                  </t>
  </si>
  <si>
    <t xml:space="preserve">41026 ALTAMIRA-HUILA                   </t>
  </si>
  <si>
    <t xml:space="preserve">27025 ALTO-BAUDO-CHOCO                   </t>
  </si>
  <si>
    <t xml:space="preserve">73026 ALVARADO-TOLIMA                  </t>
  </si>
  <si>
    <t>5030 AMAGA-ANTIOQUIA</t>
  </si>
  <si>
    <t>5031 AMALFI-ANTIOQUIA</t>
  </si>
  <si>
    <t xml:space="preserve">73030 AMBALEMA-TOLIMA                  </t>
  </si>
  <si>
    <t xml:space="preserve">25035 ANAPOIMA-CUNDINAMARCA            </t>
  </si>
  <si>
    <t xml:space="preserve">52036 ANCUYA-NARINO                  </t>
  </si>
  <si>
    <t xml:space="preserve">76036 ANDALUCIA-VALLE                   </t>
  </si>
  <si>
    <t>5034 ANDES-ANTIOQUIA</t>
  </si>
  <si>
    <t>5036 ANGELOPOLIS-ANTIOQUIA</t>
  </si>
  <si>
    <t>5038 ANGOSTURA-ANTIOQUIA</t>
  </si>
  <si>
    <t xml:space="preserve">25040 ANOLAIMA-CUNDINAMARCA            </t>
  </si>
  <si>
    <t>5040 ANORI-ANTIOQUIA</t>
  </si>
  <si>
    <t xml:space="preserve">17042 ANSERMA-CALDAS                  </t>
  </si>
  <si>
    <t xml:space="preserve">76041 ANSERMANUEVO-VALLE                   </t>
  </si>
  <si>
    <t>5042 ANTIOQUIA-ANTIOQUIA</t>
  </si>
  <si>
    <t>5044 ANZA-ANTIOQUIA</t>
  </si>
  <si>
    <t xml:space="preserve">73043 ANZOATEGUI-TOLIMA                  </t>
  </si>
  <si>
    <t>5045 APARTADO-ANTIOQUIA</t>
  </si>
  <si>
    <t xml:space="preserve">66045 APIA-RISARALDA               </t>
  </si>
  <si>
    <t xml:space="preserve">25599 APULO-CUNDINAMARCA            </t>
  </si>
  <si>
    <t xml:space="preserve">15047 AQUITANIA-BOYACA                  </t>
  </si>
  <si>
    <t xml:space="preserve">47053 ARACATACA-MAGDALENA               </t>
  </si>
  <si>
    <t xml:space="preserve">17050 ARANZAZU-CALDAS                  </t>
  </si>
  <si>
    <t xml:space="preserve">68051 ARATOCA-SANTANDER               </t>
  </si>
  <si>
    <t xml:space="preserve">81001 ARAUCA-ARAUCA                  </t>
  </si>
  <si>
    <t xml:space="preserve">81065 ARAUQUITA-ARAUCA                  </t>
  </si>
  <si>
    <t xml:space="preserve">25053 ARBELAEZ-CUNDINAMARCA            </t>
  </si>
  <si>
    <t xml:space="preserve">52051 ARBOLEDA-NARINO                  </t>
  </si>
  <si>
    <t xml:space="preserve">54051 ARBOLEDAS-NORTE DE SANTANDER      </t>
  </si>
  <si>
    <t>5051 ARBOLETES-ANTIOQUIA</t>
  </si>
  <si>
    <t xml:space="preserve">15051 ARCABUCO-BOYACA                  </t>
  </si>
  <si>
    <t>5055 ARGELIA-ANTIOQUIA</t>
  </si>
  <si>
    <t xml:space="preserve">19050 ARGELIA-CAUCA                   </t>
  </si>
  <si>
    <t xml:space="preserve">76054 ARGELIA-VALLE                   </t>
  </si>
  <si>
    <t xml:space="preserve">47058 ARIGUANI-MAGDALENA               </t>
  </si>
  <si>
    <t xml:space="preserve">13052 ARJONA-BOLIVAR                 </t>
  </si>
  <si>
    <t>5059 ARMENIA-ANTIOQUIA</t>
  </si>
  <si>
    <t xml:space="preserve">63001 ARMENIA-QUINDIO                 </t>
  </si>
  <si>
    <t xml:space="preserve">73055 ARMERO-TOLIMA                  </t>
  </si>
  <si>
    <t xml:space="preserve">20032 ASTREA-CESAR                   </t>
  </si>
  <si>
    <t xml:space="preserve">73067 ATACO-TOLIMA                  </t>
  </si>
  <si>
    <t xml:space="preserve">23068 AYAPEL-CORDOBA                 </t>
  </si>
  <si>
    <t xml:space="preserve">27073 BAGADO-CHOCO                   </t>
  </si>
  <si>
    <t xml:space="preserve">27075 BAHIA-SOLANO-CHOCO                   </t>
  </si>
  <si>
    <t xml:space="preserve">27077 BAJO-BAUDO-CHOCO                   </t>
  </si>
  <si>
    <t xml:space="preserve">19075 BALBOA-CAUCA                   </t>
  </si>
  <si>
    <t xml:space="preserve">66075 BALBOA-RISARALDA               </t>
  </si>
  <si>
    <t xml:space="preserve">8078 BARANOA-ATLANTICO                </t>
  </si>
  <si>
    <t xml:space="preserve">41078 BARAYA-HUILA                   </t>
  </si>
  <si>
    <t xml:space="preserve">52079 BARBACOAS-NARINO                  </t>
  </si>
  <si>
    <t>5079 BARBOSA-ANTIOQUIA</t>
  </si>
  <si>
    <t xml:space="preserve">68077 BARBOSA-SANTANDER               </t>
  </si>
  <si>
    <t xml:space="preserve">68079 BARICHARA-SANTANDER               </t>
  </si>
  <si>
    <t xml:space="preserve">68081 BARRANCABERMEJA-SANTANDER               </t>
  </si>
  <si>
    <t xml:space="preserve">44078 BARRANCAS-LA GUAJIRA              </t>
  </si>
  <si>
    <t xml:space="preserve">13074 BARRANCO-DE-LOBA-BOLIVAR                 </t>
  </si>
  <si>
    <t xml:space="preserve">8001 BARRANQUILLA-ATLANTICO                </t>
  </si>
  <si>
    <t xml:space="preserve">20045 BECERRIL-CESAR                   </t>
  </si>
  <si>
    <t xml:space="preserve">17088 BELALCAZAR-CALDAS                  </t>
  </si>
  <si>
    <t xml:space="preserve">15087 BELEN-BOYACA                  </t>
  </si>
  <si>
    <t xml:space="preserve">18094 BELEN-DE-LOS-ANDAQUIES-CAQUETA                 </t>
  </si>
  <si>
    <t xml:space="preserve">66088 BELEN-DE-UMBRIA-RISARALDA               </t>
  </si>
  <si>
    <t xml:space="preserve">52083 BELEN-NARINO                  </t>
  </si>
  <si>
    <t>5088 BELLO-ANTIOQUIA</t>
  </si>
  <si>
    <t>5086 BELMIRA-ANTIOQUIA</t>
  </si>
  <si>
    <t xml:space="preserve">25086 BELTRAN-CUNDINAMARCA            </t>
  </si>
  <si>
    <t xml:space="preserve">15090 BERBEO-BOYACA                  </t>
  </si>
  <si>
    <t>5091 BETANIA-ANTIOQUIA</t>
  </si>
  <si>
    <t xml:space="preserve">15092 BETEITIVA-BOYACA                  </t>
  </si>
  <si>
    <t>5093 BETULIA-ANTIOQUIA</t>
  </si>
  <si>
    <t xml:space="preserve">68092 BETULIA-SANTANDER               </t>
  </si>
  <si>
    <t xml:space="preserve">25095 BITUIMA-CUNDINAMARCA            </t>
  </si>
  <si>
    <t xml:space="preserve">15097 BOAVITA-BOYACA                  </t>
  </si>
  <si>
    <t xml:space="preserve">54099 BOCHALEMA-NORTE DE SANTANDER      </t>
  </si>
  <si>
    <t>11001 BOGOTA-D.C.-BOGOTA D.C.</t>
  </si>
  <si>
    <t xml:space="preserve">25099 BOJACA-CUNDINAMARCA            </t>
  </si>
  <si>
    <t xml:space="preserve">27099 BOJAYA-CHOCO                   </t>
  </si>
  <si>
    <t>5101 BOLIVAR-ANTIOQUIA</t>
  </si>
  <si>
    <t xml:space="preserve">19100 BOLIVAR-CAUCA                   </t>
  </si>
  <si>
    <t xml:space="preserve">68101 BOLIVAR-SANTANDER               </t>
  </si>
  <si>
    <t xml:space="preserve">76100 BOLIVAR-VALLE                   </t>
  </si>
  <si>
    <t>11102 BOSA-BOGOTA D.C.</t>
  </si>
  <si>
    <t xml:space="preserve">20060 BOSCONIA-CESAR                   </t>
  </si>
  <si>
    <t xml:space="preserve">15104 BOYACA-BOYACA                  </t>
  </si>
  <si>
    <t>5107 BRICENO-ANTIOQUIA</t>
  </si>
  <si>
    <t xml:space="preserve">15106 BRICENO-BOYACA                  </t>
  </si>
  <si>
    <t xml:space="preserve">68001 BUCARAMANGA-SANTANDER               </t>
  </si>
  <si>
    <t xml:space="preserve">54109 BUCARASICA-NORTE DE SANTANDER      </t>
  </si>
  <si>
    <t xml:space="preserve">76109 BUENAVENTURA-VALLE                   </t>
  </si>
  <si>
    <t xml:space="preserve">15109 BUENAVISTA-BOYACA                  </t>
  </si>
  <si>
    <t xml:space="preserve">23079 BUENAVISTA-CORDOBA                 </t>
  </si>
  <si>
    <t xml:space="preserve">63111 BUENAVISTA-QUINDIO                 </t>
  </si>
  <si>
    <t xml:space="preserve">70110 BUENAVISTA-SUCRE                   </t>
  </si>
  <si>
    <t xml:space="preserve">19110 BUENOS-AIRES-CAUCA                   </t>
  </si>
  <si>
    <t xml:space="preserve">52110 BUESACO-NARINO                  </t>
  </si>
  <si>
    <t xml:space="preserve">76111 BUGA-VALLE                   </t>
  </si>
  <si>
    <t xml:space="preserve">76113 BUGALAGRANDE-VALLE                   </t>
  </si>
  <si>
    <t>5113 BURITICA-ANTIOQUIA</t>
  </si>
  <si>
    <t xml:space="preserve">15114 BUSBANZA-BOYACA                  </t>
  </si>
  <si>
    <t xml:space="preserve">25120 CABRERA-CUNDINAMARCA            </t>
  </si>
  <si>
    <t xml:space="preserve">68121 CABRERA-SANTANDER               </t>
  </si>
  <si>
    <t xml:space="preserve">50124 CABUYARO-META                    </t>
  </si>
  <si>
    <t>5120 CACERES-ANTIOQUIA</t>
  </si>
  <si>
    <t xml:space="preserve">25123 CACHIPAY-CUNDINAMARCA            </t>
  </si>
  <si>
    <t xml:space="preserve">54128 CACHIRA-NORTE DE SANTANDER      </t>
  </si>
  <si>
    <t xml:space="preserve">54125 CACOTA-NORTE DE SANTANDER      </t>
  </si>
  <si>
    <t>5125 CAICEDO-ANTIOQUIA</t>
  </si>
  <si>
    <t xml:space="preserve">76122 CAICEDONIA-VALLE                   </t>
  </si>
  <si>
    <t xml:space="preserve">70124 CAIMITO-SUCRE                   </t>
  </si>
  <si>
    <t xml:space="preserve">73124 CAJAMARCA-TOLIMA                  </t>
  </si>
  <si>
    <t xml:space="preserve">19130 CAJIBIO-CAUCA                   </t>
  </si>
  <si>
    <t xml:space="preserve">25126 CAJICA-CUNDINAMARCA            </t>
  </si>
  <si>
    <t xml:space="preserve">13140 CALAMAR-BOLIVAR                 </t>
  </si>
  <si>
    <t xml:space="preserve">63130 CALARCA-QUINDIO                 </t>
  </si>
  <si>
    <t>5129 CALDAS-ANTIOQUIA</t>
  </si>
  <si>
    <t xml:space="preserve">15131 CALDAS-BOYACA                  </t>
  </si>
  <si>
    <t xml:space="preserve">19137 CALDONO-CAUCA                   </t>
  </si>
  <si>
    <t xml:space="preserve">76001 CALI-VALLE                   </t>
  </si>
  <si>
    <t xml:space="preserve">68132 CALIFORNIA-SANTANDER               </t>
  </si>
  <si>
    <t xml:space="preserve">76126 CALIMA-VALLE                   </t>
  </si>
  <si>
    <t xml:space="preserve">19142 CALOTO-CAUCA                   </t>
  </si>
  <si>
    <t>5134 CAMPAMENTO-ANTIOQUIA</t>
  </si>
  <si>
    <t xml:space="preserve">8137 CAMPO-DE-LA-CRUZ-ATLANTICO                </t>
  </si>
  <si>
    <t xml:space="preserve">41132 CAMPOALEGRE-HUILA                   </t>
  </si>
  <si>
    <t xml:space="preserve">15135 CAMPOHERMOSO-BOYACA                  </t>
  </si>
  <si>
    <t xml:space="preserve">23090 CANALETE-CORDOBA                 </t>
  </si>
  <si>
    <t>5138 CANASGORDAS-ANTIOQUIA</t>
  </si>
  <si>
    <t xml:space="preserve">8141 CANDELARIA-ATLANTICO                </t>
  </si>
  <si>
    <t xml:space="preserve">76130 CANDELARIA-VALLE                   </t>
  </si>
  <si>
    <t xml:space="preserve">25148 CAPARRAPI-CUNDINAMARCA            </t>
  </si>
  <si>
    <t xml:space="preserve">68147 CAPITANEJO-SANTANDER               </t>
  </si>
  <si>
    <t xml:space="preserve">25151 CAQUEZA-CUNDINAMARCA            </t>
  </si>
  <si>
    <t>5142 CARACOLI-ANTIOQUIA</t>
  </si>
  <si>
    <t>5145 CARAMANTA-ANTIOQUIA</t>
  </si>
  <si>
    <t xml:space="preserve">68152 CARCASI-SANTANDER               </t>
  </si>
  <si>
    <t>5147 CAREPA-ANTIOQUIA</t>
  </si>
  <si>
    <t xml:space="preserve">73148 CARMEN-DE-APICALA-TOLIMA                  </t>
  </si>
  <si>
    <t xml:space="preserve">13244 CARMEN-DE-BOLIVAR-BOLIVAR                 </t>
  </si>
  <si>
    <t xml:space="preserve">25154 CARMEN-DE-CARUPA-CUNDINAMARCA            </t>
  </si>
  <si>
    <t>5148 CARMEN-DE-VIBORAL-ANTIOQUIA</t>
  </si>
  <si>
    <t>5150 CAROLINA-ANTIOQUIA</t>
  </si>
  <si>
    <t xml:space="preserve">13001 CARTAGENA-BOLIVAR                 </t>
  </si>
  <si>
    <t xml:space="preserve">18150 CARTAGENA-DEL-CHAIRA-CAQUETA                 </t>
  </si>
  <si>
    <t xml:space="preserve">76147 CARTAGO-VALLE                   </t>
  </si>
  <si>
    <t xml:space="preserve">97161 CARURU-VAUPES                  </t>
  </si>
  <si>
    <t xml:space="preserve">73152 CASABIANCA-TOLIMA                  </t>
  </si>
  <si>
    <t xml:space="preserve">50150 CASTILLA-LA-NUEVA-META                    </t>
  </si>
  <si>
    <t>5154 CAUCASIA-ANTIOQUIA</t>
  </si>
  <si>
    <t xml:space="preserve">68160 CEPITA-SANTANDER               </t>
  </si>
  <si>
    <t xml:space="preserve">23162 CERETE-CORDOBA                 </t>
  </si>
  <si>
    <t xml:space="preserve">15162 CERINZA-BOYACA                  </t>
  </si>
  <si>
    <t xml:space="preserve">68162 CERRITO-SANTANDER               </t>
  </si>
  <si>
    <t xml:space="preserve">47161 CERRO-DE-SAN-ANTONIO-MAGDALENA               </t>
  </si>
  <si>
    <t xml:space="preserve">25168 CHAGUANI-CUNDINAMARCA            </t>
  </si>
  <si>
    <t xml:space="preserve">70230 CHALAN-SUCRE                   </t>
  </si>
  <si>
    <t xml:space="preserve">85015 CHAMEZA-CASANARE                </t>
  </si>
  <si>
    <t xml:space="preserve">73168 CHAPARRAL-TOLIMA                  </t>
  </si>
  <si>
    <t xml:space="preserve">68167 CHARALA-SANTANDER               </t>
  </si>
  <si>
    <t xml:space="preserve">68169 CHARTA-SANTANDER               </t>
  </si>
  <si>
    <t xml:space="preserve">25175 CHIA-CUNDINAMARCA            </t>
  </si>
  <si>
    <t>5172 CHIGORODO-ANTIOQUIA</t>
  </si>
  <si>
    <t xml:space="preserve">23168 CHIMA-CORDOBA                 </t>
  </si>
  <si>
    <t xml:space="preserve">68176 CHIMA-SANTANDER               </t>
  </si>
  <si>
    <t xml:space="preserve">20175 CHIMICHAGUA-CESAR                   </t>
  </si>
  <si>
    <t xml:space="preserve">54172 CHINACOTA-NORTE DE SANTANDER      </t>
  </si>
  <si>
    <t xml:space="preserve">15172 CHINAVITA-BOYACA                  </t>
  </si>
  <si>
    <t xml:space="preserve">17174 CHINCHINA-CALDAS                  </t>
  </si>
  <si>
    <t xml:space="preserve">23182 CHINU-CORDOBA                 </t>
  </si>
  <si>
    <t xml:space="preserve">25178 CHIPAQUE-CUNDINAMARCA            </t>
  </si>
  <si>
    <t xml:space="preserve">68179 CHIPATA-SANTANDER               </t>
  </si>
  <si>
    <t xml:space="preserve">15176 CHIQUINQUIRA-BOYACA                  </t>
  </si>
  <si>
    <t xml:space="preserve">15232 CHIQUIZA-BOYACA                  </t>
  </si>
  <si>
    <t xml:space="preserve">20178 CHIRIGUANA-CESAR                   </t>
  </si>
  <si>
    <t xml:space="preserve">15180 CHISCAS-BOYACA                  </t>
  </si>
  <si>
    <t xml:space="preserve">15183 CHITA-BOYACA                  </t>
  </si>
  <si>
    <t xml:space="preserve">54174 CHITAGA-NORTE DE SANTANDER      </t>
  </si>
  <si>
    <t xml:space="preserve">15185 CHITARAQUE-BOYACA                  </t>
  </si>
  <si>
    <t xml:space="preserve">15187 CHIVATA-BOYACA                  </t>
  </si>
  <si>
    <t xml:space="preserve">47170 CHIVOLO-MAGDALENA               </t>
  </si>
  <si>
    <t xml:space="preserve">25181 CHOACHI-CUNDINAMARCA            </t>
  </si>
  <si>
    <t xml:space="preserve">25183 CHOCONTA-CUNDINAMARCA            </t>
  </si>
  <si>
    <t xml:space="preserve">15189 CIENAGA-BOYACA                  </t>
  </si>
  <si>
    <t xml:space="preserve">23189 CIENAGA-DE-ORO-CORDOBA                 </t>
  </si>
  <si>
    <t xml:space="preserve">47189 CIENAGA-MAGDALENA               </t>
  </si>
  <si>
    <t xml:space="preserve">68190 CIMITARRA-SANTANDER               </t>
  </si>
  <si>
    <t xml:space="preserve">63190 CIRCASIA-QUINDIO                 </t>
  </si>
  <si>
    <t>5190 CISNEROS-ANTIOQUIA</t>
  </si>
  <si>
    <t>5197 COCORNA-ANTIOQUIA</t>
  </si>
  <si>
    <t xml:space="preserve">73200 COELLO-TOLIMA                  </t>
  </si>
  <si>
    <t xml:space="preserve">25200 COGUA-CUNDINAMARCA            </t>
  </si>
  <si>
    <t xml:space="preserve">41206 COLOMBIA-HUILA                   </t>
  </si>
  <si>
    <t xml:space="preserve">52203 COLON-NARINO                  </t>
  </si>
  <si>
    <t xml:space="preserve">86219 COLON-PUTUMAYO                </t>
  </si>
  <si>
    <t xml:space="preserve">70204 COLOSO-SUCRE                   </t>
  </si>
  <si>
    <t xml:space="preserve">15204 COMBITA-BOYACA                  </t>
  </si>
  <si>
    <t>5206 CONCEPCION-ANTIOQUIA</t>
  </si>
  <si>
    <t xml:space="preserve">68207 CONCEPCION-SANTANDER               </t>
  </si>
  <si>
    <t>5209 CONCORDIA-ANTIOQUIA</t>
  </si>
  <si>
    <t xml:space="preserve">27205 CONDOTO-CHOCO                   </t>
  </si>
  <si>
    <t xml:space="preserve">68209 CONFINES-SANTANDER               </t>
  </si>
  <si>
    <t xml:space="preserve">52207 CONSACA-NARINO                  </t>
  </si>
  <si>
    <t xml:space="preserve">52210 CONTADERO-NARINO                  </t>
  </si>
  <si>
    <t xml:space="preserve">68211 CONTRATACION-SANTANDER               </t>
  </si>
  <si>
    <t xml:space="preserve">54206 CONVENCION-NORTE DE SANTANDER      </t>
  </si>
  <si>
    <t>5212 COPACABANA-ANTIOQUIA</t>
  </si>
  <si>
    <t xml:space="preserve">15212 COPER-BOYACA                  </t>
  </si>
  <si>
    <t xml:space="preserve">13212 CORDOBA-BOLIVAR                 </t>
  </si>
  <si>
    <t xml:space="preserve">52215 CORDOBA-NARINO                  </t>
  </si>
  <si>
    <t xml:space="preserve">63212 CORDOBA-QUINDIO                 </t>
  </si>
  <si>
    <t xml:space="preserve">19212 CORINTO-CAUCA                   </t>
  </si>
  <si>
    <t xml:space="preserve">68217 COROMORO-SANTANDER               </t>
  </si>
  <si>
    <t xml:space="preserve">70215 COROZAL-SUCRE                   </t>
  </si>
  <si>
    <t xml:space="preserve">15215 CORRALES-BOYACA                  </t>
  </si>
  <si>
    <t xml:space="preserve">25214 COTA-CUNDINAMARCA            </t>
  </si>
  <si>
    <t xml:space="preserve">15218 COVARACHIA-BOYACA                  </t>
  </si>
  <si>
    <t>70221 COVEÑAS-SUCRE</t>
  </si>
  <si>
    <t xml:space="preserve">73217 COYAIMA-TOLIMA                  </t>
  </si>
  <si>
    <t xml:space="preserve">81220 CRAVO-NORTE-ARAUCA                  </t>
  </si>
  <si>
    <t xml:space="preserve">52224 CUASPUD-NARINO                  </t>
  </si>
  <si>
    <t xml:space="preserve">15223 CUBARA-BOYACA                  </t>
  </si>
  <si>
    <t xml:space="preserve">50223 CUBARRAL-META                    </t>
  </si>
  <si>
    <t xml:space="preserve">15224 CUCAITA-BOYACA                  </t>
  </si>
  <si>
    <t xml:space="preserve">25224 CUCUNUBA-CUNDINAMARCA            </t>
  </si>
  <si>
    <t xml:space="preserve">54001 CUCUTA-NORTE DE SANTANDER      </t>
  </si>
  <si>
    <t xml:space="preserve">54223 CUCUTILLA-NORTE DE SANTANDER      </t>
  </si>
  <si>
    <t xml:space="preserve">15226 CUITIVA-BOYACA                  </t>
  </si>
  <si>
    <t xml:space="preserve">50226 CUMARAL-META                    </t>
  </si>
  <si>
    <t xml:space="preserve">52227 CUMBAL-NARINO                  </t>
  </si>
  <si>
    <t xml:space="preserve">52233 CUMBITARA-NARINO                  </t>
  </si>
  <si>
    <t xml:space="preserve">73226 CUNDAY-TOLIMA                  </t>
  </si>
  <si>
    <t xml:space="preserve">18205 CURILLO-CAQUETA                 </t>
  </si>
  <si>
    <t xml:space="preserve">68229 CURITI-SANTANDER               </t>
  </si>
  <si>
    <t xml:space="preserve">20228 CURUMANI-CESAR                   </t>
  </si>
  <si>
    <t>5234 DABEIBA-ANTIOQUIA</t>
  </si>
  <si>
    <t xml:space="preserve">76233 DAGUA-VALLE                   </t>
  </si>
  <si>
    <t xml:space="preserve">73236 DOLORES-TOLIMA                  </t>
  </si>
  <si>
    <t>5237 DON-MATIAS-ANTIOQUIA</t>
  </si>
  <si>
    <t xml:space="preserve">66170 DOS-QUEBRADAS-RISARALDA               </t>
  </si>
  <si>
    <t xml:space="preserve">15238 DUITAMA-BOYACA                  </t>
  </si>
  <si>
    <t xml:space="preserve">54239 DURANIA-NORTE DE SANTANDER      </t>
  </si>
  <si>
    <t>5240 EBEJICO-ANTIOQUIA</t>
  </si>
  <si>
    <t xml:space="preserve">76243 EL-AGUILA-VALLE                   </t>
  </si>
  <si>
    <t>5250 EL-BAGRE-ANTIOQUIA</t>
  </si>
  <si>
    <t xml:space="preserve">47245 EL-BANCO-MAGDALENA               </t>
  </si>
  <si>
    <t xml:space="preserve">76246 EL-CAIRO-VALLE                   </t>
  </si>
  <si>
    <t xml:space="preserve">50245 EL-CALVARIO-META                    </t>
  </si>
  <si>
    <t xml:space="preserve">27245 EL-CARMEN-CHOCO                   </t>
  </si>
  <si>
    <t xml:space="preserve">54245 EL-CARMEN-NORTE DE SANTANDER      </t>
  </si>
  <si>
    <t xml:space="preserve">68235 EL-CARMEN-SANTANDER               </t>
  </si>
  <si>
    <t xml:space="preserve">50251 EL-CASTILLO-META                    </t>
  </si>
  <si>
    <t xml:space="preserve">76248 EL-CERRITO-VALLE                   </t>
  </si>
  <si>
    <t xml:space="preserve">52250 EL-CHARCO-NARINO                  </t>
  </si>
  <si>
    <t xml:space="preserve">15244 EL-COCUY-BOYACA                  </t>
  </si>
  <si>
    <t xml:space="preserve">25245 EL-COLEGIO-CUNDINAMARCA            </t>
  </si>
  <si>
    <t xml:space="preserve">20238 EL-COPEY-CESAR                   </t>
  </si>
  <si>
    <t xml:space="preserve">18247 EL-DONCELLO-CAQUETA                 </t>
  </si>
  <si>
    <t xml:space="preserve">76250 EL-DOVIO-VALLE                   </t>
  </si>
  <si>
    <t xml:space="preserve">91263 EL-ENCANTO-AMAZONAS                </t>
  </si>
  <si>
    <t xml:space="preserve">15248 EL-ESPINO-BOYACA                  </t>
  </si>
  <si>
    <t xml:space="preserve">68245 EL-GUACAMAYO-SANTANDER               </t>
  </si>
  <si>
    <t xml:space="preserve">13248 EL-GUAMO-BOLIVAR                 </t>
  </si>
  <si>
    <t xml:space="preserve">20250 EL-PASO-CESAR                   </t>
  </si>
  <si>
    <t xml:space="preserve">18256 EL-PAUJIL-CAQUETA                 </t>
  </si>
  <si>
    <t xml:space="preserve">25258 EL-PENON-CUNDINAMARCA            </t>
  </si>
  <si>
    <t xml:space="preserve">47258 EL-PINON-MAGDALENA               </t>
  </si>
  <si>
    <t xml:space="preserve">68255 EL-PLAYON-SANTANDER               </t>
  </si>
  <si>
    <t>25260 EL-ROSAL-CUNDINAMARCA</t>
  </si>
  <si>
    <t xml:space="preserve">52256 EL-ROSARIO-NARINO                  </t>
  </si>
  <si>
    <t xml:space="preserve">52258 EL-TABLON-NARINO                  </t>
  </si>
  <si>
    <t xml:space="preserve">19256 EL-TAMBO-CAUCA                   </t>
  </si>
  <si>
    <t xml:space="preserve">52260 EL-TAMBO-NARINO                  </t>
  </si>
  <si>
    <t xml:space="preserve">54261 EL-ZULIA-NORTE DE SANTANDER      </t>
  </si>
  <si>
    <t xml:space="preserve">41244 ELIAS-HUILA                   </t>
  </si>
  <si>
    <t xml:space="preserve">68264 ENCINO-SANTANDER               </t>
  </si>
  <si>
    <t xml:space="preserve">68266 ENCISO-SANTANDER               </t>
  </si>
  <si>
    <t>11265 ENGATIVA-BOGOTA D.C.</t>
  </si>
  <si>
    <t>5264 ENTRERRIOS-ANTIOQUIA</t>
  </si>
  <si>
    <t>5266 ENVIGADO-ANTIOQUIA</t>
  </si>
  <si>
    <t xml:space="preserve">73268 ESPINAL-TOLIMA                  </t>
  </si>
  <si>
    <t xml:space="preserve">25269 FACATATIVA-CUNDINAMARCA            </t>
  </si>
  <si>
    <t xml:space="preserve">73270 FALAN-TOLIMA                  </t>
  </si>
  <si>
    <t xml:space="preserve">17272 FILADELFIA-CALDAS                  </t>
  </si>
  <si>
    <t xml:space="preserve">63272 FILANDIA-QUINDIO                 </t>
  </si>
  <si>
    <t xml:space="preserve">15272 FIRAVITOBA-BOYACA                  </t>
  </si>
  <si>
    <t xml:space="preserve">73275 FLANDES-TOLIMA                  </t>
  </si>
  <si>
    <t xml:space="preserve">18001 FLORENCIA-CAQUETA                 </t>
  </si>
  <si>
    <t xml:space="preserve">15276 FLORESTA-BOYACA                  </t>
  </si>
  <si>
    <t xml:space="preserve">68271 FLORIAN-SANTANDER               </t>
  </si>
  <si>
    <t xml:space="preserve">76275 FLORIDA-VALLE                   </t>
  </si>
  <si>
    <t xml:space="preserve">68276 FLORIDABLANCA-SANTANDER               </t>
  </si>
  <si>
    <t xml:space="preserve">25279 FOMEQUE-CUNDINAMARCA            </t>
  </si>
  <si>
    <t xml:space="preserve">44279 FONSECA-LA GUAJIRA              </t>
  </si>
  <si>
    <t>11279 FONTIBON-BOGOTA D.C.</t>
  </si>
  <si>
    <t xml:space="preserve">25281 FOSCA-CUNDINAMARCA            </t>
  </si>
  <si>
    <t xml:space="preserve">52520 FRANCISCO-PIZARRO-NARINO                  </t>
  </si>
  <si>
    <t>5282 FREDONIA-ANTIOQUIA</t>
  </si>
  <si>
    <t xml:space="preserve">73283 FRESNO-TOLIMA                  </t>
  </si>
  <si>
    <t>5284 FRONTINO-ANTIOQUIA</t>
  </si>
  <si>
    <t xml:space="preserve">50287 FUENTE-DE-ORO-META                    </t>
  </si>
  <si>
    <t xml:space="preserve">47288 FUNDACION-MAGDALENA               </t>
  </si>
  <si>
    <t xml:space="preserve">52287 FUNES-NARINO                  </t>
  </si>
  <si>
    <t xml:space="preserve">25286 FUNZA-CUNDINAMARCA            </t>
  </si>
  <si>
    <t xml:space="preserve">25288 FUQUENE-CUNDINAMARCA            </t>
  </si>
  <si>
    <t xml:space="preserve">25290 FUSAGASUGA-CUNDINAMARCA            </t>
  </si>
  <si>
    <t xml:space="preserve">25293 GACHALA-CUNDINAMARCA            </t>
  </si>
  <si>
    <t xml:space="preserve">25295 GACHANCIPA-CUNDINAMARCA            </t>
  </si>
  <si>
    <t xml:space="preserve">15293 GACHANTIVA-BOYACA                  </t>
  </si>
  <si>
    <t xml:space="preserve">25297 GACHETA-CUNDINAMARCA            </t>
  </si>
  <si>
    <t xml:space="preserve">68296 GALAN-SANTANDER               </t>
  </si>
  <si>
    <t xml:space="preserve">8296 GALAPA-ATLANTICO                </t>
  </si>
  <si>
    <t xml:space="preserve">70235 GALERAS-SUCRE                   </t>
  </si>
  <si>
    <t xml:space="preserve">25299 GAMA-CUNDINAMARCA            </t>
  </si>
  <si>
    <t xml:space="preserve">20295 GAMARRA-CESAR                   </t>
  </si>
  <si>
    <t xml:space="preserve">68298 GAMBITA-SANTANDER               </t>
  </si>
  <si>
    <t xml:space="preserve">15296 GAMEZA-BOYACA                  </t>
  </si>
  <si>
    <t xml:space="preserve">15299 GARAGOA-BOYACA                  </t>
  </si>
  <si>
    <t xml:space="preserve">41298 GARZON-HUILA                   </t>
  </si>
  <si>
    <t xml:space="preserve">63302 GENOVA-QUINDIO                 </t>
  </si>
  <si>
    <t xml:space="preserve">41306 GIGANTE-HUILA                   </t>
  </si>
  <si>
    <t xml:space="preserve">76306 GINEBRA-VALLE                   </t>
  </si>
  <si>
    <t>5306 GIRALDO-ANTIOQUIA</t>
  </si>
  <si>
    <t xml:space="preserve">25307 GIRARDOT-CUNDINAMARCA            </t>
  </si>
  <si>
    <t>5308 GIRARDOTA-ANTIOQUIA</t>
  </si>
  <si>
    <t xml:space="preserve">68307 GIRON-SANTANDER               </t>
  </si>
  <si>
    <t>5310 GOMEZ-PLATA-ANTIOQUIA</t>
  </si>
  <si>
    <t xml:space="preserve">20310 GONZALEZ-CESAR                   </t>
  </si>
  <si>
    <t xml:space="preserve">54313 GRAMALOTE-NORTE DE SANTANDER      </t>
  </si>
  <si>
    <t>5313 GRANADA-ANTIOQUIA</t>
  </si>
  <si>
    <t xml:space="preserve">50313 GRANADA-META                    </t>
  </si>
  <si>
    <t xml:space="preserve">68318 GUACA-SANTANDER               </t>
  </si>
  <si>
    <t xml:space="preserve">15317 GUACAMAYAS-BOYACA                  </t>
  </si>
  <si>
    <t xml:space="preserve">76318 GUACARI-VALLE                   </t>
  </si>
  <si>
    <t xml:space="preserve">25317 GUACHETA-CUNDINAMARCA            </t>
  </si>
  <si>
    <t xml:space="preserve">52317 GUACHUCAL-NARINO                  </t>
  </si>
  <si>
    <t>5315 GUADALUPE-ANTIOQUIA</t>
  </si>
  <si>
    <t xml:space="preserve">41319 GUADALUPE-HUILA                   </t>
  </si>
  <si>
    <t xml:space="preserve">68320 GUADALUPE-SANTANDER               </t>
  </si>
  <si>
    <t xml:space="preserve">25320 GUADUAS-CUNDINAMARCA            </t>
  </si>
  <si>
    <t xml:space="preserve">52320 GUAITARILLA-NARINO                  </t>
  </si>
  <si>
    <t xml:space="preserve">52323 GUALMATAN-NARINO                  </t>
  </si>
  <si>
    <t xml:space="preserve">47318 GUAMAL-MAGDALENA               </t>
  </si>
  <si>
    <t xml:space="preserve">50318 GUAMAL-META                    </t>
  </si>
  <si>
    <t xml:space="preserve">73319 GUAMO-TOLIMA                  </t>
  </si>
  <si>
    <t xml:space="preserve">19318 GUAPI-CAUCA                   </t>
  </si>
  <si>
    <t xml:space="preserve">68322 GUAPOTA-SANTANDER               </t>
  </si>
  <si>
    <t xml:space="preserve">70265 GUARANOA-SUCRE                   </t>
  </si>
  <si>
    <t>5318 GUARNE-ANTIOQUIA</t>
  </si>
  <si>
    <t xml:space="preserve">25322 GUASCA-CUNDINAMARCA            </t>
  </si>
  <si>
    <t>5321 GUATAPE-ANTIOQUIA</t>
  </si>
  <si>
    <t xml:space="preserve">25324 GUATAQUI-CUNDINAMARCA            </t>
  </si>
  <si>
    <t xml:space="preserve">25326 GUATAVITA-CUNDINAMARCA            </t>
  </si>
  <si>
    <t xml:space="preserve">15322 GUATEQUE-BOYACA                  </t>
  </si>
  <si>
    <t xml:space="preserve">66318 GUATICA-RISARALDA               </t>
  </si>
  <si>
    <t xml:space="preserve">68324 GUAVATA-SANTANDER               </t>
  </si>
  <si>
    <t xml:space="preserve">94343 GUAVIARE-GUAINIA                 </t>
  </si>
  <si>
    <t xml:space="preserve">25328 GUAYABAL-DE-SIQUIMA-CUNDINAMARCA            </t>
  </si>
  <si>
    <t xml:space="preserve">25335 GUAYABETAL-CUNDINAMARCA            </t>
  </si>
  <si>
    <t xml:space="preserve">15325 GUAYATA-BOYACA                  </t>
  </si>
  <si>
    <t xml:space="preserve">68327 GUEPSA-SANTANDER               </t>
  </si>
  <si>
    <t xml:space="preserve">15332 GUICAN-BOYACA                  </t>
  </si>
  <si>
    <t xml:space="preserve">25339 GUTIERREZ-CUNDINAMARCA            </t>
  </si>
  <si>
    <t xml:space="preserve">54344 HACARI-NORTE DE SANTANDER      </t>
  </si>
  <si>
    <t xml:space="preserve">85125 HATO-COROZAL-CASANARE                </t>
  </si>
  <si>
    <t xml:space="preserve">68344 HATO-SANTANDER               </t>
  </si>
  <si>
    <t>5347 HELICONIA-ANTIOQUIA</t>
  </si>
  <si>
    <t xml:space="preserve">54347 HERRAN-NORTE DE SANTANDER      </t>
  </si>
  <si>
    <t xml:space="preserve">73347 HERVEO-TOLIMA                  </t>
  </si>
  <si>
    <t>5353 HISPANIA-ANTIOQUIA</t>
  </si>
  <si>
    <t xml:space="preserve">41349 HOBO-HUILA                   </t>
  </si>
  <si>
    <t xml:space="preserve">73349 HONDA-TOLIMA                  </t>
  </si>
  <si>
    <t xml:space="preserve">73001 IBAGUE-TOLIMA                  </t>
  </si>
  <si>
    <t xml:space="preserve">73352 ICONONZO-TOLIMA                  </t>
  </si>
  <si>
    <t xml:space="preserve">52352 ILES-NARINO                  </t>
  </si>
  <si>
    <t xml:space="preserve">52354 IMUES-NARINO                  </t>
  </si>
  <si>
    <t xml:space="preserve">94001 INIRIDA-GUAINIA                 </t>
  </si>
  <si>
    <t xml:space="preserve">19355 INZA-CAUCA                   </t>
  </si>
  <si>
    <t xml:space="preserve">52356 IPIALES-NARINO                  </t>
  </si>
  <si>
    <t xml:space="preserve">41357 IQUIRA-HUILA                   </t>
  </si>
  <si>
    <t xml:space="preserve">41359 ISNOS-HUILA                   </t>
  </si>
  <si>
    <t>5360 ITAGUI-ANTIOQUIA</t>
  </si>
  <si>
    <t xml:space="preserve">27361 ITSMINA-CHOCO                   </t>
  </si>
  <si>
    <t>5361 ITUANGO-ANTIOQUIA</t>
  </si>
  <si>
    <t xml:space="preserve">15362 IZA-BOYACA                  </t>
  </si>
  <si>
    <t xml:space="preserve">19364 JAMBALO-CAUCA                   </t>
  </si>
  <si>
    <t xml:space="preserve">76364 JAMUNDI-VALLE                   </t>
  </si>
  <si>
    <t>5364 JARDIN-ANTIOQUIA</t>
  </si>
  <si>
    <t xml:space="preserve">15367 JENESANO-BOYACA                  </t>
  </si>
  <si>
    <t>5368 JERICO-ANTIOQUIA</t>
  </si>
  <si>
    <t xml:space="preserve">15368 JERICO-BOYACA                  </t>
  </si>
  <si>
    <t xml:space="preserve">25368 JERUSALEN-CUNDINAMARCA            </t>
  </si>
  <si>
    <t xml:space="preserve">68368 JESUS-MARIA-SANTANDER               </t>
  </si>
  <si>
    <t xml:space="preserve">68370 JORDAN-SANTANDER               </t>
  </si>
  <si>
    <t xml:space="preserve">8372 JUAN-DE-ACOSTA-ATLANTICO                </t>
  </si>
  <si>
    <t xml:space="preserve">25372 JUNIN-CUNDINAMARCA            </t>
  </si>
  <si>
    <t xml:space="preserve">27372 JURADO-CHOCO                   </t>
  </si>
  <si>
    <t xml:space="preserve">41378 LA-ARGENTINA-HUILA                   </t>
  </si>
  <si>
    <t xml:space="preserve">68377 LA-BELLEZA-SANTANDER               </t>
  </si>
  <si>
    <t xml:space="preserve">25377 LA-CALERA-CUNDINAMARCA            </t>
  </si>
  <si>
    <t xml:space="preserve">15380 LA-CAPILLA-BOYACA                  </t>
  </si>
  <si>
    <t>5376 LA-CEJA-ANTIOQUIA</t>
  </si>
  <si>
    <t xml:space="preserve">66383 LA-CELIA-RISARALDA               </t>
  </si>
  <si>
    <t xml:space="preserve">91405 LA-CHORRERA-AMAZONAS                </t>
  </si>
  <si>
    <t xml:space="preserve">52378 LA-CRUZ-NARINO                  </t>
  </si>
  <si>
    <t xml:space="preserve">76377 LA-CUMBRE-VALLE                   </t>
  </si>
  <si>
    <t xml:space="preserve">17380 LA-DORADA-CALDAS                  </t>
  </si>
  <si>
    <t>5380 LA-ESTRELLA-ANTIOQUIA</t>
  </si>
  <si>
    <t xml:space="preserve">52381 LA-FLORIDA-NARINO                  </t>
  </si>
  <si>
    <t xml:space="preserve">20383 LA-GLORIA-CESAR                   </t>
  </si>
  <si>
    <t xml:space="preserve">20400 LA-JAGUA-DE-IBIRICO-CESAR                   </t>
  </si>
  <si>
    <t xml:space="preserve">50350 LA-MACARENA-META                    </t>
  </si>
  <si>
    <t xml:space="preserve">17388 LA-MERCED-CALDAS                  </t>
  </si>
  <si>
    <t xml:space="preserve">25386 LA-MESA-CUNDINAMARCA            </t>
  </si>
  <si>
    <t xml:space="preserve">18410 LA-MONTANITA-CAQUETA                 </t>
  </si>
  <si>
    <t xml:space="preserve">25394 LA-PALMA-CUNDINAMARCA            </t>
  </si>
  <si>
    <t xml:space="preserve">20621 LA-PAZ-(ROBLES)-CESAR                   </t>
  </si>
  <si>
    <t xml:space="preserve">68397 LA-PAZ-SANTANDER               </t>
  </si>
  <si>
    <t xml:space="preserve">91407 LA-PEDRERA-AMAZONAS                </t>
  </si>
  <si>
    <t xml:space="preserve">25398 LA-PENA-CUNDINAMARCA            </t>
  </si>
  <si>
    <t xml:space="preserve">41396 LA-PLATA-HUILA                   </t>
  </si>
  <si>
    <t xml:space="preserve">54398 LA-PLAYA-NORTE DE SANTANDER      </t>
  </si>
  <si>
    <t xml:space="preserve">99524 LA-PRIMAVERA-VICHADA </t>
  </si>
  <si>
    <t xml:space="preserve">85136 LA-SALINA-CASANARE                </t>
  </si>
  <si>
    <t xml:space="preserve">19392 LA-SIERRA-CAUCA                   </t>
  </si>
  <si>
    <t xml:space="preserve">63401 LA-TEBAIDA-QUINDIO                 </t>
  </si>
  <si>
    <t>5400 LA-UNION-ANTIOQUIA</t>
  </si>
  <si>
    <t xml:space="preserve">52399 LA-UNION-NARINO                  </t>
  </si>
  <si>
    <t xml:space="preserve">70400 LA-UNION-SUCRE                   </t>
  </si>
  <si>
    <t xml:space="preserve">76400 LA-UNION-VALLE                   </t>
  </si>
  <si>
    <t xml:space="preserve">15403 LA-UVITA-BOYACA                  </t>
  </si>
  <si>
    <t xml:space="preserve">19397 LA-VEGA-CAUCA                   </t>
  </si>
  <si>
    <t xml:space="preserve">25402 LA-VEGA-CUNDINAMARCA            </t>
  </si>
  <si>
    <t xml:space="preserve">15401 LA-VICTORIA-BOYACA                  </t>
  </si>
  <si>
    <t xml:space="preserve">76403 LA-VICTORIA-VALLE                   </t>
  </si>
  <si>
    <t xml:space="preserve">66400 LA-VIRGINIA-RISARALDA               </t>
  </si>
  <si>
    <t xml:space="preserve">54377 LABATECA-NORTE DE SANTANDER      </t>
  </si>
  <si>
    <t xml:space="preserve">15377 LABRANZAGRANDE-BOYACA                  </t>
  </si>
  <si>
    <t xml:space="preserve">68385 LANDAZURI-SANTANDER               </t>
  </si>
  <si>
    <t xml:space="preserve">68406 LEBRIJA-SANTANDER               </t>
  </si>
  <si>
    <t xml:space="preserve">52405 LEIVA-NARINO                  </t>
  </si>
  <si>
    <t xml:space="preserve">50400 LEJANIAS-META                    </t>
  </si>
  <si>
    <t xml:space="preserve">25407 LENGUAZAQUE-CUNDINAMARCA            </t>
  </si>
  <si>
    <t xml:space="preserve">73408 LERIDA-TOLIMA                  </t>
  </si>
  <si>
    <t xml:space="preserve">91001 LETICIA-AMAZONAS                </t>
  </si>
  <si>
    <t xml:space="preserve">73411 LIBANO-TOLIMA                  </t>
  </si>
  <si>
    <t>5411 LIBORINA-ANTIOQUIA</t>
  </si>
  <si>
    <t xml:space="preserve">52411 LINARES-NARINO                  </t>
  </si>
  <si>
    <t xml:space="preserve">27413 LLORO-CHOCO                   </t>
  </si>
  <si>
    <t xml:space="preserve">19418 LOPEZ-(MICAY)-CAUCA                   </t>
  </si>
  <si>
    <t xml:space="preserve">23417 LORICA-CORDOBA                 </t>
  </si>
  <si>
    <t xml:space="preserve">52418 LOS-ANDES-NARINO                  </t>
  </si>
  <si>
    <t xml:space="preserve">23419 LOS-CORDOBAS-CORDOBA                 </t>
  </si>
  <si>
    <t xml:space="preserve">70418 LOS-PALMITOS-SUCRE                   </t>
  </si>
  <si>
    <t xml:space="preserve">54405 LOS-PATIOS-NORTE DE SANTANDER      </t>
  </si>
  <si>
    <t xml:space="preserve">68418 LOS-SANTOS-SANTANDER               </t>
  </si>
  <si>
    <t xml:space="preserve">54418 LOURDES-NORTE DE SANTANDER      </t>
  </si>
  <si>
    <t xml:space="preserve">8421 LURUACO-ATLANTICO                </t>
  </si>
  <si>
    <t xml:space="preserve">15425 MACANAL-BOYACA                  </t>
  </si>
  <si>
    <t xml:space="preserve">68425 MACARAVITA-SANTANDER               </t>
  </si>
  <si>
    <t>5425 MACEO-ANTIOQUIA</t>
  </si>
  <si>
    <t xml:space="preserve">25426 MACHETA-CUNDINAMARCA            </t>
  </si>
  <si>
    <t xml:space="preserve">25430 MADRID-CUNDINAMARCA            </t>
  </si>
  <si>
    <t xml:space="preserve">13430 MAGANGUE-BOLIVAR                 </t>
  </si>
  <si>
    <t xml:space="preserve">52427 MAGUI-NARINO                  </t>
  </si>
  <si>
    <t xml:space="preserve">13433 MAHATES-BOLIVAR                 </t>
  </si>
  <si>
    <t xml:space="preserve">44430 MAICAO-LA GUAJIRA              </t>
  </si>
  <si>
    <t xml:space="preserve">70429 MAJAGUAL-SUCRE                   </t>
  </si>
  <si>
    <t xml:space="preserve">68432 MALAGA-SANTANDER               </t>
  </si>
  <si>
    <t xml:space="preserve">8433 MALAMBO-ATLANTICO                </t>
  </si>
  <si>
    <t xml:space="preserve">52435 MALLAMA-NARINO                  </t>
  </si>
  <si>
    <t xml:space="preserve">8436 MANATI-ATLANTICO                </t>
  </si>
  <si>
    <t xml:space="preserve">20443 MANAURE-BALCON-DEL-CESAR-CESAR                   </t>
  </si>
  <si>
    <t xml:space="preserve">44560 MANAURE-LA GUAJIRA              </t>
  </si>
  <si>
    <t xml:space="preserve">85139 MANI-CASANARE                </t>
  </si>
  <si>
    <t xml:space="preserve">17001 MANIZALES-CALDAS                  </t>
  </si>
  <si>
    <t xml:space="preserve">25436 MANTA-CUNDINAMARCA            </t>
  </si>
  <si>
    <t xml:space="preserve">17433 MANZANARES-CALDAS                  </t>
  </si>
  <si>
    <t xml:space="preserve">13440 MARGARITA-BOLIVAR                 </t>
  </si>
  <si>
    <t xml:space="preserve">13442 MARIA-LA-BAJA-BOLIVAR                 </t>
  </si>
  <si>
    <t>5440 MARINILLA-ANTIOQUIA</t>
  </si>
  <si>
    <t xml:space="preserve">15442 MARIPI-BOYACA                  </t>
  </si>
  <si>
    <t xml:space="preserve">73443 MARIQUITA-TOLIMA                  </t>
  </si>
  <si>
    <t xml:space="preserve">17442 MARMATO-CALDAS                  </t>
  </si>
  <si>
    <t xml:space="preserve">17444 MARQUETALIA-CALDAS                  </t>
  </si>
  <si>
    <t xml:space="preserve">66440 MARSELLA-RISARALDA               </t>
  </si>
  <si>
    <t xml:space="preserve">17446 MARULANDA-CALDAS                  </t>
  </si>
  <si>
    <t xml:space="preserve">68444 MATANZA-SANTANDER               </t>
  </si>
  <si>
    <t>5001 MEDELLIN-ANTIOQUIA</t>
  </si>
  <si>
    <t xml:space="preserve">25438 MEDINA-CUNDINAMARCA            </t>
  </si>
  <si>
    <t xml:space="preserve">73449 MELGAR-TOLIMA                  </t>
  </si>
  <si>
    <t xml:space="preserve">19450 MERCADERES-CAUCA                   </t>
  </si>
  <si>
    <t xml:space="preserve">50330 MESETAS-META                    </t>
  </si>
  <si>
    <t xml:space="preserve">18460 MILAN-CAQUETA                 </t>
  </si>
  <si>
    <t xml:space="preserve">15455 MIRAFLORES-BOYACA                  </t>
  </si>
  <si>
    <t xml:space="preserve">95200 MIRAFLORES-GUAVIARE                </t>
  </si>
  <si>
    <t xml:space="preserve">19455 MIRANDA-CAUCA                   </t>
  </si>
  <si>
    <t xml:space="preserve">91460 MIRITI-PARANA-AMAZONAS                </t>
  </si>
  <si>
    <t xml:space="preserve">66456 MISTRATO-RISARALDA               </t>
  </si>
  <si>
    <t xml:space="preserve">97001 MITU-VAUPES                  </t>
  </si>
  <si>
    <t xml:space="preserve">86001 MOCOA-PUTUMAYO                </t>
  </si>
  <si>
    <t xml:space="preserve">68464 MOGOTES-SANTANDER               </t>
  </si>
  <si>
    <t xml:space="preserve">68468 MOLAGAVITA-SANTANDER               </t>
  </si>
  <si>
    <t xml:space="preserve">23464 MOMIL-CORDOBA                 </t>
  </si>
  <si>
    <t xml:space="preserve">13468 MOMPOS-BOLIVAR                 </t>
  </si>
  <si>
    <t xml:space="preserve">15464 MONGUA-BOYACA                  </t>
  </si>
  <si>
    <t xml:space="preserve">15466 MONGUI-BOYACA                  </t>
  </si>
  <si>
    <t xml:space="preserve">15469 MONIQUIRA-BOYACA                  </t>
  </si>
  <si>
    <t xml:space="preserve">23500 MONITOS-CORDOBA                 </t>
  </si>
  <si>
    <t>5467 MONTEBELLO-ANTIOQUIA</t>
  </si>
  <si>
    <t xml:space="preserve">23466 MONTELIBANO-CORDOBA                 </t>
  </si>
  <si>
    <t xml:space="preserve">63470 MONTENEGRO-QUINDIO                 </t>
  </si>
  <si>
    <t xml:space="preserve">23001 MONTERIA-CORDOBA                 </t>
  </si>
  <si>
    <t xml:space="preserve">85162 MONTERREY-CASANARE                </t>
  </si>
  <si>
    <t xml:space="preserve">13473 MORALES-BOLIVAR                 </t>
  </si>
  <si>
    <t xml:space="preserve">19473 MORALES-CAUCA                   </t>
  </si>
  <si>
    <t xml:space="preserve">18479 MORELIA-CAQUETA                 </t>
  </si>
  <si>
    <t xml:space="preserve">95220 MORICHAL-GUAVIARE                </t>
  </si>
  <si>
    <t xml:space="preserve">70473 MORROA-SUCRE                   </t>
  </si>
  <si>
    <t xml:space="preserve">25473 MOSQUERA-CUNDINAMARCA            </t>
  </si>
  <si>
    <t xml:space="preserve">52473 MOSQUERA-NARINO                  </t>
  </si>
  <si>
    <t xml:space="preserve">15476 MOTAVITA-BOYACA                  </t>
  </si>
  <si>
    <t xml:space="preserve">73461 MURILLO-TOLIMA                  </t>
  </si>
  <si>
    <t>5475 MURINDO-ANTIOQUIA</t>
  </si>
  <si>
    <t>5480 MUTATA-ANTIOQUIA</t>
  </si>
  <si>
    <t xml:space="preserve">54480 MUTISCUA-NORTE DE SANTANDER      </t>
  </si>
  <si>
    <t xml:space="preserve">15480 MUZO-BOYACA                  </t>
  </si>
  <si>
    <t>5483 NARINO-ANTIOQUIA</t>
  </si>
  <si>
    <t xml:space="preserve">25483 NARINO-CUNDINAMARCA            </t>
  </si>
  <si>
    <t xml:space="preserve">41483 NATAGA-HUILA                   </t>
  </si>
  <si>
    <t xml:space="preserve">73483 NATAGAIMA-TOLIMA                  </t>
  </si>
  <si>
    <t>5495 NECHI-ANTIOQUIA</t>
  </si>
  <si>
    <t>5490 NECOCLI-ANTIOQUIA</t>
  </si>
  <si>
    <t xml:space="preserve">17486 NEIRA-CALDAS                  </t>
  </si>
  <si>
    <t xml:space="preserve">41001 NEIVA-HUILA                   </t>
  </si>
  <si>
    <t xml:space="preserve">25486 NEMOCON-CUNDINAMARCA            </t>
  </si>
  <si>
    <t xml:space="preserve">25488 NILO-CUNDINAMARCA            </t>
  </si>
  <si>
    <t xml:space="preserve">25489 NIMAIMA-CUNDINAMARCA            </t>
  </si>
  <si>
    <t xml:space="preserve">15491 NOBSA-BOYACA                  </t>
  </si>
  <si>
    <t xml:space="preserve">25491 NOCAIMA-CUNDINAMARCA            </t>
  </si>
  <si>
    <t xml:space="preserve">27491 NOVITA-CHOCO                   </t>
  </si>
  <si>
    <t xml:space="preserve">99496 NUEVA-ANTIOQUIA-VICHADA </t>
  </si>
  <si>
    <t xml:space="preserve">15494 NUEVO-COLON-BOYACA                  </t>
  </si>
  <si>
    <t xml:space="preserve">85225 NUNCHIA-CASANARE                </t>
  </si>
  <si>
    <t xml:space="preserve">27495 NUQUI-CHOCO                   </t>
  </si>
  <si>
    <t xml:space="preserve">76497 OBANDO-VALLE                   </t>
  </si>
  <si>
    <t xml:space="preserve">68498 OCAMONTE-SANTANDER               </t>
  </si>
  <si>
    <t xml:space="preserve">54498 OCANA-NORTE DE SANTANDER      </t>
  </si>
  <si>
    <t xml:space="preserve">68500 OIBA-SANTANDER               </t>
  </si>
  <si>
    <t xml:space="preserve">15500 OICATA-BOYACA                  </t>
  </si>
  <si>
    <t>5501 OLAYA-ANTIOQUIA</t>
  </si>
  <si>
    <t xml:space="preserve">52490 OLAYA-HERRERA-NARINO                  </t>
  </si>
  <si>
    <t xml:space="preserve">68502 ONZAGA-SANTANDER               </t>
  </si>
  <si>
    <t xml:space="preserve">41503 OPORAPA-HUILA                   </t>
  </si>
  <si>
    <t xml:space="preserve">86320 ORITO-PUTUMAYO                </t>
  </si>
  <si>
    <t xml:space="preserve">85230 OROCUE-CASANARE                </t>
  </si>
  <si>
    <t xml:space="preserve">73504 ORTEGA-TOLIMA                  </t>
  </si>
  <si>
    <t xml:space="preserve">52506 OSPINA-NARINO                  </t>
  </si>
  <si>
    <t xml:space="preserve">15507 OTANCHE-BOYACA                  </t>
  </si>
  <si>
    <t xml:space="preserve">70508 OVEJAS-SUCRE                   </t>
  </si>
  <si>
    <t xml:space="preserve">15511 PACHAVITA-BOYACA                  </t>
  </si>
  <si>
    <t xml:space="preserve">25513 PACHO-CUNDINAMARCA            </t>
  </si>
  <si>
    <t xml:space="preserve">97511 PACOA-VAUPES                  </t>
  </si>
  <si>
    <t xml:space="preserve">17513 PACORA-CALDAS                  </t>
  </si>
  <si>
    <t xml:space="preserve">19513 PADILLA-CAUCA                   </t>
  </si>
  <si>
    <t xml:space="preserve">15514 PAEZ-BOYACA                  </t>
  </si>
  <si>
    <t xml:space="preserve">19517 PAEZ-CAUCA                   </t>
  </si>
  <si>
    <t xml:space="preserve">41518 PAICOL-HUILA                   </t>
  </si>
  <si>
    <t xml:space="preserve">20517 PAILITAS-CESAR                   </t>
  </si>
  <si>
    <t xml:space="preserve">25518 PAIME-CUNDINAMARCA            </t>
  </si>
  <si>
    <t xml:space="preserve">15516 PAIPA-BOYACA                  </t>
  </si>
  <si>
    <t xml:space="preserve">15518 PAJARITO-BOYACA                  </t>
  </si>
  <si>
    <t xml:space="preserve">41524 PALERMO-HUILA                   </t>
  </si>
  <si>
    <t xml:space="preserve">17524 PALESTINA-CALDAS                  </t>
  </si>
  <si>
    <t xml:space="preserve">41530 PALESTINA-HUILA                   </t>
  </si>
  <si>
    <t xml:space="preserve">8520 PALMAR-DE-VARELA-ATLANTICO                </t>
  </si>
  <si>
    <t xml:space="preserve">68522 PALMAR-SANTANDER               </t>
  </si>
  <si>
    <t xml:space="preserve">68524 PALMAS-DEL-SOCORRO-SANTANDER               </t>
  </si>
  <si>
    <t xml:space="preserve">76520 PALMIRA-VALLE                   </t>
  </si>
  <si>
    <t xml:space="preserve">70523 PALMITO-SUCRE                   </t>
  </si>
  <si>
    <t xml:space="preserve">54518 PAMPLONA-NORTE DE SANTANDER      </t>
  </si>
  <si>
    <t xml:space="preserve">54520 PAMPLONITA-NORTE DE SANTANDER      </t>
  </si>
  <si>
    <t xml:space="preserve">25524 PANDI-CUNDINAMARCA            </t>
  </si>
  <si>
    <t xml:space="preserve">15522 PANQUEBA-BOYACA                  </t>
  </si>
  <si>
    <t xml:space="preserve">68533 PARAMO-SANTANDER               </t>
  </si>
  <si>
    <t xml:space="preserve">25530 PARATEBUENO-CUNDINAMARCA            </t>
  </si>
  <si>
    <t xml:space="preserve">25535 PASCA-CUNDINAMARCA            </t>
  </si>
  <si>
    <t xml:space="preserve">52001 PASTO-NARINO                  </t>
  </si>
  <si>
    <t xml:space="preserve">19532 PATIA(EL-BORDO)-CAUCA                   </t>
  </si>
  <si>
    <t xml:space="preserve">15531 PAUNA-BOYACA                  </t>
  </si>
  <si>
    <t xml:space="preserve">15533 PAYA-BOYACA                  </t>
  </si>
  <si>
    <t xml:space="preserve">85250 PAZ-DE-ARIPORO-CASANARE                </t>
  </si>
  <si>
    <t xml:space="preserve">15537 PAZ-DE-RIO-BOYACA                  </t>
  </si>
  <si>
    <t xml:space="preserve">47541 PEDRAZA-MAGDALENA               </t>
  </si>
  <si>
    <t xml:space="preserve">20550 PELAYA-CESAR                   </t>
  </si>
  <si>
    <t>5541 PENOL-ANTIOQUIA</t>
  </si>
  <si>
    <t xml:space="preserve">17541 PENSILVANIA-CALDAS                  </t>
  </si>
  <si>
    <t>5543 PEQUE-ANTIOQUIA</t>
  </si>
  <si>
    <t xml:space="preserve">66001 PEREIRA-RISARALDA               </t>
  </si>
  <si>
    <t xml:space="preserve">15542 PESCA-BOYACA                  </t>
  </si>
  <si>
    <t xml:space="preserve">68547 PIEDECUESTA-SANTANDER               </t>
  </si>
  <si>
    <t xml:space="preserve">73547 PIEDRAS-TOLIMA                  </t>
  </si>
  <si>
    <t xml:space="preserve">19548 PIENDAMO-CAUCA                   </t>
  </si>
  <si>
    <t xml:space="preserve">63548 PIJAO-QUINDIO                 </t>
  </si>
  <si>
    <t xml:space="preserve">68549 PINCHOTE-SANTANDER               </t>
  </si>
  <si>
    <t xml:space="preserve">13549 PINILLOS-BOLIVAR                 </t>
  </si>
  <si>
    <t xml:space="preserve">8549 PIOJO-ATLANTICO                </t>
  </si>
  <si>
    <t xml:space="preserve">15550 PISVA-BOYACA                  </t>
  </si>
  <si>
    <t xml:space="preserve">41548 PITAL-HUILA                   </t>
  </si>
  <si>
    <t xml:space="preserve">41551 PITALITO-HUILA                   </t>
  </si>
  <si>
    <t xml:space="preserve">47551 PIVIJAY-MAGDALENA               </t>
  </si>
  <si>
    <t xml:space="preserve">73555 PLANADAS-TOLIMA                  </t>
  </si>
  <si>
    <t xml:space="preserve">23555 PLANETA-RICA-CORDOBA                 </t>
  </si>
  <si>
    <t xml:space="preserve">47555 PLATO-MAGDALENA               </t>
  </si>
  <si>
    <t xml:space="preserve">52540 POLICARPA-NARINO                  </t>
  </si>
  <si>
    <t xml:space="preserve">8558 POLONUEVO-ATLANTICO                </t>
  </si>
  <si>
    <t xml:space="preserve">8560 PONEDERA-ATLANTICO                </t>
  </si>
  <si>
    <t xml:space="preserve">19001 POPAYAN-CAUCA                   </t>
  </si>
  <si>
    <t xml:space="preserve">85263 PORE-CASANARE                </t>
  </si>
  <si>
    <t xml:space="preserve">52560 POTOSI-NARINO                  </t>
  </si>
  <si>
    <t xml:space="preserve">76563 PRADERA-VALLE                   </t>
  </si>
  <si>
    <t xml:space="preserve">73563 PRADO-TOLIMA                  </t>
  </si>
  <si>
    <t>88564 PROVIDENCIA-SAN ANDRES Y PROVIDENCIA</t>
  </si>
  <si>
    <t xml:space="preserve">23570 PUEBLO-NUEVO-CORDOBA                 </t>
  </si>
  <si>
    <t xml:space="preserve">66572 PUEBLO-RICO-RISARALDA               </t>
  </si>
  <si>
    <t>5576 PUEBLORRICO-ANTIOQUIA</t>
  </si>
  <si>
    <t xml:space="preserve">47570 PUEBLOVIEJO-MAGDALENA               </t>
  </si>
  <si>
    <t xml:space="preserve">68572 PUENTE-NACIONAL-SANTANDER               </t>
  </si>
  <si>
    <t xml:space="preserve">52573 PUERRES-NARINO                  </t>
  </si>
  <si>
    <t xml:space="preserve">86568 PUERTO-ASIS-PUTUMAYO                </t>
  </si>
  <si>
    <t>5579 PUERTO-BERRIO-ANTIOQUIA</t>
  </si>
  <si>
    <t xml:space="preserve">15572 PUERTO-BOYACA-BOYACA                  </t>
  </si>
  <si>
    <t xml:space="preserve">99001 PUERTO-CARRENO-VICHADA </t>
  </si>
  <si>
    <t xml:space="preserve">8573 PUERTO-COLOMBIA-ATLANTICO                </t>
  </si>
  <si>
    <t xml:space="preserve">23574 PUERTO-ESCONDIDO-CORDOBA                 </t>
  </si>
  <si>
    <t xml:space="preserve">50568 PUERTO-GAITAN-META                    </t>
  </si>
  <si>
    <t xml:space="preserve">86573 PUERTO-LEGUIZAMO-PUTUMAYO                </t>
  </si>
  <si>
    <t xml:space="preserve">23580 PUERTO-LIBERTADOR-CORDOBA                 </t>
  </si>
  <si>
    <t xml:space="preserve">50577 PUERTO-LLERAS-META                    </t>
  </si>
  <si>
    <t xml:space="preserve">50573 PUERTO-LOPEZ-META                    </t>
  </si>
  <si>
    <t>5585 PUERTO-NARE-ANTIOQUIA</t>
  </si>
  <si>
    <t xml:space="preserve">91540 PUERTO-NARINO-AMAZONAS                </t>
  </si>
  <si>
    <t xml:space="preserve">68573 PUERTO-PARRA-SANTANDER               </t>
  </si>
  <si>
    <t xml:space="preserve">18592 PUERTO-RICO-CAQUETA                 </t>
  </si>
  <si>
    <t xml:space="preserve">50590 PUERTO-RICO-META                    </t>
  </si>
  <si>
    <t xml:space="preserve">81591 PUERTO-RONDON-ARAUCA                  </t>
  </si>
  <si>
    <t xml:space="preserve">25572 PUERTO-SALGAR-CUNDINAMARCA            </t>
  </si>
  <si>
    <t xml:space="preserve">91669 PUERTO-SANTANDER-AMAZONAS                </t>
  </si>
  <si>
    <t xml:space="preserve">19573 PUERTO-TEJADA-CAUCA                   </t>
  </si>
  <si>
    <t>5591 PUERTO-TRIUNFO-ANTIOQUIA</t>
  </si>
  <si>
    <t xml:space="preserve">68575 PUERTO-WILCHES-SANTANDER               </t>
  </si>
  <si>
    <t xml:space="preserve">25580 PULI-CUNDINAMARCA            </t>
  </si>
  <si>
    <t xml:space="preserve">52585 PUPIALES-NARINO                  </t>
  </si>
  <si>
    <t xml:space="preserve">19585 PURACE-CAUCA                   </t>
  </si>
  <si>
    <t xml:space="preserve">73585 PURIFICACION-TOLIMA                  </t>
  </si>
  <si>
    <t xml:space="preserve">23586 PURISIMA-CORDOBA                 </t>
  </si>
  <si>
    <t xml:space="preserve">25592 QUEBRADANEGRA-CUNDINAMARCA            </t>
  </si>
  <si>
    <t xml:space="preserve">25594 QUETAME-CUNDINAMARCA            </t>
  </si>
  <si>
    <t xml:space="preserve">27001 QUIBDO-CHOCO                   </t>
  </si>
  <si>
    <t xml:space="preserve">63594 QUIMBAYA-QUINDIO                 </t>
  </si>
  <si>
    <t xml:space="preserve">66594 QUINCHIA-RISARALDA               </t>
  </si>
  <si>
    <t xml:space="preserve">15580 QUIPAMA-BOYACA                  </t>
  </si>
  <si>
    <t xml:space="preserve">25596 QUIPILE-CUNDINAMARCA            </t>
  </si>
  <si>
    <t xml:space="preserve">54599 RAGONVALIA-NORTE DE SANTANDER      </t>
  </si>
  <si>
    <t xml:space="preserve">15599 RAMIRIQUI-BOYACA                  </t>
  </si>
  <si>
    <t xml:space="preserve">15600 RAQUIRA-BOYACA                  </t>
  </si>
  <si>
    <t xml:space="preserve">85279 RECETOR-CASANARE                </t>
  </si>
  <si>
    <t>5604 REMEDIOS-ANTIOQUIA</t>
  </si>
  <si>
    <t xml:space="preserve">47605 REMOLINO-MAGDALENA               </t>
  </si>
  <si>
    <t xml:space="preserve">8606 REPELON-ATLANTICO                </t>
  </si>
  <si>
    <t xml:space="preserve">50606 RESTREPO-META                    </t>
  </si>
  <si>
    <t xml:space="preserve">76606 RESTREPO-VALLE                   </t>
  </si>
  <si>
    <t>5607 RETIRO-ANTIOQUIA</t>
  </si>
  <si>
    <t xml:space="preserve">25612 RICAURTE-CUNDINAMARCA            </t>
  </si>
  <si>
    <t xml:space="preserve">52612 RICAURTE-NARINO                  </t>
  </si>
  <si>
    <t xml:space="preserve">20614 RIO-DE-ORO-CESAR                   </t>
  </si>
  <si>
    <t xml:space="preserve">13600 RIO-VIEJO-BOLIVAR                 </t>
  </si>
  <si>
    <t xml:space="preserve">73616 RIOBLANCO-TOLIMA                  </t>
  </si>
  <si>
    <t xml:space="preserve">76616 RIOFRIO-VALLE                   </t>
  </si>
  <si>
    <t xml:space="preserve">44001 RIOHACHA-LA GUAJIRA              </t>
  </si>
  <si>
    <t>5615 RIONEGRO-ANTIOQUIA</t>
  </si>
  <si>
    <t xml:space="preserve">68615 RIONEGRO-SANTANDER               </t>
  </si>
  <si>
    <t xml:space="preserve">17614 RIOSUCIO-CALDAS                  </t>
  </si>
  <si>
    <t xml:space="preserve">27615 RIOSUCIO-CHOCO                   </t>
  </si>
  <si>
    <t xml:space="preserve">17616 RISARALDA-CALDAS                  </t>
  </si>
  <si>
    <t xml:space="preserve">41615 RIVERA-HUILA                   </t>
  </si>
  <si>
    <t xml:space="preserve">52621 ROBERTO-PAYAN-NARINO                  </t>
  </si>
  <si>
    <t xml:space="preserve">76622 ROLDANILLO-VALLE                   </t>
  </si>
  <si>
    <t xml:space="preserve">73622 RONCESVALLES-TOLIMA                  </t>
  </si>
  <si>
    <t xml:space="preserve">15621 RONDON-BOYACA                  </t>
  </si>
  <si>
    <t xml:space="preserve">19622 ROSAS-CAUCA                   </t>
  </si>
  <si>
    <t xml:space="preserve">73624 ROVIRA-TOLIMA                  </t>
  </si>
  <si>
    <t xml:space="preserve">68655 SABANA-DE-TORRES-SANTANDER               </t>
  </si>
  <si>
    <t xml:space="preserve">8634 SABANAGRANDE-ATLANTICO                </t>
  </si>
  <si>
    <t>5628 SABANALARGA-ANTIOQUIA</t>
  </si>
  <si>
    <t xml:space="preserve">8638 SABANALARGA-ATLANTICO                </t>
  </si>
  <si>
    <t xml:space="preserve">85300 SABANALARGA-CASANARE                </t>
  </si>
  <si>
    <t>5631 SABANETA-ANTIOQUIA</t>
  </si>
  <si>
    <t xml:space="preserve">15632 SABOYA-BOYACA                  </t>
  </si>
  <si>
    <t xml:space="preserve">85315 SACAMA-CASANARE                </t>
  </si>
  <si>
    <t xml:space="preserve">15638 SACHICA-BOYACA                  </t>
  </si>
  <si>
    <t xml:space="preserve">23660 SAHAGUN-CORDOBA                 </t>
  </si>
  <si>
    <t xml:space="preserve">41660 SALADOBLANCO-HUILA                   </t>
  </si>
  <si>
    <t xml:space="preserve">17653 SALAMINA-CALDAS                  </t>
  </si>
  <si>
    <t xml:space="preserve">47675 SALAMINA-MAGDALENA               </t>
  </si>
  <si>
    <t xml:space="preserve">54660 SALAZAR-NORTE DE SANTANDER      </t>
  </si>
  <si>
    <t xml:space="preserve">73671 SALDANA-TOLIMA                  </t>
  </si>
  <si>
    <t xml:space="preserve">63690 SALENTO-QUINDIO                 </t>
  </si>
  <si>
    <t>5642 SALGAR-ANTIOQUIA</t>
  </si>
  <si>
    <t xml:space="preserve">15646 SAMACA-BOYACA                  </t>
  </si>
  <si>
    <t xml:space="preserve">17662 SAMANA-CALDAS                  </t>
  </si>
  <si>
    <t xml:space="preserve">52678 SAMANIEGO-NARINO                  </t>
  </si>
  <si>
    <t xml:space="preserve">70670 SAMPUES-SUCRE                   </t>
  </si>
  <si>
    <t xml:space="preserve">41668 SAN-AGUSTIN-HUILA                   </t>
  </si>
  <si>
    <t xml:space="preserve">20710 SAN-ALBERTO-CESAR                   </t>
  </si>
  <si>
    <t>5647 SAN-ANDRES-ANTIOQUIA</t>
  </si>
  <si>
    <t xml:space="preserve">23670 SAN-ANDRES-DE-SOTAVENTO-CORDOBA                 </t>
  </si>
  <si>
    <t>88001 SAN-ANDRES-SAN ANDRES Y PROVIDENCIA</t>
  </si>
  <si>
    <t xml:space="preserve">68669 SAN-ANDRES-SANTANDER               </t>
  </si>
  <si>
    <t xml:space="preserve">23672 SAN-ANTERO-CORDOBA                 </t>
  </si>
  <si>
    <t xml:space="preserve">25645 SAN-ANTONIO-DEL-TEQUENDAMA-CUNDINAMARCA            </t>
  </si>
  <si>
    <t xml:space="preserve">73675 SAN-ANTONIO-TOLIMA                  </t>
  </si>
  <si>
    <t xml:space="preserve">70678 SAN-BENITO-ABAD-SUCRE                   </t>
  </si>
  <si>
    <t xml:space="preserve">68673 SAN-BENITO-SANTANDER               </t>
  </si>
  <si>
    <t xml:space="preserve">25649 SAN-BERNARDO-CUNDINAMARCA            </t>
  </si>
  <si>
    <t xml:space="preserve">23675 SAN-BERNARDO-DEL-VIENTO-CORDOBA                 </t>
  </si>
  <si>
    <t xml:space="preserve">54670 SAN-CALIXTO-NORTE DE SANTANDER      </t>
  </si>
  <si>
    <t>5649 SAN-CARLOS-ANTIOQUIA</t>
  </si>
  <si>
    <t xml:space="preserve">23678 SAN-CARLOS-CORDOBA                 </t>
  </si>
  <si>
    <t xml:space="preserve">50680 SAN-CARLOS-DE-GUAR0A-META                    </t>
  </si>
  <si>
    <t xml:space="preserve">25653 SAN-CAYETANO-CUNDINAMARCA            </t>
  </si>
  <si>
    <t xml:space="preserve">54673 SAN-CAYETANO-NORTE DE SANTANDER      </t>
  </si>
  <si>
    <t xml:space="preserve">20750 SAN-DIEGO-CESAR                   </t>
  </si>
  <si>
    <t xml:space="preserve">15660 SAN-EDUARDO-BOYACA                  </t>
  </si>
  <si>
    <t xml:space="preserve">13647 SAN-ESTANISLAO-BOLIVAR                 </t>
  </si>
  <si>
    <t xml:space="preserve">13650 SAN-FERNANDO-BOLIVAR                 </t>
  </si>
  <si>
    <t>5652 SAN-FRANCISCO-ANTIOQUIA</t>
  </si>
  <si>
    <t xml:space="preserve">25658 SAN-FRANCISCO-CUNDINAMARCA            </t>
  </si>
  <si>
    <t xml:space="preserve">86755 SAN-FRANCISCO-PUTUMAYO                </t>
  </si>
  <si>
    <t xml:space="preserve">68679 SAN-GIL-SANTANDER               </t>
  </si>
  <si>
    <t xml:space="preserve">13654 SAN-JACINTO-BOLIVAR                 </t>
  </si>
  <si>
    <t>5656 SAN-JERONIMO-ANTIOQUIA</t>
  </si>
  <si>
    <t xml:space="preserve">68682 SAN-JOAQUIN-SANTANDER               </t>
  </si>
  <si>
    <t xml:space="preserve">18610 SAN-JOSE-DE-FRAGUA-CAQUETA                 </t>
  </si>
  <si>
    <t>5658 SAN-JOSE-DE-LA-MONTANA-ANTIOQUIA</t>
  </si>
  <si>
    <t xml:space="preserve">68684 SAN-JOSE-DE-MIRANDA-SANTANDER               </t>
  </si>
  <si>
    <t xml:space="preserve">99760 SAN-JOSE-DE-OCUNE-VICHADA </t>
  </si>
  <si>
    <t xml:space="preserve">15664 SAN-JOSE-DE-PARE-BOYACA                  </t>
  </si>
  <si>
    <t xml:space="preserve">95001 SAN-JOSE-DEL-GUAVIARE-GUAVIARE                </t>
  </si>
  <si>
    <t xml:space="preserve">27660 SAN-JOSE-DEL-PALMAR-CHOCO                   </t>
  </si>
  <si>
    <t xml:space="preserve">50683 SAN-JUAN-DE-ARAMA-META                    </t>
  </si>
  <si>
    <t xml:space="preserve">70702 SAN-JUAN-DE-BETULIA-SUCRE                   </t>
  </si>
  <si>
    <t xml:space="preserve">25662 SAN-JUAN-DE-RIOSECO-CUNDINAMARCA            </t>
  </si>
  <si>
    <t>5659 SAN-JUAN-DE-URABA-ANTIOQUIA</t>
  </si>
  <si>
    <t xml:space="preserve">44650 SAN-JUAN-DEL-CESAR-LA GUAJIRA              </t>
  </si>
  <si>
    <t xml:space="preserve">13657 SAN-JUAN-NEPOMUCENO-BOLIVAR                 </t>
  </si>
  <si>
    <t xml:space="preserve">50686 SAN-JUANITO-META                    </t>
  </si>
  <si>
    <t xml:space="preserve">52687 SAN-LORENZO-NARINO                  </t>
  </si>
  <si>
    <t>5660 SAN-LUIS-ANTIOQUIA</t>
  </si>
  <si>
    <t xml:space="preserve">15667 SAN-LUIS-DE-GACENO-BOYACA                  </t>
  </si>
  <si>
    <t xml:space="preserve">85325 SAN-LUIS-DE-PALENQUE-CASANARE                </t>
  </si>
  <si>
    <t xml:space="preserve">73678 SAN-LUIS-TOLIMA                  </t>
  </si>
  <si>
    <t xml:space="preserve">70708 SAN-MARCOS-SUCRE                   </t>
  </si>
  <si>
    <t xml:space="preserve">20770 SAN-MARTIN-CESAR                   </t>
  </si>
  <si>
    <t xml:space="preserve">13667 SAN-MARTIN-DE-LOBA-BOLIVAR                 </t>
  </si>
  <si>
    <t xml:space="preserve">50689 SAN-MARTIN-META                    </t>
  </si>
  <si>
    <t xml:space="preserve">15673 SAN-MATEO-BOYACA                  </t>
  </si>
  <si>
    <t xml:space="preserve">15676 SAN-MIGUEL-DE-SEMA-BOYACA                  </t>
  </si>
  <si>
    <t xml:space="preserve">68686 SAN-MIGUEL-SANTANDER               </t>
  </si>
  <si>
    <t xml:space="preserve">70713 SAN-ONOFRE-SUCRE                   </t>
  </si>
  <si>
    <t xml:space="preserve">13670 SAN-PABLO-BOLIVAR                 </t>
  </si>
  <si>
    <t xml:space="preserve">15681 SAN-PABLO-DE-BORBUR-BOYACA                  </t>
  </si>
  <si>
    <t xml:space="preserve">52693 SAN-PABLO-NARINO                  </t>
  </si>
  <si>
    <t>5664 SAN-PEDRO-ANTIOQUIA</t>
  </si>
  <si>
    <t>5665 SAN-PEDRO-DE-URABA-ANTIOQUIA</t>
  </si>
  <si>
    <t xml:space="preserve">70717 SAN-PEDRO-SUCRE                   </t>
  </si>
  <si>
    <t xml:space="preserve">76670 SAN-PEDRO-VALLE                   </t>
  </si>
  <si>
    <t xml:space="preserve">23686 SAN-PELAYO-CORDOBA                 </t>
  </si>
  <si>
    <t>5667 SAN-RAFAEL-ANTIOQUIA</t>
  </si>
  <si>
    <t>5670 SAN-ROQUE-ANTIOQUIA</t>
  </si>
  <si>
    <t xml:space="preserve">19693 SAN-SEBASTIAN-CAUCA                   </t>
  </si>
  <si>
    <t xml:space="preserve">47692 SAN-SEBASTIAN-DE-BUENAVISMAGDALENA               </t>
  </si>
  <si>
    <t>5674 SAN-VICENTE-ANTIOQUIA</t>
  </si>
  <si>
    <t xml:space="preserve">68689 SAN-VICENTE-DE-CHUCURI-SANTANDER               </t>
  </si>
  <si>
    <t xml:space="preserve">18753 SAN-VICENTE-DEL-CAGUAN-CAQUETA                 </t>
  </si>
  <si>
    <t xml:space="preserve">47703 SAN-ZENON-MAGDALENA               </t>
  </si>
  <si>
    <t xml:space="preserve">52683 SANDONA-NARINO                  </t>
  </si>
  <si>
    <t xml:space="preserve">47707 SANTA-ANA-MAGDALENA               </t>
  </si>
  <si>
    <t>5679 SANTA-BARBARA-ANTIOQUIA</t>
  </si>
  <si>
    <t xml:space="preserve">52696 SANTA-BARBARA-NARINO                  </t>
  </si>
  <si>
    <t xml:space="preserve">68705 SANTA-BARBARA-SANTANDER               </t>
  </si>
  <si>
    <t xml:space="preserve">13673 SANTA-CATALINA-BOLIVAR                 </t>
  </si>
  <si>
    <t xml:space="preserve">68720 SANTA-HELENA-DEL-OPON-SANTANDER               </t>
  </si>
  <si>
    <t xml:space="preserve">73686 SANTA-ISABEL-TOLIMA                  </t>
  </si>
  <si>
    <t xml:space="preserve">8675 SANTA-LUCIA-ATLANTICO                </t>
  </si>
  <si>
    <t xml:space="preserve">15690 SANTA-MARIA-BOYACA                  </t>
  </si>
  <si>
    <t xml:space="preserve">47001 SANTA-MARTA-MAGDALENA               </t>
  </si>
  <si>
    <t xml:space="preserve">99572 SANTA-RITA-VICHADA </t>
  </si>
  <si>
    <t xml:space="preserve">13683 SANTA-ROSA-BOLIVAR                 </t>
  </si>
  <si>
    <t xml:space="preserve">19701 SANTA-ROSA-CAUCA                   </t>
  </si>
  <si>
    <t xml:space="preserve">66682 SANTA-ROSA-DE-CABAL-RISARALDA               </t>
  </si>
  <si>
    <t>5686 SANTA-ROSA-DE-OSOS-ANTIOQUIA</t>
  </si>
  <si>
    <t xml:space="preserve">15693 SANTA-ROSA-DE-VITERBO-BOYACA                  </t>
  </si>
  <si>
    <t xml:space="preserve">13688 SANTA-ROSA-DEL-SUR-BOLIVAR                 </t>
  </si>
  <si>
    <t xml:space="preserve">99666 SANTA-ROSALIA-VICHADA </t>
  </si>
  <si>
    <t xml:space="preserve">15696 SANTA-SOFIA-BOYACA                  </t>
  </si>
  <si>
    <t xml:space="preserve">52699 SANTACRUZ-NARINO                  </t>
  </si>
  <si>
    <t xml:space="preserve">41676 SANTAMARIA-HUILA                   </t>
  </si>
  <si>
    <t xml:space="preserve">15686 SANTANA-BOYACA                  </t>
  </si>
  <si>
    <t xml:space="preserve">19698 SANTANDER-DE-QUILICHAO-CAUCA                   </t>
  </si>
  <si>
    <t xml:space="preserve">54680 SANTIAGO-NORTE DE SANTANDER      </t>
  </si>
  <si>
    <t xml:space="preserve">86760 SANTIAGO-PUTUMAYO                </t>
  </si>
  <si>
    <t xml:space="preserve">15720 SANTIVANORTE-BOYACA                  </t>
  </si>
  <si>
    <t xml:space="preserve">15723 SANTIVASUR-BOYACA                  </t>
  </si>
  <si>
    <t>5690 SANTO-DOMINGO-ANTIOQUIA</t>
  </si>
  <si>
    <t xml:space="preserve">8685 SANTO-TOMAS-ATLANTICO                </t>
  </si>
  <si>
    <t>5697 SANTUARIO-ANTIOQUIA</t>
  </si>
  <si>
    <t xml:space="preserve">52720 SAPUYES-NARINO                  </t>
  </si>
  <si>
    <t xml:space="preserve">81736 SARAVENA-ARAUCA                  </t>
  </si>
  <si>
    <t xml:space="preserve">54720 SARDINATA-NORTE DE SANTANDER      </t>
  </si>
  <si>
    <t xml:space="preserve">25718 SASAIMA-CUNDINAMARCA            </t>
  </si>
  <si>
    <t xml:space="preserve">66687 SATUARIO-RISARALDA               </t>
  </si>
  <si>
    <t>5736 SEGOVIA-ANTIOQUIA</t>
  </si>
  <si>
    <t xml:space="preserve">25736 SESQUILE-CUNDINAMARCA            </t>
  </si>
  <si>
    <t xml:space="preserve">76736 SEVILLA-VALLE                   </t>
  </si>
  <si>
    <t xml:space="preserve">15740 SIACHOQUE-BOYACA                  </t>
  </si>
  <si>
    <t xml:space="preserve">25740 SIBATE-CUNDINAMARCA            </t>
  </si>
  <si>
    <t xml:space="preserve">86749 SIBUNDOY-PUTUMAYO                </t>
  </si>
  <si>
    <t xml:space="preserve">54743 SILOS-NORTE DE SANTANDER      </t>
  </si>
  <si>
    <t xml:space="preserve">25743 SILVANIA-CUNDINAMARCA            </t>
  </si>
  <si>
    <t xml:space="preserve">19743 SILVIA-CAUCA                   </t>
  </si>
  <si>
    <t xml:space="preserve">68745 SIMACOTA-SANTANDER               </t>
  </si>
  <si>
    <t xml:space="preserve">25745 SIMIJACA-CUNDINAMARCA            </t>
  </si>
  <si>
    <t xml:space="preserve">13744 SIMITI-BOLIVAR                 </t>
  </si>
  <si>
    <t xml:space="preserve">70742 SINCE-SUCRE                   </t>
  </si>
  <si>
    <t xml:space="preserve">70001 SINCELEJO-SUCRE                   </t>
  </si>
  <si>
    <t xml:space="preserve">27745 SIPI-CHOCO                   </t>
  </si>
  <si>
    <t xml:space="preserve">47745 SITIONUEVO-MAGDALENA               </t>
  </si>
  <si>
    <t xml:space="preserve">25754 SOACHA-CUNDINAMARCA            </t>
  </si>
  <si>
    <t xml:space="preserve">15753 SOATA-BOYACA                  </t>
  </si>
  <si>
    <t xml:space="preserve">15757 SOCHA-BOYACA                  </t>
  </si>
  <si>
    <t xml:space="preserve">68755 SOCORRO-SANTANDER               </t>
  </si>
  <si>
    <t xml:space="preserve">15755 SOCOTA-BOYACA                  </t>
  </si>
  <si>
    <t xml:space="preserve">15759 SOGAMOSO-BOYACA                  </t>
  </si>
  <si>
    <t xml:space="preserve">18765 SOLANO-CAQUETA                 </t>
  </si>
  <si>
    <t xml:space="preserve">8758 SOLEDAD-ATLANTICO                </t>
  </si>
  <si>
    <t xml:space="preserve">15761 SOMONDOCO-BOYACA                  </t>
  </si>
  <si>
    <t>5756 SONSON-ANTIOQUIA</t>
  </si>
  <si>
    <t>5761 SOPETRAN-ANTIOQUIA</t>
  </si>
  <si>
    <t xml:space="preserve">13760 SOPLAVIENTO-BOLIVAR                 </t>
  </si>
  <si>
    <t xml:space="preserve">25758 SOPO-CUNDINAMARCA            </t>
  </si>
  <si>
    <t xml:space="preserve">15762 SORA-BOYACA                  </t>
  </si>
  <si>
    <t xml:space="preserve">15764 SORACA-BOYACA                  </t>
  </si>
  <si>
    <t xml:space="preserve">15763 SOTAQUIRA-BOYACA                  </t>
  </si>
  <si>
    <t xml:space="preserve">19760 SOTARA-CAUCA                   </t>
  </si>
  <si>
    <t xml:space="preserve">68770 SUAITA-SANTANDER               </t>
  </si>
  <si>
    <t xml:space="preserve">8770 SUAN-ATLANTICO                </t>
  </si>
  <si>
    <t xml:space="preserve">73770 SUAREZ-TOLIMA                  </t>
  </si>
  <si>
    <t xml:space="preserve">41770 SUAZA-HUILA                   </t>
  </si>
  <si>
    <t>11769 SUBA-BOGOTA D.C.</t>
  </si>
  <si>
    <t xml:space="preserve">25769 SUBACHOQUE-CUNDINAMARCA            </t>
  </si>
  <si>
    <t xml:space="preserve">68773 SUCRE-SANTANDER               </t>
  </si>
  <si>
    <t xml:space="preserve">70771 SUCRE-SUCRE                   </t>
  </si>
  <si>
    <t xml:space="preserve">25772 SUESCA-CUNDINAMARCA            </t>
  </si>
  <si>
    <t xml:space="preserve">25777 SUPATA-CUNDINAMARCA            </t>
  </si>
  <si>
    <t xml:space="preserve">17777 SUPIA-CALDAS                  </t>
  </si>
  <si>
    <t xml:space="preserve">68780 SURATA-SANTANDER               </t>
  </si>
  <si>
    <t xml:space="preserve">25779 SUSA-CUNDINAMARCA            </t>
  </si>
  <si>
    <t xml:space="preserve">15774 SUSACON-BOYACA                  </t>
  </si>
  <si>
    <t xml:space="preserve">15776 SUTAMARCHAN-BOYACA                  </t>
  </si>
  <si>
    <t xml:space="preserve">25781 SUTATAUSA-CUNDINAMARCA            </t>
  </si>
  <si>
    <t xml:space="preserve">15778 SUTATENZA-BOYACA                  </t>
  </si>
  <si>
    <t xml:space="preserve">25785 TABIO-CUNDINAMARCA            </t>
  </si>
  <si>
    <t xml:space="preserve">27787 TADO-CHOCO                   </t>
  </si>
  <si>
    <t xml:space="preserve">13780 TALAIGUA-NUEVO-BOLIVAR                 </t>
  </si>
  <si>
    <t xml:space="preserve">20787 TAMALAMEQUE-CESAR                   </t>
  </si>
  <si>
    <t xml:space="preserve">85400 TAMARA-CASANARE                </t>
  </si>
  <si>
    <t xml:space="preserve">81794 TAME-ARAUCA                  </t>
  </si>
  <si>
    <t>5789 TAMESIS-ANTIOQUIA</t>
  </si>
  <si>
    <t xml:space="preserve">52786 TAMINANGO-NARINO                  </t>
  </si>
  <si>
    <t xml:space="preserve">52788 TANGUA-NARINO                  </t>
  </si>
  <si>
    <t xml:space="preserve">91798 TARAPACA-AMAZONAS                </t>
  </si>
  <si>
    <t>5790 TARAZA-ANTIOQUIA</t>
  </si>
  <si>
    <t xml:space="preserve">41791 TARQUI-HUILA                   </t>
  </si>
  <si>
    <t>5792 TARSO-ANTIOQUIA</t>
  </si>
  <si>
    <t xml:space="preserve">15790 TASCO-BOYACA                  </t>
  </si>
  <si>
    <t xml:space="preserve">85410 TAURAMENA-CASANARE                </t>
  </si>
  <si>
    <t xml:space="preserve">25793 TAUSA-CUNDINAMARCA            </t>
  </si>
  <si>
    <t xml:space="preserve">41799 TELLO-HUILA                   </t>
  </si>
  <si>
    <t xml:space="preserve">25797 TENA-CUNDINAMARCA            </t>
  </si>
  <si>
    <t xml:space="preserve">47798 TENERIFE-MAGDALENA               </t>
  </si>
  <si>
    <t xml:space="preserve">25799 TENJO-CUNDINAMARCA            </t>
  </si>
  <si>
    <t xml:space="preserve">15798 TENZA-BOYACA                  </t>
  </si>
  <si>
    <t xml:space="preserve">54800 TEORAMA-NORTE DE SANTANDER      </t>
  </si>
  <si>
    <t xml:space="preserve">41801 TERUEL-HUILA                   </t>
  </si>
  <si>
    <t xml:space="preserve">41797 TESALIA-HUILA                   </t>
  </si>
  <si>
    <t xml:space="preserve">25805 TIBACUY-CUNDINAMARCA            </t>
  </si>
  <si>
    <t xml:space="preserve">15804 TIBANA-BOYACA                  </t>
  </si>
  <si>
    <t xml:space="preserve">15806 TIBASOSA-BOYACA                  </t>
  </si>
  <si>
    <t xml:space="preserve">25807 TIBIRITA-CUNDINAMARCA            </t>
  </si>
  <si>
    <t xml:space="preserve">54810 TIBU-NORTE DE SANTANDER      </t>
  </si>
  <si>
    <t xml:space="preserve">23807 TIERRALTA-CORDOBA                 </t>
  </si>
  <si>
    <t xml:space="preserve">41807 TIMANA-HUILA                   </t>
  </si>
  <si>
    <t xml:space="preserve">19807 TIMBIO-CAUCA                   </t>
  </si>
  <si>
    <t xml:space="preserve">19809 TIMBIQUI-CAUCA                   </t>
  </si>
  <si>
    <t xml:space="preserve">15808 TINJACA-BOYACA                  </t>
  </si>
  <si>
    <t xml:space="preserve">15810 TIPACOQUE-BOYACA                  </t>
  </si>
  <si>
    <t>5809 TITIRIBI-ANTIOQUIA</t>
  </si>
  <si>
    <t xml:space="preserve">15814 TOCA-BOYACA                  </t>
  </si>
  <si>
    <t xml:space="preserve">25815 TOCAIMA-CUNDINAMARCA            </t>
  </si>
  <si>
    <t xml:space="preserve">25817 TOCANCIPA-CUNDINAMARCA            </t>
  </si>
  <si>
    <t xml:space="preserve">15816 TOGUI-BOYACA                  </t>
  </si>
  <si>
    <t>5819 TOLEDO-ANTIOQUIA</t>
  </si>
  <si>
    <t xml:space="preserve">54820 TOLEDO-NORTE DE SANTANDER      </t>
  </si>
  <si>
    <t xml:space="preserve">70820 TOLU-SUCRE                   </t>
  </si>
  <si>
    <t xml:space="preserve">70823 TOLUVIEJO-SUCRE                   </t>
  </si>
  <si>
    <t xml:space="preserve">68820 TONA-SANTANDER               </t>
  </si>
  <si>
    <t xml:space="preserve">15820 TOPAGA-BOYACA                  </t>
  </si>
  <si>
    <t xml:space="preserve">25823 TOPAIPI-CUNDINAMARCA            </t>
  </si>
  <si>
    <t xml:space="preserve">19821 TORIBIO-CAUCA                   </t>
  </si>
  <si>
    <t xml:space="preserve">76823 TORO-VALLE                   </t>
  </si>
  <si>
    <t xml:space="preserve">15822 TOTA-BOYACA                  </t>
  </si>
  <si>
    <t xml:space="preserve">19824 TOTORO-CAUCA                   </t>
  </si>
  <si>
    <t xml:space="preserve">85430 TRINIDAD-CASANARE                </t>
  </si>
  <si>
    <t xml:space="preserve">76828 TRUJILLO-VALLE                   </t>
  </si>
  <si>
    <t xml:space="preserve">8832 TUBARA-ATLANTICO                </t>
  </si>
  <si>
    <t xml:space="preserve">76834 TULUA-VALLE                   </t>
  </si>
  <si>
    <t xml:space="preserve">52835 TUMACO-NARINO                  </t>
  </si>
  <si>
    <t xml:space="preserve">15001 TUNJA-BOYACA                  </t>
  </si>
  <si>
    <t xml:space="preserve">15832 TUNUNGUA-BOYACA                  </t>
  </si>
  <si>
    <t xml:space="preserve">52838 TUQUERRES-NARINO                  </t>
  </si>
  <si>
    <t xml:space="preserve">13836 TURBACO-BOLIVAR                 </t>
  </si>
  <si>
    <t xml:space="preserve">13838 TURBANA-BOLIVAR                 </t>
  </si>
  <si>
    <t>5837 TURBO-ANTIOQUIA</t>
  </si>
  <si>
    <t xml:space="preserve">15835 TURMEQUE-BOYACA                  </t>
  </si>
  <si>
    <t xml:space="preserve">15837 TUTA-BOYACA                  </t>
  </si>
  <si>
    <t xml:space="preserve">15839 TUTASA-BOYACA                  </t>
  </si>
  <si>
    <t xml:space="preserve">25839 UBALA-CUNDINAMARCA            </t>
  </si>
  <si>
    <t xml:space="preserve">25841 UBAQUE-CUNDINAMARCA            </t>
  </si>
  <si>
    <t xml:space="preserve">25843 UBATE-CUNDINAMARCA            </t>
  </si>
  <si>
    <t xml:space="preserve">76845 ULLOA-VALLE                   </t>
  </si>
  <si>
    <t xml:space="preserve">15842 UMBITA-BOYACA                  </t>
  </si>
  <si>
    <t xml:space="preserve">25845 UNE-CUNDINAMARCA            </t>
  </si>
  <si>
    <t xml:space="preserve">27800 UNGUIA-CHOCO                   </t>
  </si>
  <si>
    <t>5842 URAMITA-ANTIOQUIA</t>
  </si>
  <si>
    <t xml:space="preserve">44847 URIBIA-LA GUAJIRA              </t>
  </si>
  <si>
    <t>5847 URRAO-ANTIOQUIA</t>
  </si>
  <si>
    <t xml:space="preserve">44855 URUMITA-LA GUAJIRA              </t>
  </si>
  <si>
    <t>11848 USAQUEN-BOGOTA D.C.</t>
  </si>
  <si>
    <t xml:space="preserve">8849 USIACURI-ATLANTICO                </t>
  </si>
  <si>
    <t>11850 USME-BOGOTA D.C.</t>
  </si>
  <si>
    <t xml:space="preserve">25851 UTICA-CUNDINAMARCA            </t>
  </si>
  <si>
    <t>5854 VALDIVIA-ANTIOQUIA</t>
  </si>
  <si>
    <t xml:space="preserve">23855 VALENCIA-CORDOBA                 </t>
  </si>
  <si>
    <t xml:space="preserve">86865 VALLE-GUAMUEZ-PUTUMAYO                </t>
  </si>
  <si>
    <t xml:space="preserve">68855 VALLE-SAN-JOSE-SANTANDER               </t>
  </si>
  <si>
    <t xml:space="preserve">73854 VALLE-SAN-JUAN-TOLIMA                  </t>
  </si>
  <si>
    <t xml:space="preserve">20001 VALLEDUPAR-CESAR                   </t>
  </si>
  <si>
    <t>5856 VALPARAISO-ANTIOQUIA</t>
  </si>
  <si>
    <t xml:space="preserve">18860 VALPARAISO-CAQUETA                 </t>
  </si>
  <si>
    <t>5858 VEGACHI-ANTIOQUIA</t>
  </si>
  <si>
    <t xml:space="preserve">68861 VELEZ-SANTANDER               </t>
  </si>
  <si>
    <t xml:space="preserve">73861 VENADILLO-TOLIMA                  </t>
  </si>
  <si>
    <t>5861 VENECIA-ANTIOQUIA</t>
  </si>
  <si>
    <t xml:space="preserve">25506 VENECIA-OSPINA-PEREZ-CUNDINAMARCA            </t>
  </si>
  <si>
    <t xml:space="preserve">15861 VENTAQUEMADA-BOYACA                  </t>
  </si>
  <si>
    <t xml:space="preserve">25862 VERGARA-CUNDINAMARCA            </t>
  </si>
  <si>
    <t xml:space="preserve">76863 VERSALLES-VALLE                   </t>
  </si>
  <si>
    <t xml:space="preserve">68867 VETAS-SANTANDER               </t>
  </si>
  <si>
    <t xml:space="preserve">25867 VIANI-CUNDINAMARCA            </t>
  </si>
  <si>
    <t xml:space="preserve">17867 VICTORIA-CALDAS                  </t>
  </si>
  <si>
    <t>5873 VIGIA-DEL-FUERTE-ANTIOQUIA</t>
  </si>
  <si>
    <t xml:space="preserve">76869 VIJES-VALLE                   </t>
  </si>
  <si>
    <t xml:space="preserve">54871 VILLA-CARO-NORTE DE SANTANDER      </t>
  </si>
  <si>
    <t xml:space="preserve">15407 VILLA-DE-LEYVA-BOYACA                  </t>
  </si>
  <si>
    <t xml:space="preserve">54874 VILLA-ROSARIO-NORTE DE SANTANDER      </t>
  </si>
  <si>
    <t xml:space="preserve">86885 VILLAGARZON-PUTUMAYO                </t>
  </si>
  <si>
    <t xml:space="preserve">25871 VILLAGOMEZ-CUNDINAMARCA            </t>
  </si>
  <si>
    <t xml:space="preserve">73870 VILLAHERMOSA-TOLIMA                  </t>
  </si>
  <si>
    <t xml:space="preserve">17873 VILLAMARIA-CALDAS                  </t>
  </si>
  <si>
    <t xml:space="preserve">13873 VILLANUEVA-BOLIVAR                 </t>
  </si>
  <si>
    <t xml:space="preserve">85440 VILLANUEVA-CASANARE                </t>
  </si>
  <si>
    <t xml:space="preserve">44874 VILLANUEVA-LA GUAJIRA              </t>
  </si>
  <si>
    <t xml:space="preserve">68872 VILLANUEVA-SANTANDER               </t>
  </si>
  <si>
    <t xml:space="preserve">25873 VILLAPINZON-CUNDINAMARCA            </t>
  </si>
  <si>
    <t xml:space="preserve">73873 VILLARRICA-TOLIMA                  </t>
  </si>
  <si>
    <t xml:space="preserve">50001 VILLAVICENCIO-META                    </t>
  </si>
  <si>
    <t xml:space="preserve">41872 VILLAVIEJA-HUILA                   </t>
  </si>
  <si>
    <t xml:space="preserve">25875 VILLETA-CUNDINAMARCA            </t>
  </si>
  <si>
    <t xml:space="preserve">25878 VIOTA-CUNDINAMARCA            </t>
  </si>
  <si>
    <t xml:space="preserve">15879 VIRACACHA-BOYACA                  </t>
  </si>
  <si>
    <t xml:space="preserve">50711 VISTA-HERMOSA-META                    </t>
  </si>
  <si>
    <t xml:space="preserve">17877 VITERBO-CALDAS                  </t>
  </si>
  <si>
    <t xml:space="preserve">25885 YACOPI-CUNDINAMARCA            </t>
  </si>
  <si>
    <t xml:space="preserve">52885 YACUANQUER-NARINO                  </t>
  </si>
  <si>
    <t xml:space="preserve">41885 YAGUARA-HUILA                   </t>
  </si>
  <si>
    <t>5885 YALI-ANTIOQUIA</t>
  </si>
  <si>
    <t>5887 YARUMAL-ANTIOQUIA</t>
  </si>
  <si>
    <t xml:space="preserve">97889 YAVARATE-VAUPES                  </t>
  </si>
  <si>
    <t>5890 YOLOMBO-ANTIOQUIA</t>
  </si>
  <si>
    <t>5893 YONDO-ANTIOQUIA</t>
  </si>
  <si>
    <t xml:space="preserve">85001 YOPAL-CASANARE                </t>
  </si>
  <si>
    <t xml:space="preserve">76890 YOTOCO-VALLE                   </t>
  </si>
  <si>
    <t xml:space="preserve">76892 YUMBO-VALLE                   </t>
  </si>
  <si>
    <t xml:space="preserve">13894 ZAMBRANO-BOLIVAR                 </t>
  </si>
  <si>
    <t xml:space="preserve">68895 ZAPATOCA-SANTANDER               </t>
  </si>
  <si>
    <t>5895 ZARAGOZA-ANTIOQUIA</t>
  </si>
  <si>
    <t xml:space="preserve">76895 ZARZAL-VALLE                   </t>
  </si>
  <si>
    <t xml:space="preserve">15897 ZETAQUIRA-BOYACA                  </t>
  </si>
  <si>
    <t xml:space="preserve">25898 ZIPACON-CUNDINAMARCA            </t>
  </si>
  <si>
    <t xml:space="preserve">25899 ZIPAQUIRA-CUNDINAMARCA            </t>
  </si>
  <si>
    <t>3 CEDULA EXTRANJERIA</t>
  </si>
  <si>
    <t>1 CÉDULA DE CIUDADANÍA</t>
  </si>
  <si>
    <t>2 NIT</t>
  </si>
  <si>
    <t>4 PASAPORTE</t>
  </si>
  <si>
    <t>7 PERSONA NATURAL EXTRANJERA SIN IDENTIFICACIÓN</t>
  </si>
  <si>
    <t>8 REGISTRO CIVIL DE NACIMIENTO</t>
  </si>
  <si>
    <t>6 SOCIEDAD EXTRANJERA SIN NIT EN COLOMBIA</t>
  </si>
  <si>
    <t>5 TARJETA DE IDENTIDAD</t>
  </si>
  <si>
    <t>Efectivo y equivalentes al efectivo</t>
  </si>
  <si>
    <t>Activos no corrientes o grupos de activos para su disposición clasificados como mantenidos para la venta o como mantenidos para distribuir a los propietarios</t>
  </si>
  <si>
    <t>Propiedad de inversión</t>
  </si>
  <si>
    <t>Propiedades, planta y equipo</t>
  </si>
  <si>
    <t>Plusvalía</t>
  </si>
  <si>
    <t>Activos intangibles distintos de la plusvalía</t>
  </si>
  <si>
    <t>Inversiones contabilizadas utilizando el método de la participación</t>
  </si>
  <si>
    <t>Pasivos incluidos en grupos de activos para su disposición clasificados como mantenidos para la venta</t>
  </si>
  <si>
    <t>Pasivo por impuestos diferidos</t>
  </si>
  <si>
    <t>Capital emitido</t>
  </si>
  <si>
    <t>Acciones propias en cartera</t>
  </si>
  <si>
    <t>Prima de emisión</t>
  </si>
  <si>
    <t>Otras participaciones en el patrimonio</t>
  </si>
  <si>
    <t>Participaciones no controladoras</t>
  </si>
  <si>
    <t>TOTAL PATRIMONIO</t>
  </si>
  <si>
    <t>ACTIVOS NIIF</t>
  </si>
  <si>
    <t>TOTAL ACTIVOS</t>
  </si>
  <si>
    <t>PASIVOS NIIF</t>
  </si>
  <si>
    <t>TOTAL PASIVOS</t>
  </si>
  <si>
    <t>PATRIMONIO NIIF</t>
  </si>
  <si>
    <t>TOTAL PASIVO + PATRIMONIO</t>
  </si>
  <si>
    <t>SALDO DEL PATRIMONIO PCGA ANTERIORES</t>
  </si>
  <si>
    <t>Modificación en los Pasivos</t>
  </si>
  <si>
    <t>TOTAL MODIFICACION POR CONVERGENCIA</t>
  </si>
  <si>
    <t>Modificación por Errores</t>
  </si>
  <si>
    <t>SALDO DEL PATRIMONIO NIIF</t>
  </si>
  <si>
    <t>Variación absoluta ($)</t>
  </si>
  <si>
    <t>Variación relativa (%)</t>
  </si>
  <si>
    <t>MODIFICACION EN LOS ACTIVOS</t>
  </si>
  <si>
    <t>Ajuste a valor razonable menos costos de venta de activos biológicos</t>
  </si>
  <si>
    <t>Otros (Especifique en el siguiente bloque)</t>
  </si>
  <si>
    <t>TOTAL INCREMENTO (DISMINUCIÓN) DE ACTIVOS</t>
  </si>
  <si>
    <t>MODIFICACION EN LOS PASIVOS</t>
  </si>
  <si>
    <t>EFECTO DE ERRORES EN PCGA ANTERIORES</t>
  </si>
  <si>
    <t>Aumentos (disminuciones) por errores PCGA Anteriores en activos (neto)</t>
  </si>
  <si>
    <t>Disminuciones (Aumentos) por errores PCGA Anteriores en pasivos (neto)</t>
  </si>
  <si>
    <t>SUBTOTAL EFECTO DE ERRORES EN APLICACION DE PCGA ANTERIORES (NETO)</t>
  </si>
  <si>
    <t>TIPO DE REPORTE</t>
  </si>
  <si>
    <t>AJUSTES POR CONVERGENCIA A NIIF DEBITOS</t>
  </si>
  <si>
    <t>AJUSTES POR CONVERGENCIA A NIIF CREDITOS</t>
  </si>
  <si>
    <t>RECLASIFICACIONES POR CONVERGENCIA A NIIF DEBITOS</t>
  </si>
  <si>
    <t>RECLASIFICACIONES POR CONVERGENCIA A NIIF CREDITOS</t>
  </si>
  <si>
    <t>SALDOS NIIF a 01/01/2014</t>
  </si>
  <si>
    <t>NOTA 1</t>
  </si>
  <si>
    <t>NOTA 2</t>
  </si>
  <si>
    <t>NOTA 3</t>
  </si>
  <si>
    <t>NOTA 4</t>
  </si>
  <si>
    <t>NOTA 5</t>
  </si>
  <si>
    <t>NOTA 6</t>
  </si>
  <si>
    <t>NOTA 7</t>
  </si>
  <si>
    <t>NOTA 8</t>
  </si>
  <si>
    <t>NOTA 9</t>
  </si>
  <si>
    <t>NOTA 10</t>
  </si>
  <si>
    <t>NOTA 11</t>
  </si>
  <si>
    <t>NOTA 12</t>
  </si>
  <si>
    <t>NOTA 13</t>
  </si>
  <si>
    <t>NOTA 14</t>
  </si>
  <si>
    <t>NOTA 15</t>
  </si>
  <si>
    <t>NOTA 16</t>
  </si>
  <si>
    <t>NOTA 17</t>
  </si>
  <si>
    <t>NOTA 18</t>
  </si>
  <si>
    <t>NOTA 19</t>
  </si>
  <si>
    <t>NOTA 20</t>
  </si>
  <si>
    <t>NOTA 21</t>
  </si>
  <si>
    <t>NOTA 22</t>
  </si>
  <si>
    <t>NOTA 23</t>
  </si>
  <si>
    <t>NOTA 24</t>
  </si>
  <si>
    <t>NOTA 25</t>
  </si>
  <si>
    <t>NOTA 26</t>
  </si>
  <si>
    <t>NOTA 27</t>
  </si>
  <si>
    <t>NOTA 28</t>
  </si>
  <si>
    <t>NOTA 29</t>
  </si>
  <si>
    <t>NOTA 30</t>
  </si>
  <si>
    <t>NOTA 31</t>
  </si>
  <si>
    <t>NOTA 32</t>
  </si>
  <si>
    <t>NOTA 33</t>
  </si>
  <si>
    <t>NOTA 34</t>
  </si>
  <si>
    <t>NOTA 35</t>
  </si>
  <si>
    <t>NOTA 36</t>
  </si>
  <si>
    <t>NOTA 37</t>
  </si>
  <si>
    <t>NOTA 38</t>
  </si>
  <si>
    <t>NOTA 39</t>
  </si>
  <si>
    <t>1 1 - Individual</t>
  </si>
  <si>
    <t>MATRIZ, SUBORDINADA, INDEPENDIENTE.</t>
  </si>
  <si>
    <t>2 2 - Separado</t>
  </si>
  <si>
    <t>3 3 - Consolidado</t>
  </si>
  <si>
    <t>Ganancias acumuladas</t>
  </si>
  <si>
    <t>TIPO DE ENTIDAD</t>
  </si>
  <si>
    <t>Depósitos y Exigibilidades</t>
  </si>
  <si>
    <t>Reservas Técnicas de Seguros y Capitalización</t>
  </si>
  <si>
    <t>Reservas</t>
  </si>
  <si>
    <t>TOTAL ACTIVO</t>
  </si>
  <si>
    <t>TOTAL PASIVO</t>
  </si>
  <si>
    <t>Cartera de Crédito y Operaciones de Leasing Financiero</t>
  </si>
  <si>
    <t>Reservas Técnicas parte Reaseguradores</t>
  </si>
  <si>
    <t>Cuentas por Cobrar partes relacionadas y asociadas</t>
  </si>
  <si>
    <t>Activos por impuestos corrientes</t>
  </si>
  <si>
    <t>Inversiones</t>
  </si>
  <si>
    <t>Otros activos financieros</t>
  </si>
  <si>
    <t>Cuentas comerciales por cobrar y otras cuentas por cobrar</t>
  </si>
  <si>
    <t>Activos por impuestos diferidos</t>
  </si>
  <si>
    <t>Otros activos no financieros</t>
  </si>
  <si>
    <t>Inventarios</t>
  </si>
  <si>
    <t>Activos biológicos</t>
  </si>
  <si>
    <t>Otros pasivos financieros</t>
  </si>
  <si>
    <t>Provisiones por beneficios a los empleados</t>
  </si>
  <si>
    <t>Otras provisiones</t>
  </si>
  <si>
    <t>Cuentas comerciales por pagar y otras cuentas por pagar</t>
  </si>
  <si>
    <t>Cuentas por pagar a entidades relacionadas</t>
  </si>
  <si>
    <t>Pasivos por impuestos corrientes</t>
  </si>
  <si>
    <t>Títulos emitidos</t>
  </si>
  <si>
    <t>Otros pasivos no financieros</t>
  </si>
  <si>
    <t>Inversión suplementaria al capital asignado</t>
  </si>
  <si>
    <t>Patrimonio atribuible a los propietarios de la controladora</t>
  </si>
  <si>
    <t>FECHA DE REPORTE</t>
  </si>
  <si>
    <t>ESTADO DE SITUACION FINANCIERA DE APERTURA - ESFA</t>
  </si>
  <si>
    <t>MODIFICACION EN OTROS ACTIVOS</t>
  </si>
  <si>
    <t>ACTIVOS</t>
  </si>
  <si>
    <t>DETALLE NOTA</t>
  </si>
  <si>
    <t>PASIVOS</t>
  </si>
  <si>
    <t>PATRIMONIO</t>
  </si>
  <si>
    <t>POLÍTICAS</t>
  </si>
  <si>
    <t>TELEFONO DE CONTACTO</t>
  </si>
  <si>
    <t>CORREO CORPORATIVO DEL LIDER DEL PROYECTO</t>
  </si>
  <si>
    <t>NOMBRE DE LA MATRIZ (SI ES SUBORDINADA)</t>
  </si>
  <si>
    <t>AJUSTES POR ERRORES EN PCGA DEBITO</t>
  </si>
  <si>
    <t>AJUSTES POR ERRORES EN PCGA CREDITO</t>
  </si>
  <si>
    <t>COLUMNA DE CONTROL  A 01/01/2014</t>
  </si>
  <si>
    <t>SALDO INICIAL PCGA 01/01/2014</t>
  </si>
  <si>
    <t>SUBCUENTA</t>
  </si>
  <si>
    <t>CONCEPTO</t>
  </si>
  <si>
    <t>VALORES</t>
  </si>
  <si>
    <t>CAPITAL PRIMARIO ANTES DE DEDUCCIONES</t>
  </si>
  <si>
    <t>005</t>
  </si>
  <si>
    <t>Capital pagado</t>
  </si>
  <si>
    <t>010</t>
  </si>
  <si>
    <t>Anticipo de capital (no aplica para cooperativas)</t>
  </si>
  <si>
    <t>015</t>
  </si>
  <si>
    <t>Reserva legal</t>
  </si>
  <si>
    <t>020</t>
  </si>
  <si>
    <t>Prima en colocación de acciones</t>
  </si>
  <si>
    <t>025</t>
  </si>
  <si>
    <t>Utilidad del ejercicio en curso</t>
  </si>
  <si>
    <t>030</t>
  </si>
  <si>
    <t>Utilidad del ejercicio anterior</t>
  </si>
  <si>
    <t>035</t>
  </si>
  <si>
    <t>Dividendos decretados en acciones</t>
  </si>
  <si>
    <t>998</t>
  </si>
  <si>
    <t>DEDUCCIONES AL CAPITAL PRIMARIO</t>
  </si>
  <si>
    <t>Pérdidas del ejercicio en curso</t>
  </si>
  <si>
    <t>Pérdidas de ejercicios anteriores</t>
  </si>
  <si>
    <t>Inversión en compañías de seguros generales</t>
  </si>
  <si>
    <t>Inversión en compañías de seguros de vida</t>
  </si>
  <si>
    <t>Inversión en sociedades de capitalización</t>
  </si>
  <si>
    <t>Inversiones en BOCAS emitidos a partir del 1° junio/1990</t>
  </si>
  <si>
    <t>CAPITAL SECUNDARIO</t>
  </si>
  <si>
    <t>Reservas estatutarias</t>
  </si>
  <si>
    <t>Reservas ocasionales</t>
  </si>
  <si>
    <t>Valorizaciones de activos fijos (no incluye de bienes recibidos en dación en pago, adquiridos en remate judicial, ni de inversiones en compañías de seguros ni sociedades de capitalización)</t>
  </si>
  <si>
    <t>Desvalorizaciones (no incluye de bienes recibidos en dación en pago o aquiridos en remate judicial, ni de inversiones en compañías de seguros ni sociedades de capitalización)</t>
  </si>
  <si>
    <t>Ganancia acumunalda no realizada (no incluye la originada en inversiones en compañías de seguros ni en sociedades de capitalización)</t>
  </si>
  <si>
    <t>Pérdida acumunalda no realizada (no incluye la originada en inversiones en compañías de seguros ni en sociedades de capitalización)</t>
  </si>
  <si>
    <t>Utilidad del ejercicio en curso no computable en capital primario</t>
  </si>
  <si>
    <t>040</t>
  </si>
  <si>
    <t>Utilidad de ejercicios anteriores no computable en capital primario</t>
  </si>
  <si>
    <t>045</t>
  </si>
  <si>
    <t>Bonos obligatoriamente convertibles en acciones</t>
  </si>
  <si>
    <t>PATRIMONIO TÉCNICO</t>
  </si>
  <si>
    <t>Capital primario</t>
  </si>
  <si>
    <t>Capital secundario computable</t>
  </si>
  <si>
    <t>PATRIMONIO ADECUADO</t>
  </si>
  <si>
    <t>Valor  de Riesgo de Mercado (VER)</t>
  </si>
  <si>
    <t>Valor de Riesgo de Suscripción</t>
  </si>
  <si>
    <t>Valor  Riesgo de Activo</t>
  </si>
  <si>
    <t>Coeficiente de correlación Riesgo de Suscripción, Mercado</t>
  </si>
  <si>
    <t>Coeficiente de correlación Riesgo de Suscripción,Activo</t>
  </si>
  <si>
    <t>Coeficiente de correlación Riesgo de Activo; Mercado</t>
  </si>
  <si>
    <t xml:space="preserve">1/48 de Activos de recursos de Seguridad Social Administrados en Patrimonio Autónomos </t>
  </si>
  <si>
    <t>TOTAL PATRIMONIO ADECUADO</t>
  </si>
  <si>
    <t>LIQUIDACIÓN DE PATRIMONIO MÍNIMO EN FUNCIÓN AL ADECUADO</t>
  </si>
  <si>
    <t>EXCEDENTE DE PATRIMONIO TÉCNICO EN FUNCIÓN DEL ADECUADO</t>
  </si>
  <si>
    <t>DEFECTO DE PATRIMONIO ADECUADO</t>
  </si>
  <si>
    <t>DECLARACIÓN DEL CONTROL DE LEY MARGEN DE SOLVENCIA</t>
  </si>
  <si>
    <t>SOCIEDADES DE CAPITALIZACIÓN</t>
  </si>
  <si>
    <t xml:space="preserve">ENTIDAD : </t>
  </si>
  <si>
    <t>FECHA DE CORTE :</t>
  </si>
  <si>
    <t xml:space="preserve">                         DD/MM/AAAA</t>
  </si>
  <si>
    <t xml:space="preserve">SUBCUENTA </t>
  </si>
  <si>
    <t>VALOR PONDERADO</t>
  </si>
  <si>
    <t>ACTIVOS CATEGORIA I    (0%)</t>
  </si>
  <si>
    <t>ACTIVOS CATEGORIA II  (20%)</t>
  </si>
  <si>
    <t>ACTIVOS CATEGORIA III  (50%)</t>
  </si>
  <si>
    <t>ACTIVOS CATEGORIA IV (100%)</t>
  </si>
  <si>
    <t>CONTINGENCIAS</t>
  </si>
  <si>
    <t>TOTAL ACTIVOS PONDERADOS POR NIVEL DE RIESGO  = (SUBCTA. 005 + SUBCTA. 010 + SUBCTA. 015 + SUBCTA. 020 + SUBCTA. 025)</t>
  </si>
  <si>
    <t>PATRIMONIO BÁSICO</t>
  </si>
  <si>
    <t>PATRIMONIO ADICIONAL</t>
  </si>
  <si>
    <t>PATRIMONIO TECNICO ANTES DE DEDUCCIONES = (SUBCTA 035 + 040)</t>
  </si>
  <si>
    <t>050</t>
  </si>
  <si>
    <t>DEDUCCIONES PATRIMONIO TECNICO</t>
  </si>
  <si>
    <t>055</t>
  </si>
  <si>
    <t>PATRIMONIO TÉCNICO = (SUBCTA. 045 - SUBCTA 050)</t>
  </si>
  <si>
    <t>060</t>
  </si>
  <si>
    <t>VALOR MINIMO DE PATRIMONIO ADECUADO</t>
  </si>
  <si>
    <t>Inversiones en subsidiarias, negocios conjuntos y asociadas</t>
  </si>
  <si>
    <t>Capital asignado</t>
  </si>
  <si>
    <t>PUC RESOLUCION 2300 DE 1990</t>
  </si>
  <si>
    <t>HOJA DE TRABAJO - PREPARACIÓN DE ESTADO DE SITUACIÓN FINANCIERA DE APERTURA ESFA (VALORES EN MILES DE PESOS)</t>
  </si>
  <si>
    <t>SUBTOTAL DISPONIBLE</t>
  </si>
  <si>
    <t>SUBTOTAL INVERSIONES</t>
  </si>
  <si>
    <t>SUBTOTAL CARTERA DE CRÉDITOS</t>
  </si>
  <si>
    <t>SUBTOTAL CUENTAS POR COBRAR ACTIVIDAD ASEGURADORA</t>
  </si>
  <si>
    <t>SUBTOTAL CUENTAS POR COBRAR Y OPERCIONES CON INSTRUMENTOS FINANCIEROS</t>
  </si>
  <si>
    <t>SUBTOTAL PROPIEDADES Y EQUIPO</t>
  </si>
  <si>
    <t>SUBTOTAL  OTROS ACTIVOS</t>
  </si>
  <si>
    <t>SUBTOTAL BIENES REALIZABLES Y RECIBIDOS EN PAGO</t>
  </si>
  <si>
    <t>SUBTOTAL OPERACIONES CON INSTRUMENTOS FINANCIEROS</t>
  </si>
  <si>
    <t>SUBTOTAL POSICIONES PASIVAS EN OPERACIONES DE MERCADO MONETARIO</t>
  </si>
  <si>
    <t>SUBTOTAL CREDITOS DE BCOS Y OTRAS OBLIGAC.FINANCIERAS</t>
  </si>
  <si>
    <t>SUBTOTAL CUENTAS POR PAGAR</t>
  </si>
  <si>
    <t>SUBTOTAL RESERVAS TECNICAS DE SEGUROS Y CAPITALIZACIÓN</t>
  </si>
  <si>
    <t>SUBTOTAL OTROS PASIVOS</t>
  </si>
  <si>
    <t>SUBTOTAL PASIVOS ESTIMADOS Y PROVISIONES</t>
  </si>
  <si>
    <t>SUBTOTAL RESERVAS</t>
  </si>
  <si>
    <t>SUBTOTAL CAPITAL SOCIAL</t>
  </si>
  <si>
    <t>SUBTOTAL FONDOS DE DESTINACION ESPECIFICA</t>
  </si>
  <si>
    <t>SUBTOTAL SUPERAVIT O DEFICIT</t>
  </si>
  <si>
    <t>SUBTOTAL ACREEDORAS POR CONTRA</t>
  </si>
  <si>
    <t>SUBTOTAL ACREEDORAS</t>
  </si>
  <si>
    <t>SUBTOTAL DEUDORAS POR CONTRA</t>
  </si>
  <si>
    <t>SUBTOTAL DEUDORAS</t>
  </si>
  <si>
    <t>NOTA 40</t>
  </si>
  <si>
    <t>ESTADO DE SITUACION FINANCIERA DE APERTURA - ESFA (VALORES EN MILES DE PESOS)</t>
  </si>
  <si>
    <t>SALDO NIIF A 01/01/2014</t>
  </si>
  <si>
    <t>Inversiones contabilizadas utilizando el método de participación</t>
  </si>
  <si>
    <t>NOTA 41</t>
  </si>
  <si>
    <t>NOTAS DE REVELACIÓN</t>
  </si>
  <si>
    <t>NOTAS</t>
  </si>
  <si>
    <t>Balance de Apertura (texto)
 Medición Inicial (texto)
 Medición Posterior (texto)</t>
  </si>
  <si>
    <t>NOTA 42</t>
  </si>
  <si>
    <t>Patrimonio Técnico</t>
  </si>
  <si>
    <t>Se debe presentar una explicación detallada de los cálculos efectuados.</t>
  </si>
  <si>
    <t>SUBTOTAL DIVIDENDOS DECRETADOS EN ACCIONES</t>
  </si>
  <si>
    <t>SUBTOTAL PATRIMONIO ASIGNADO-PROG ESPECIALES</t>
  </si>
  <si>
    <t>SUBTOTAL POSICIONES ACTIVAS MERCADO MONETARIO Y RELAC</t>
  </si>
  <si>
    <t>SUBTOTAL CUENTAS POR PAGAR ACTIVIDAD ASEGURADORA</t>
  </si>
  <si>
    <t>SUBTOTAL BONOS OBLIGATOR. CONVERTIBLES EN ACCIONES</t>
  </si>
  <si>
    <t xml:space="preserve"> </t>
  </si>
  <si>
    <t>SUPERINTENDENCIA FINANCIERA DE COLOMBIA</t>
  </si>
  <si>
    <t>PAG. 10</t>
  </si>
  <si>
    <t>DECLARACIÓN DEL CONTROL DE LEY PATRIMONIO ADECUADO -  SEGUROS</t>
  </si>
  <si>
    <t>CIRCULAR EXTERNA 002   DE 2010</t>
  </si>
  <si>
    <t>__________                       ___________________</t>
  </si>
  <si>
    <t>_____________________________________________________________________</t>
  </si>
  <si>
    <t xml:space="preserve">       TIPO                                          CÓDIGO                                             </t>
  </si>
  <si>
    <t>NOMBRE</t>
  </si>
  <si>
    <t>Formato 478: RIESGO DE SUSCRIPCION</t>
  </si>
  <si>
    <t>Educativo</t>
  </si>
  <si>
    <t>Vida Individual</t>
  </si>
  <si>
    <t>Pensiones con Conmutación Pensional</t>
  </si>
  <si>
    <t>Pensiones Ley 100</t>
  </si>
  <si>
    <t>Pensiones Voluntarias</t>
  </si>
  <si>
    <t>Riesgos Profesionales</t>
  </si>
  <si>
    <t>Previsionales de Invalidez y Sobrevivencia</t>
  </si>
  <si>
    <t>Demás Ramos</t>
  </si>
  <si>
    <t>TOTAL</t>
  </si>
  <si>
    <t>UNIDAD DE CAPTURA</t>
  </si>
  <si>
    <t>PRIMAS</t>
  </si>
  <si>
    <t>Primas emitidas directas</t>
  </si>
  <si>
    <t>Primas coaseguro aceptado</t>
  </si>
  <si>
    <t>Primas aceptadas en reaseguro</t>
  </si>
  <si>
    <t>Cancelaciones y/o anulaciones de primas emitidas directas y de coaseguro aceptado (resta)</t>
  </si>
  <si>
    <t>01</t>
  </si>
  <si>
    <t>Cancelaciones y/o anulaciones de primas aceptadas en reaseguro (resta)</t>
  </si>
  <si>
    <t>Subtotal subcuentas primas</t>
  </si>
  <si>
    <t>18% primas</t>
  </si>
  <si>
    <t>16 % excedente primas</t>
  </si>
  <si>
    <t>Subtotal primas</t>
  </si>
  <si>
    <t>SINIESTROS</t>
  </si>
  <si>
    <t>Siniestros liquidados</t>
  </si>
  <si>
    <t>Siniestros de aceptaciones en reaseguro</t>
  </si>
  <si>
    <t>Reserva de siniestros avisados cuenta compañía al  corte del período reportado</t>
  </si>
  <si>
    <t>Reserva de siniestros avisados cuenta reaseguradores al corte del período reportado</t>
  </si>
  <si>
    <t>Reserva siniestros avisados cuenta compañía al inicio del período reportado (resta)</t>
  </si>
  <si>
    <t>Reserva siniestros avisados cuenta reaseguradores al inicio del período reportado (resta)</t>
  </si>
  <si>
    <t>02</t>
  </si>
  <si>
    <t>Recobros y salvamentos (resta)</t>
  </si>
  <si>
    <t>Sumatoria siniestros (36 meses)</t>
  </si>
  <si>
    <t>Promedio siniestros (12 meses)</t>
  </si>
  <si>
    <t>27% siniestros</t>
  </si>
  <si>
    <t>24% excedente siniestros</t>
  </si>
  <si>
    <t>Subtotal siniestros</t>
  </si>
  <si>
    <t>RELACIÓN A APLICAR A PRIMAS Y SINIESTROS</t>
  </si>
  <si>
    <t>Siniestros Brutos (siniestros iquidados + siniestros de aceptaciones de reaseguros)</t>
  </si>
  <si>
    <t>Reembolsos de siniestros incluidos los de aceptaciones de reaseguros</t>
  </si>
  <si>
    <t>03</t>
  </si>
  <si>
    <t>Relación calculada</t>
  </si>
  <si>
    <t>Relación a aplicar a primas y siniestros</t>
  </si>
  <si>
    <t>RESERVA MATEMÁTICA</t>
  </si>
  <si>
    <t xml:space="preserve">Reserva matemática </t>
  </si>
  <si>
    <t>Subtotal reserva matemática</t>
  </si>
  <si>
    <t>04</t>
  </si>
  <si>
    <t>Reserva matemática reaseguro</t>
  </si>
  <si>
    <t>Relación a aplicar a la reserva matemática</t>
  </si>
  <si>
    <t>RIESGO DE SUSCRIPCION</t>
  </si>
  <si>
    <t>Riesgo en función de primas</t>
  </si>
  <si>
    <t>Riesgo en función de siniestros</t>
  </si>
  <si>
    <t>05</t>
  </si>
  <si>
    <t>Riesgo en función de  reserva matemáticas (VIDA)</t>
  </si>
  <si>
    <t>RIESGO DE SUSCRIPCIÓN</t>
  </si>
  <si>
    <t>COLUMNAS</t>
  </si>
  <si>
    <t>Formato 479: RIESGO DE  ACTIVO (ACTIVOS PONDERADOS POR NIVEL DE RIESGO)</t>
  </si>
  <si>
    <t>VALOR REPORTADO EN BALANCE O FORMATO</t>
  </si>
  <si>
    <t>Categoría I</t>
  </si>
  <si>
    <t>Caja</t>
  </si>
  <si>
    <t>Depósitos a la vista en entidades sometidas a vigilancia de la Superintendencia Financiera de Colombia</t>
  </si>
  <si>
    <t>Inversiones en títulos o valores del Banco de la República o de la Nación y garantizados por ésta en la parte cubierta</t>
  </si>
  <si>
    <t>Bonos que cuenten con garantía total del Gobierno Nacional, a través de FOGAFIN</t>
  </si>
  <si>
    <t>Títulos hipotecarios que cuenten con garantía total del Gobierno Nacional, a través de FOGAFIN</t>
  </si>
  <si>
    <t>Cuentas por cobrar cuenta corriente seguro de crédito a la exportación garantizados por la Nación</t>
  </si>
  <si>
    <t>Siniestros pendientes garantizados por la Nación</t>
  </si>
  <si>
    <t>Títulos o valores emitidos o totalmente garantizados por entidades multilaterales de crédito</t>
  </si>
  <si>
    <t xml:space="preserve">Deuda soberana de países miembros del G10 </t>
  </si>
  <si>
    <t>Títulos o valores, emitidos o totalmente garantizados pos sus bancos centrales</t>
  </si>
  <si>
    <t>Exposición neta en las operaciones de reporto o repo y simultaneas siempre que la contraparte sea la Nación, el BR o Camara de riesgo central de contraparte</t>
  </si>
  <si>
    <t>Operaciones de transferencia temporal de valores siempre que la contraparte se la Nación, el BR o cámara de riesgo central de contraparte</t>
  </si>
  <si>
    <t>065</t>
  </si>
  <si>
    <t>Exposición crediticia en operaciones con instrumentos financieros derivados siempre que la contraparte sea la Nación, el BR o cámara de riesgo central de contraparte</t>
  </si>
  <si>
    <t>Total Categoría I</t>
  </si>
  <si>
    <t>Categoría II</t>
  </si>
  <si>
    <t xml:space="preserve">Depósitos a termino </t>
  </si>
  <si>
    <t xml:space="preserve">Depósitos a la vista </t>
  </si>
  <si>
    <t>Títulos o valores emitidos por emisores del exterior que cuenten con una calificación de grado de inversión otorgada por una sociedad calificadora reconocida internacionalmente</t>
  </si>
  <si>
    <t xml:space="preserve">Cuentas por cobrar con reaseguradores del exterior que cuenten con una calificación de grado de inversión otorgada por una sociedad calificadora reconocida internacionalmente, netaas del depósito de reserva </t>
  </si>
  <si>
    <t>Cuentas por cobrar por contratos de coaseguro con aseguradoras vigiladas por la SFC que cuenten con una calificación de grado de inversión</t>
  </si>
  <si>
    <t>La exposición neta en las operaciones de reporto o repo, operaciones simultáneas y TTVs siempre que la contraparte este vigilada por la SFC distinta del BR o entidad pública de orden nacional o un fondo mutuo de inversión controlada</t>
  </si>
  <si>
    <t>La exposición crediticia en las operaciones con instrumentos financieros derivados siempre que la contraparte este vigilada por la SFC distinta del BR o una entidad pública de orden nacional o un fondo mutuo de inversión</t>
  </si>
  <si>
    <t>Total Categoría II</t>
  </si>
  <si>
    <t>Categoría III</t>
  </si>
  <si>
    <t>Títulos de deuda y derivados de procesos de titularización con Riesgo crediticio de largo plazo AAA hasta AA-</t>
  </si>
  <si>
    <t>Títulos de deuda y derivados de procesos de titularización con Riesgo crediticio de  largo plazo A+ hasta A-</t>
  </si>
  <si>
    <t>Títulos de deuda y derivados de procesos de titularización con Riesgo crediticio de  largo plazo BBB+ o inferior o sin calificación</t>
  </si>
  <si>
    <t>Títulos de deuda y derivados de procesos de titularización con Riesgo crediticio de  corto plazo 1+ hasta 1-</t>
  </si>
  <si>
    <t>Títulos de deuda y derivados de procesos de titularización con Riesgo crediticio de corto plazo 2+ hasta 2-</t>
  </si>
  <si>
    <t>Títulos de deuda y derivados de procesos de titularización con Riesgo crediticio de  corto plazo 3 o inferior o sin calificación</t>
  </si>
  <si>
    <t>Exposición neta en las operaciones de reporto o repo, simultáanes, TTVs o gantizados con derivados  AAA hasta AA-</t>
  </si>
  <si>
    <t>Exposición neta en las operaciones de reporto o repo, simultáanes, TTVs o gantizados con derivados  A+ hasta A-</t>
  </si>
  <si>
    <t>Exposición neta en las operaciones de reporto o repo, simultáanes, TTVs o gantizados con derivados  BBB+ o inferior o sin calificación</t>
  </si>
  <si>
    <t>Acciones emitidas por entidades del exterior, acciones inscritas en el RNVE, los certificados de depósitos negociables representativos de dichas acciones (ADRs y GDRs)</t>
  </si>
  <si>
    <t>Participaciones en carteras colectivas</t>
  </si>
  <si>
    <t>Otros activos</t>
  </si>
  <si>
    <t>Productos estructurados</t>
  </si>
  <si>
    <t>Total Categoría III</t>
  </si>
  <si>
    <t>Total Riesgo de Activo</t>
  </si>
  <si>
    <t>Formato 480: PATRIMONIO TECNICO  Vs.  PATRIMONIO ADECUADO</t>
  </si>
  <si>
    <t>06</t>
  </si>
  <si>
    <t>AUTOLIQUIDACIÓN DE LA SANCIÓN</t>
  </si>
  <si>
    <t>COLU MNAS</t>
  </si>
  <si>
    <t>DICIEMBRE DE 2010</t>
  </si>
  <si>
    <t>F.3000-76</t>
  </si>
  <si>
    <t>MILES DE PESOS</t>
  </si>
  <si>
    <t>TIPO</t>
  </si>
  <si>
    <t>CÓDIGO</t>
  </si>
  <si>
    <t>Miles de Pesos</t>
  </si>
  <si>
    <t>(Miles de Pesos)</t>
  </si>
  <si>
    <t>Miles de pesos</t>
  </si>
  <si>
    <t>CÓDIGO Y NOMBRE DE LA ENTIDAD</t>
  </si>
  <si>
    <t>NOMBRE DEL LIDER DEL PROYECTO DE CONVERGENCIA</t>
  </si>
  <si>
    <t>CÓDIGO Y NOMBRE DEL FONDO, DE INVERSIÓN COLECTIVA, UNIVERSALIDAD O SUBTIPO DEL NEGOCIO FIDUCIARIO</t>
  </si>
  <si>
    <t>TIPO DE FONDO, DE INVERSIÓN COLECTIVA, UNIVERSALIDAD O NEGOCIO FIDUCIARIO</t>
  </si>
  <si>
    <t>CODIGO DEL FONDO, PATRIMONIO AUTONOMO O PRIMA MEDIA</t>
  </si>
  <si>
    <t>CARGO DEL LIDER DEL PROYECTO DE CONVERGENCIA</t>
  </si>
  <si>
    <t>CONCILIACIÓN PATRIMONIAL</t>
  </si>
  <si>
    <t>DESCRIPCION (OTROS)</t>
  </si>
  <si>
    <t>Modificación en los Activos</t>
  </si>
  <si>
    <t>Modificación en el Patrimonio</t>
  </si>
  <si>
    <t>VALORES (EN MILES DE $)</t>
  </si>
  <si>
    <t/>
  </si>
  <si>
    <t>Ajuste a valor razonable de Deudores</t>
  </si>
  <si>
    <t>Deterioro Deudores</t>
  </si>
  <si>
    <t>Eliminación Deudores Contingentes</t>
  </si>
  <si>
    <t>Ajustes por método del grado de avance o de realización</t>
  </si>
  <si>
    <t>Ajuste deudores por bienes entregados en arrendamiento financiero</t>
  </si>
  <si>
    <t>Otros incrementos (disminuciones) en Deudores</t>
  </si>
  <si>
    <t>Ajuste al costo amortizado de otros activos financieros</t>
  </si>
  <si>
    <t>Ajuste al valor razonable de activos financieros</t>
  </si>
  <si>
    <t>Inventarios al valor neto de realización (Deterioro)</t>
  </si>
  <si>
    <t>Disminución en inventarios por grado de realización</t>
  </si>
  <si>
    <t>Otros incrementos (disminuciones) en activos corrientes</t>
  </si>
  <si>
    <t>Ajuste a valor razonable de propiedades de inversión</t>
  </si>
  <si>
    <t>Ajuste al valor razonable de inversiones</t>
  </si>
  <si>
    <t>Eliminación valorizaciones en inversiones</t>
  </si>
  <si>
    <t>Ajuste por cambios en aplicación o eliminación de met participación en inversiones</t>
  </si>
  <si>
    <t>Ajuste por medición al costo atribuido en propiedades, planta y equipo</t>
  </si>
  <si>
    <t>Otros ajustes en el costo de propiedades planta y equipo</t>
  </si>
  <si>
    <t>Eliminación valorizaciones en propiedades planta y equipo</t>
  </si>
  <si>
    <t>Costos por desmantelamiento de propiedades, planta y equipo</t>
  </si>
  <si>
    <t>Ajustes por depreciación de propiedades, planta y equipo</t>
  </si>
  <si>
    <t>Deterioro propiedades, planta y equipo</t>
  </si>
  <si>
    <t>Deterioro de los activos para exploración y evaluación de recursos minerales</t>
  </si>
  <si>
    <t>Ajuste por reclasificación de bienes dados en leasing operativo</t>
  </si>
  <si>
    <t>Ajustes por inflación</t>
  </si>
  <si>
    <t>Eliminación de diferidos</t>
  </si>
  <si>
    <t>Ajuste en el costo de intangibles</t>
  </si>
  <si>
    <t>Deterioro de intangibles</t>
  </si>
  <si>
    <t>Intangibles en acuerdos de concesión</t>
  </si>
  <si>
    <t>Ajuste impuesto diferido activo</t>
  </si>
  <si>
    <t xml:space="preserve">DESCRIPCION OTROS </t>
  </si>
  <si>
    <t>FILA_1</t>
  </si>
  <si>
    <t>FILA_2</t>
  </si>
  <si>
    <t>FILA_3</t>
  </si>
  <si>
    <t>FILA_4</t>
  </si>
  <si>
    <t>FILA_5</t>
  </si>
  <si>
    <t>FILA_6</t>
  </si>
  <si>
    <t>FILA_999999</t>
  </si>
  <si>
    <t>Ajuste a valor presente en pasivos financieros</t>
  </si>
  <si>
    <t>Ajuste a valor razonable en pasivos financieros</t>
  </si>
  <si>
    <t>Ajuste costo amortizado en pasivos financieros</t>
  </si>
  <si>
    <t>Reconocimiento o ajuste en provisones</t>
  </si>
  <si>
    <t>Ajuste pasivo pensional</t>
  </si>
  <si>
    <t>Ajuste pasivo por otros beneficios a empleados a largo plazo</t>
  </si>
  <si>
    <t>Ajuste a valor presente en cuentas por pagar</t>
  </si>
  <si>
    <t>Ajuste a valor presente en otros pasivos financieros</t>
  </si>
  <si>
    <t>Ajuste a valor presente en provisiones - parte no corriente</t>
  </si>
  <si>
    <t>Provisiones por desmantelamiento propiedades plabnta y equipo</t>
  </si>
  <si>
    <t>Ajuste pasivo pensional - porcion no corriente</t>
  </si>
  <si>
    <t>Ajuste pasivo por otros beneficios a empleados a largo plazo - porción no corriente</t>
  </si>
  <si>
    <t>Registro de impuesto diferido pasivo</t>
  </si>
  <si>
    <t>Ajuste del patrimonio por instrumentos preferentes</t>
  </si>
  <si>
    <t>TOTAL INCREMENTO (DISMINUCIÓN) DE PASIVOS</t>
  </si>
  <si>
    <t>DESCRIPCION DE OTROS PASIVOS</t>
  </si>
  <si>
    <t>MODIFICACION EN EL PATRIMONIO</t>
  </si>
  <si>
    <t>Revalorización de patrimonio</t>
  </si>
  <si>
    <t>Otros ajustes al patrimonio</t>
  </si>
  <si>
    <t>TOTAL MODIFICACION AL PATRIMONIO (NETO)</t>
  </si>
  <si>
    <t>IMPACTO EN EL CAPITAL MÍNIMO</t>
  </si>
  <si>
    <t>CUMPLIMIENTO DE CAPITAL MINIMO APLICANDO NIIF</t>
  </si>
  <si>
    <t>CAPITAL MINIMO REQUERIDO AÑO 2014</t>
  </si>
  <si>
    <t>EXCESO O DEFECTO</t>
  </si>
  <si>
    <t>ACTIVO</t>
  </si>
  <si>
    <t>DISPONIBLE</t>
  </si>
  <si>
    <t>CAJA</t>
  </si>
  <si>
    <t>BANCOS Y OTRAS ENTIDADES FINANCIERA</t>
  </si>
  <si>
    <t>REMESAS EN TRANSITO</t>
  </si>
  <si>
    <t>POSICIONES ACTIVAS EN OPERACIONES DE MERCADO MONETARIO Y RELACIONADAS</t>
  </si>
  <si>
    <t>FONDOS INTERASOCIADAS ACTIVOS</t>
  </si>
  <si>
    <t>COMPROMISOS DE TRANSFERENCIA EN OPE</t>
  </si>
  <si>
    <t>CUPONES POR RECIBIR DE VALORES EN O</t>
  </si>
  <si>
    <t>CUENTAS POR COBRAR POR INCUMPLIMIEN</t>
  </si>
  <si>
    <t>LLAMADO AL MARGEN ENTREGADO EN DINE</t>
  </si>
  <si>
    <t>COMPROMISOS DE TRANSFERENCIA DE INV</t>
  </si>
  <si>
    <t>COMPROMISOS ORIGINADOS EN OPERACION</t>
  </si>
  <si>
    <t>RENDIMIENTOS POR COBRAR DE COMPROMI</t>
  </si>
  <si>
    <t>LLAMADO AL MARGEN EN OPERACIONES DE</t>
  </si>
  <si>
    <t>PROVISIÓN SOBRE POSICIONES ACTIVAS</t>
  </si>
  <si>
    <t>INVERSIONES</t>
  </si>
  <si>
    <t>INV NEGOCIABLES EN TIT DE DEUDA</t>
  </si>
  <si>
    <t>INV NEGOCIABLES TIT PARTICIPATIVOS</t>
  </si>
  <si>
    <t>INV XA MANTENER HASTA EL VENCIMIENTO</t>
  </si>
  <si>
    <t>INV DISPON XA VTA TITULOS DE DEUDA</t>
  </si>
  <si>
    <t>DERECHOS DE TRANSFERENCIA DE INVERSIONES</t>
  </si>
  <si>
    <t>INVERSIONES HASTA EL VENCIMIENTO ENTREGA</t>
  </si>
  <si>
    <t>INVERSIONES DISPONIBLES PARA LA VENTA EN</t>
  </si>
  <si>
    <t>PROV INV NEG EN TITULOS DE DEUDA</t>
  </si>
  <si>
    <t>PROV INV NEG TIT PARTICIPATIVOS</t>
  </si>
  <si>
    <t>PROV INV XA MANTENER HASTA VENCIM</t>
  </si>
  <si>
    <t>PROV INV DISP XA VTA TIT DE DEUDA</t>
  </si>
  <si>
    <t>CARTERA DE CREDITOS</t>
  </si>
  <si>
    <t>CON GARANTIA PRENDARIA</t>
  </si>
  <si>
    <t>SOBRE TITULOS DE CAPITALIZACION</t>
  </si>
  <si>
    <t>INVERSIONES NEGOCIABLES ENTREGADAS EN GA</t>
  </si>
  <si>
    <t>INV DISP XA VTA TITULOS PARTICIPATIVOS</t>
  </si>
  <si>
    <t>PROV INV DISP XA VTA TIT PARTICIPATIVOS</t>
  </si>
  <si>
    <t>CON GARANTIA HIPOTECARIA</t>
  </si>
  <si>
    <t>SOBRE POLIZAS</t>
  </si>
  <si>
    <t>OTROS CONCEPTOS</t>
  </si>
  <si>
    <t>PROVISION CREDITOS CON GTIA HIPOTECARIA</t>
  </si>
  <si>
    <t>PROVISION CREDITOS CON GTIA PRENDARIA</t>
  </si>
  <si>
    <t>PROVISIONES OTROS CONCEPTOS</t>
  </si>
  <si>
    <t>PROVISION GENERAL</t>
  </si>
  <si>
    <t>OTRAS PROVISIONES CARTERA CREDITOS</t>
  </si>
  <si>
    <t>CUENTAS POR COBRAR ACTIVIDAD ASEGURADORA</t>
  </si>
  <si>
    <t>COMPANIAS CEDENTES INTERIOR CUENTA</t>
  </si>
  <si>
    <t>DEPOSITOS EN PODER DE CEDENTES INTERIOR</t>
  </si>
  <si>
    <t>COMPAÑIAS CEDENTES DEL EXTERIOR CTA</t>
  </si>
  <si>
    <t>DEPOS. EN PODER DE CEDENTES DEL EXT</t>
  </si>
  <si>
    <t>COASEGURADORES CUENTA CORRIENTE ACEPTAD.</t>
  </si>
  <si>
    <t>COASEGURADORES CUENTA CORRIENTE CEDIDOS</t>
  </si>
  <si>
    <t>REASEGURADORES INTERIOR CUENTA CORR</t>
  </si>
  <si>
    <t>REASEGURADORES EXTERIOR CUENTA CORR</t>
  </si>
  <si>
    <t>SEG DE CREDITO A LA EXPORTACION CTA CTE</t>
  </si>
  <si>
    <t>SINIESTROS PENDIENTES PARTE REASEGURAD.</t>
  </si>
  <si>
    <t>SINIESTROS PERDIENTES GARANT X LA NACION</t>
  </si>
  <si>
    <t>DEPOS.DE RESERVA A REASEGURADORES DEL EX</t>
  </si>
  <si>
    <t>INTERMEDIARIOS DE SEGUROS</t>
  </si>
  <si>
    <t>PRIMAS POR RECAUDAR</t>
  </si>
  <si>
    <t>SIST GRAL DE RIESGOS PROFESIONALES</t>
  </si>
  <si>
    <t>DIVERSAS</t>
  </si>
  <si>
    <t>PROV.CTAS POR COBRAR ACTIVIDAD ASEG</t>
  </si>
  <si>
    <t>CUENTAS POR COBRAR Y OPERCIONES CON INSTRUMENTOS FINANCIEROS</t>
  </si>
  <si>
    <t>OPERACIONES CARRUSEL</t>
  </si>
  <si>
    <t>INTERESES</t>
  </si>
  <si>
    <t>REMUNERACION DE INTERMEDIACION</t>
  </si>
  <si>
    <t>OPERACIONES DE CONTADO</t>
  </si>
  <si>
    <t>CONTRATOS FORWARD - DE INVERSIÓN</t>
  </si>
  <si>
    <t>CONTRATOS DE FUTUROS - DE INVERSIÓN</t>
  </si>
  <si>
    <t>SWAPS - DE INVERSISN</t>
  </si>
  <si>
    <t>OPCIONES DE INVERSISN</t>
  </si>
  <si>
    <t>DIVIDENDOS Y PARTICIPACIONES</t>
  </si>
  <si>
    <t>ARRENDAMIENTOS</t>
  </si>
  <si>
    <t>PAGOS POR CUENTA DE TERCEROS</t>
  </si>
  <si>
    <t>PROMETIENTES VENDEDORES</t>
  </si>
  <si>
    <t>ANTICIPOS DE CONTRATOS Y PROVEEDORE</t>
  </si>
  <si>
    <t>HONORARIOS Y SERVICIOS</t>
  </si>
  <si>
    <t>ADELANTOS AL PERSONAL</t>
  </si>
  <si>
    <t>CONTRATOS FORWARD - DE COBERTURA</t>
  </si>
  <si>
    <t>CONTRATOS DE FUTUROS - DE COBERTURA</t>
  </si>
  <si>
    <t>SWAPS - DE COBERTURA</t>
  </si>
  <si>
    <t>OPCIONES DE COBERTURA</t>
  </si>
  <si>
    <t>INTERMEDIARIOS</t>
  </si>
  <si>
    <t>PROV CTAS X COBRAR CART CREDITOS INTERES</t>
  </si>
  <si>
    <t>PROV OTRAS CTAS POR COBRAR</t>
  </si>
  <si>
    <t>BIENES REALIZABLES Y RECIBIDOS EN PAGO</t>
  </si>
  <si>
    <t>BIENES REALIZABLES</t>
  </si>
  <si>
    <t>BIENES RECIBIDOS EN PAGO</t>
  </si>
  <si>
    <t>DEPRECIACION ACUMULADA BIENES REALIZABLE</t>
  </si>
  <si>
    <t>PROV.BIENES REALIZABLES Y RECIB.EN PAGO</t>
  </si>
  <si>
    <t>PROPIEDADES Y EQUIPO</t>
  </si>
  <si>
    <t>TERRENOS</t>
  </si>
  <si>
    <t>CONSTRUCCIONES EN CURSO</t>
  </si>
  <si>
    <t>EDIFICIOS</t>
  </si>
  <si>
    <t>EQUIPO, MUEBLES Y ENSERES DE OFICIN</t>
  </si>
  <si>
    <t>EQUIPO DE COMPUTACION</t>
  </si>
  <si>
    <t>VEHICULOS</t>
  </si>
  <si>
    <t>IMPORTACIONES EN CURSO</t>
  </si>
  <si>
    <t>DEPRECIACION ACUMULADA</t>
  </si>
  <si>
    <t>DEPRECIACION DIFERIDA</t>
  </si>
  <si>
    <t>PROVISION PROPIEDADES Y EQUIPO</t>
  </si>
  <si>
    <t>OTROS ACTIVOS</t>
  </si>
  <si>
    <t>SUCURSALES Y AGENCIAS</t>
  </si>
  <si>
    <t>APORTES PERMANENTES</t>
  </si>
  <si>
    <t>GASTOS ANTICIPADOS</t>
  </si>
  <si>
    <t>ACTIVOS INTANGIBLES</t>
  </si>
  <si>
    <t>CARGOS DIFERIDOS</t>
  </si>
  <si>
    <t>CARGO POR CORRECCION MONETARIA DIFE</t>
  </si>
  <si>
    <t>CREDITOS A EMPLEADOS Y AGENTES</t>
  </si>
  <si>
    <t>DEPOSITOS</t>
  </si>
  <si>
    <t>BIENES DE ARTE Y CULTURA</t>
  </si>
  <si>
    <t>DERECHOS EN FIDEICOMISOS</t>
  </si>
  <si>
    <t>DIVERSOS</t>
  </si>
  <si>
    <t>VALORIZACIONES</t>
  </si>
  <si>
    <t>DESVALORIZACIONES</t>
  </si>
  <si>
    <t>CTA ACTIVA DE REPORTE-PROG ESPECIALES</t>
  </si>
  <si>
    <t>PROVISION OTROS ACTIVOS</t>
  </si>
  <si>
    <t>PASIVO</t>
  </si>
  <si>
    <t>OPERACIONES CON INSTRUMENTOS FINANCIEROS</t>
  </si>
  <si>
    <t>OPCIONES - DE INVERSISN</t>
  </si>
  <si>
    <t>POSICIONES PASIVAS EN OPERACIONES DE MERCADO MONETARIO</t>
  </si>
  <si>
    <t>FONDOS INTERASOCIADAS PASIVOS</t>
  </si>
  <si>
    <t>CUPONES RECIBIDOS POR PAGAR DE VALO</t>
  </si>
  <si>
    <t>CUENTAS POR PAGAR POR INCUMPLIMIENT</t>
  </si>
  <si>
    <t>LLAMADO AL MARGEN RECIBIDO EN DINER</t>
  </si>
  <si>
    <t>COMPROMISOS ORIGINADOS EN POSICIONE</t>
  </si>
  <si>
    <t>COMPROMISOS DE OPERACIONES POR TRAN</t>
  </si>
  <si>
    <t>RENDIMIENTOS RECIBIDOS POR PAGAR EN</t>
  </si>
  <si>
    <t>COMPROMISOS ORIGINADOS EN LA REALIZ</t>
  </si>
  <si>
    <t>CUENTAS POR PAGAR ACTIVIDAD ASEGURADORA</t>
  </si>
  <si>
    <t>CIAS CEDENTES INTERIOR CUENTA CORRI</t>
  </si>
  <si>
    <t>CIAS CEDENTES EXTERIOR CUENTA CORRI</t>
  </si>
  <si>
    <t>COASEGURADORES CUENTA CORRIENTE ACE</t>
  </si>
  <si>
    <t>COASEGURADORES CUENTA CORRIENTE CED</t>
  </si>
  <si>
    <t>OBLIGACIONES A FAVOR DE ASEGURADOS</t>
  </si>
  <si>
    <t>DEPOSITOS PARA EXPEDICION DE POLIZA</t>
  </si>
  <si>
    <t>DIVIDENDOS POR PAGAR A ASEGURADOS V</t>
  </si>
  <si>
    <t>DEPTOS RETENIDOS A REASEGURADORES I</t>
  </si>
  <si>
    <t>SEG DE CRED A EXPORTACION CTA CTE</t>
  </si>
  <si>
    <t>SINIESTROS LIQUIDADOS POR PAGAR</t>
  </si>
  <si>
    <t>OBLIGACIONES A FAVOR DE INTERMEDIAR</t>
  </si>
  <si>
    <t>OBLIGACIONES DE TITULOS</t>
  </si>
  <si>
    <t>CREDITOS DE BCOS Y OTRAS OBLIGAC.FINANCIERAS</t>
  </si>
  <si>
    <t>FONDO DE GARANTIAS DE INSTIT.FINANC</t>
  </si>
  <si>
    <t>BANCOS Y ENTIDADES FINANCIERAS</t>
  </si>
  <si>
    <t>OTRAS OBLIGACIONES FINANCIERAS</t>
  </si>
  <si>
    <t>CUENTAS POR PAGAR</t>
  </si>
  <si>
    <t>COMISIONES Y HONORARIOS</t>
  </si>
  <si>
    <t>ACREEDORAS</t>
  </si>
  <si>
    <t>DEUDORAS POR CONTRA</t>
  </si>
  <si>
    <t>ACREEDORAS POR CONTRA</t>
  </si>
  <si>
    <t>CUENTAS DE ORDEN</t>
  </si>
  <si>
    <t>DEUDORAS</t>
  </si>
  <si>
    <t>SUPERAVIT O DEFICIT</t>
  </si>
  <si>
    <t>DIVIDENDOS DECRETADOS EN ACCIONES</t>
  </si>
  <si>
    <t>FONDOS DE DESTINACION ESPECIFICA</t>
  </si>
  <si>
    <t>CUENTAS CONTINGENTES</t>
  </si>
  <si>
    <t>PATRIMONIO ASIGNADO-PROG ESPECIALES</t>
  </si>
  <si>
    <t>CAPITAL SOCIAL</t>
  </si>
  <si>
    <t>RESERVAS</t>
  </si>
  <si>
    <t>PASIVOS ESTIMADOS Y PROVISIONES</t>
  </si>
  <si>
    <t>OTROS PASIVOS</t>
  </si>
  <si>
    <t>BONOS OBLIGATOR. CONVERTIBLES EN ACCIONES</t>
  </si>
  <si>
    <t>RESERVAS TECNICAS DE SEGUROS Y CAPITALIZACIÓN</t>
  </si>
  <si>
    <t>IMPUESTOS</t>
  </si>
  <si>
    <t>DIVIDENDOS Y EXCEDENTES</t>
  </si>
  <si>
    <t>CONTRIBUCION SOBRE TRANSACCIONES</t>
  </si>
  <si>
    <t>GASTOS PAGADOS POR TERCEROS</t>
  </si>
  <si>
    <t>IMPUESTO A LAS VENTAS POR PAGAR</t>
  </si>
  <si>
    <t>PROMETIENTES COMPRADORES</t>
  </si>
  <si>
    <t>PROVEEDORES</t>
  </si>
  <si>
    <t>CONTRIBUCIONES, AFILIACIONES Y TRANS.</t>
  </si>
  <si>
    <t>RETENCIONES Y APORTES LABORALES</t>
  </si>
  <si>
    <t>MULTAS Y SANCIO.,LITIG.,INDEMNIZ.Y DEMAN</t>
  </si>
  <si>
    <t>CTAS X PAGAR A ASEGURADORAS</t>
  </si>
  <si>
    <t>DE RIESGOS EN CURSO</t>
  </si>
  <si>
    <t>RESERVA MATEMATICA</t>
  </si>
  <si>
    <t>RESERVA SEG.DE VIDA DE AHORRO CON P</t>
  </si>
  <si>
    <t>DEPOSITO DE RESERVA A REASEGUR.SEL EXT.</t>
  </si>
  <si>
    <t>TECNICA DE TITULOS VIGENTES</t>
  </si>
  <si>
    <t>RESERVA DESVIACION DE SINIESTRALIDA</t>
  </si>
  <si>
    <t>RESERVA PARA SINIESTROS AVISADOS</t>
  </si>
  <si>
    <t>RESERVA PARA SINIESTROS NO AVISADOS</t>
  </si>
  <si>
    <t>RESERVA PARA SINIEST.PENDI.PARTE RE</t>
  </si>
  <si>
    <t>RESERVA XA SINIESTROS PEND GAR X NACION</t>
  </si>
  <si>
    <t>RESERVAS ESPECIALES</t>
  </si>
  <si>
    <t>OBLIGACIONES LABORALES CONSOLIDADAS</t>
  </si>
  <si>
    <t>FDO PROGRAMAS PREVENC E INVESTIG-ATEP</t>
  </si>
  <si>
    <t>INGRESOS ANTICIPADOS</t>
  </si>
  <si>
    <t>ABONOS DIFERIDOS</t>
  </si>
  <si>
    <t>PENSIONES DE JUBILACION</t>
  </si>
  <si>
    <t>CREDITO POR CORRECCION MONETARIA DI</t>
  </si>
  <si>
    <t>ANTICIPOS INCREMENTO DE CAPITAL</t>
  </si>
  <si>
    <t>IMPUESTO DE RENTA DIFERIDO</t>
  </si>
  <si>
    <t>FONDOS COOPERATIVOS ESPECIFICOS</t>
  </si>
  <si>
    <t>CTA PASIVA DE REPORTE-PROG ESPECIALES</t>
  </si>
  <si>
    <t>OBLIGACIONES LABORALES</t>
  </si>
  <si>
    <t>CONTRIBUCIONES Y AFILIACIONES</t>
  </si>
  <si>
    <t>MULTAS Y SANCIO.SUPERINTENDENCIA BA</t>
  </si>
  <si>
    <t>OBLIGACIONES A FAVOR DE INTERMEDIARIOS</t>
  </si>
  <si>
    <t>INTERES MINORITARIO</t>
  </si>
  <si>
    <t>CAPITAL SUSCRITO Y PAGADO</t>
  </si>
  <si>
    <t>APORTES SOCIALES</t>
  </si>
  <si>
    <t>CUOTAS SOCIALES</t>
  </si>
  <si>
    <t>AJUSTE POR CONVERSION DE ESTADOS FINANC</t>
  </si>
  <si>
    <t>RESERVA LEGAL</t>
  </si>
  <si>
    <t>RESERVAS ESTATUTARIAS</t>
  </si>
  <si>
    <t>RESERVAS OCASIONALES</t>
  </si>
  <si>
    <t>AMORTIZACION DE APORTES SOCIALES</t>
  </si>
  <si>
    <t>FONDO DE GARANTIAS</t>
  </si>
  <si>
    <t>FONDOS DE CAPITAL</t>
  </si>
  <si>
    <t>FONDO DE REVALORIZACION DE APORTES</t>
  </si>
  <si>
    <t>OTROS FONDOS</t>
  </si>
  <si>
    <t>PRIMA EN COLOCACION DE ACCIONES</t>
  </si>
  <si>
    <t>DONACIONES</t>
  </si>
  <si>
    <t>GANANC O PERD ACUM NO REAL INV DIS XA VT</t>
  </si>
  <si>
    <t>GANANCIAS O PÉRDIDAS ACUMULADAS NO REALI</t>
  </si>
  <si>
    <t>DESVALORIZACIONES (DB)</t>
  </si>
  <si>
    <t>REVALORIZACION DEL PATRIMONIO</t>
  </si>
  <si>
    <t>AJUSTE DE CAMBIOS</t>
  </si>
  <si>
    <t>RESULTADOS DE EJERCICIOS ANTERIORES</t>
  </si>
  <si>
    <t>RESULTADOS DEL EJERCICIO</t>
  </si>
  <si>
    <t>ACTIVIDAD ENTIDADES PROMOTORAS DE SALUD</t>
  </si>
  <si>
    <t>ACREEDORAS POR CONTRA (DB)</t>
  </si>
  <si>
    <t>VALORES RECIBIDOS EN OPERACIONES RE</t>
  </si>
  <si>
    <t>VALORES RECIBIDOS EN OPERACIONES DE</t>
  </si>
  <si>
    <t>VALORES NETOS ASEGURADOS</t>
  </si>
  <si>
    <t>OBLIGACIONES RIESGOS PROFESIONALES</t>
  </si>
  <si>
    <t>CREDITOS APROBADOS NO DESEMBOLSADOS</t>
  </si>
  <si>
    <t>UNDERWRITING EN FIRME</t>
  </si>
  <si>
    <t>DIVIDENDOS ACUMULADOS - ACCIONES PR</t>
  </si>
  <si>
    <t>OBLIGACIONES EN OPCIONES - DE INVER</t>
  </si>
  <si>
    <t>OBLIGACIONES EN OPCIONES ¿ DE COBERTURA</t>
  </si>
  <si>
    <t>OTRAS CONTINGENCIAS ACREEDORAS</t>
  </si>
  <si>
    <t>DEUDORAS POR CONTRA (CR)</t>
  </si>
  <si>
    <t>VALORES ENTREGADOS EN OPERACIONES R</t>
  </si>
  <si>
    <t>VALORES ENTREGADOS EN OPERACIONES D</t>
  </si>
  <si>
    <t>REEMBOLSO RIESGOS PROFESIONALES</t>
  </si>
  <si>
    <t>COMISIONES NO DEVENGADAS</t>
  </si>
  <si>
    <t>DERECHOS EN OPCIONES - DE INVERSISN</t>
  </si>
  <si>
    <t>DERECHOS EN OPCIONES ¿ DE COBERTURA</t>
  </si>
  <si>
    <t>OTRAS CONTINGENCIAS DEUDORAS</t>
  </si>
  <si>
    <t>BIENES Y VALORES ENTREGADOS EN CUST</t>
  </si>
  <si>
    <t>PRECIO JUSTO DE INTERCAMBIO DE POSICIONE</t>
  </si>
  <si>
    <t>BIENES Y VALORES ENTREGADOS EN GARANTIA</t>
  </si>
  <si>
    <t>REMESAS Y OTROS EFECTOS ENVIADOS AL COB.</t>
  </si>
  <si>
    <t>CHEQUES NEGOCIADOS IMPAGADOS</t>
  </si>
  <si>
    <t>ACTIVOS CASTIGADOS</t>
  </si>
  <si>
    <t>CREDITOS A FAVOR NO UTILIZADOS</t>
  </si>
  <si>
    <t>TITULOS DE INVERSION NO COLOCADOS</t>
  </si>
  <si>
    <t>TITULOS DE INVERSION AMORTIZADOS</t>
  </si>
  <si>
    <t>AJUSTES POR INFLACION ACTIVOS</t>
  </si>
  <si>
    <t>CREDITOS A ACCIONISTAS Y VINCULADOS</t>
  </si>
  <si>
    <t>C X C RENDIM INV NEG TIT DE DEUDA</t>
  </si>
  <si>
    <t>C X C RENDIM INV NEG TIT PARTICIPATIVOS</t>
  </si>
  <si>
    <t>C X C DIVID DECRET TIT PARTIC ALTA Y MIN</t>
  </si>
  <si>
    <t>INTERESES Y K INV TIT DEUDA VENC Y NO CO</t>
  </si>
  <si>
    <t>CREDITOS A MATRIZ, FILIALES Y SUBSI</t>
  </si>
  <si>
    <t>DIV DERECHOS EN ESP POR REV DEL PATRIM</t>
  </si>
  <si>
    <t>PROPIEDADES Y EQUIPO TOTALMENTE DEP</t>
  </si>
  <si>
    <t>VALOR FISCAL DE LOS ACTIVOS</t>
  </si>
  <si>
    <t>INV NEG EN TITULOS DE DEUDA</t>
  </si>
  <si>
    <t>INV DISP XA VTA EN TITULOS DE DEUDA</t>
  </si>
  <si>
    <t>INVERSIONES ADMISIBLES DE LAS RESER</t>
  </si>
  <si>
    <t>PIRDIDAS DE LOS ACTIVOS DE LAS RESE</t>
  </si>
  <si>
    <t>OPER RECIP ACTIV CON MATRICES Y SUBORD</t>
  </si>
  <si>
    <t>OPERAC RECIP AFECT GTOS Y CTOS MATR Y SU</t>
  </si>
  <si>
    <t>OTRAS CUENTAS DE ORDEN DEUDORAS</t>
  </si>
  <si>
    <t>BIENES Y VALORES RECIBIDOS EN CUSTO</t>
  </si>
  <si>
    <t>BIENES Y VALORES RECIBIDOS EN GARAN</t>
  </si>
  <si>
    <t>GARANTIAS PENDIENTES DE CANCELAR</t>
  </si>
  <si>
    <t>PRIMAS DE SEGUROS RECAUDADAS POR INTERM</t>
  </si>
  <si>
    <t>AJUSTES POR INFLACION PATRIMONIO</t>
  </si>
  <si>
    <t>CORRECCION MONETARIA FISCAL</t>
  </si>
  <si>
    <t>CAPITALIZ.POR REVALORIZ. DEL PATRIM</t>
  </si>
  <si>
    <t>RENDIMIENTOS Y UTILIDAD O PERDIDA EN VTA</t>
  </si>
  <si>
    <t>RENDIM INV NEG EN TITULOS PARTICIPATIVOS</t>
  </si>
  <si>
    <t>DIVID DECRET INV NEG EN TIT PARTICIPATIV</t>
  </si>
  <si>
    <t>RENDIM RECIB X ANTICIP DE INV NEG TIT DE</t>
  </si>
  <si>
    <t>RENDIM RECIB X ANTIC INV NEG TIT PARTICI</t>
  </si>
  <si>
    <t>VALOR FISCAL DEL PATRIMONIO</t>
  </si>
  <si>
    <t>RENDIMIENTOS DE LOS ACTIVOS DE LAS</t>
  </si>
  <si>
    <t>OPERAC RECIP PASIV CON MATRICES Y SUBORD</t>
  </si>
  <si>
    <t>OPER RECIP AFECT PATRIM MATRICES Y SUBOR</t>
  </si>
  <si>
    <t>OPER RECIP AFECT INGRESOS CON MATR Y SUB</t>
  </si>
  <si>
    <t>OTRAS CUENTAS DE ORDEN ACREEDORAS</t>
  </si>
  <si>
    <t xml:space="preserve">                                         </t>
  </si>
  <si>
    <t xml:space="preserve">                                            DATOS BÁSICOS DE LA ENTIDAD QUE REPORTA</t>
  </si>
  <si>
    <t xml:space="preserve">                                            Preparación de Estado de Situación Financiera de Apertura - ESFA - Seguros</t>
  </si>
  <si>
    <t xml:space="preserve">En estas notas se debe presentar una conciliación y explicación de los ajustes y reclasificaciones que permtian determinar  los saldos que se reporten bajo NIIF. Como mínimo cada nota debe revelar lo siguiente:
Saldo bajo NIIF
Desglose del saldo bajo NIIF
Detalle de cada ajuste realizado por grupos homogéneos, de ser el caso
Detalle de las reclasificaciones realizadas por grupos homogéneos
Saldo inicial según PCGA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</si>
</sst>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_);_(* \(#,##0\);_(* &quot;-&quot;??_);_(@_)"/>
    <numFmt numFmtId="165" formatCode="0.0%"/>
    <numFmt numFmtId="166" formatCode="_(* #,##0_);_(* \(#,##0\);_(* \-??_);_(@_)"/>
    <numFmt numFmtId="167" formatCode="General_)"/>
  </numFmts>
  <fonts count="35" x14ac:knownFonts="1">
    <font>
      <sz val="10"/>
      <name val="Arial"/>
    </font>
    <font>
      <sz val="11"/>
      <color theme="1"/>
      <name val="Calibri"/>
      <family val="2"/>
      <scheme val="minor"/>
    </font>
    <font>
      <sz val="11"/>
      <color theme="1"/>
      <name val="Calibri"/>
      <family val="2"/>
      <scheme val="minor"/>
    </font>
    <font>
      <sz val="10"/>
      <name val="Arial"/>
      <family val="2"/>
    </font>
    <font>
      <b/>
      <sz val="10"/>
      <color indexed="9"/>
      <name val="Arial"/>
      <family val="2"/>
    </font>
    <font>
      <sz val="10"/>
      <name val="Arial"/>
      <family val="2"/>
    </font>
    <font>
      <b/>
      <sz val="10"/>
      <name val="Arial"/>
      <family val="2"/>
    </font>
    <font>
      <sz val="8"/>
      <name val="Arial"/>
      <family val="2"/>
    </font>
    <font>
      <b/>
      <sz val="8"/>
      <name val="Arial"/>
      <family val="2"/>
    </font>
    <font>
      <sz val="10"/>
      <name val="Arial"/>
      <family val="2"/>
    </font>
    <font>
      <sz val="12"/>
      <name val="Arial"/>
      <family val="2"/>
    </font>
    <font>
      <b/>
      <sz val="12"/>
      <name val="Arial"/>
      <family val="2"/>
    </font>
    <font>
      <sz val="11"/>
      <color indexed="8"/>
      <name val="Calibri"/>
      <family val="2"/>
    </font>
    <font>
      <b/>
      <sz val="11"/>
      <color indexed="8"/>
      <name val="Calibri"/>
      <family val="2"/>
    </font>
    <font>
      <sz val="10"/>
      <color theme="1"/>
      <name val="Arial"/>
      <family val="2"/>
    </font>
    <font>
      <b/>
      <sz val="10"/>
      <color theme="0"/>
      <name val="Arial"/>
      <family val="2"/>
    </font>
    <font>
      <b/>
      <sz val="16"/>
      <name val="Arial"/>
      <family val="2"/>
    </font>
    <font>
      <b/>
      <sz val="14"/>
      <name val="Arial"/>
      <family val="2"/>
    </font>
    <font>
      <sz val="9"/>
      <name val="Arial"/>
      <family val="2"/>
    </font>
    <font>
      <sz val="10"/>
      <name val="Arial"/>
      <family val="2"/>
    </font>
    <font>
      <b/>
      <sz val="9"/>
      <name val="Arial"/>
      <family val="2"/>
    </font>
    <font>
      <sz val="11"/>
      <name val="Arial"/>
      <family val="2"/>
    </font>
    <font>
      <b/>
      <sz val="11"/>
      <name val="Arial"/>
      <family val="2"/>
    </font>
    <font>
      <b/>
      <sz val="12"/>
      <color indexed="8"/>
      <name val="Arial"/>
      <family val="2"/>
    </font>
    <font>
      <b/>
      <sz val="17"/>
      <name val="Arial"/>
      <family val="2"/>
    </font>
    <font>
      <sz val="11"/>
      <color indexed="8"/>
      <name val="Arial"/>
      <family val="2"/>
    </font>
    <font>
      <sz val="10"/>
      <color indexed="8"/>
      <name val="Calibri"/>
      <family val="2"/>
    </font>
    <font>
      <sz val="16"/>
      <name val="Arial"/>
      <family val="2"/>
    </font>
    <font>
      <sz val="11"/>
      <name val="Calibri"/>
      <family val="2"/>
    </font>
    <font>
      <b/>
      <sz val="11"/>
      <color indexed="8"/>
      <name val="Arial"/>
      <family val="2"/>
    </font>
    <font>
      <b/>
      <sz val="8"/>
      <color indexed="81"/>
      <name val="Tahoma"/>
      <family val="2"/>
    </font>
    <font>
      <sz val="12"/>
      <name val="Helv"/>
    </font>
    <font>
      <u/>
      <sz val="10"/>
      <name val="Arial"/>
      <family val="2"/>
    </font>
    <font>
      <sz val="10"/>
      <color indexed="9"/>
      <name val="Arial"/>
      <family val="2"/>
    </font>
    <font>
      <b/>
      <sz val="12"/>
      <color theme="0"/>
      <name val="Arial"/>
      <family val="2"/>
    </font>
  </fonts>
  <fills count="18">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rgb="FFFFFF00"/>
        <bgColor indexed="64"/>
      </patternFill>
    </fill>
    <fill>
      <patternFill patternType="solid">
        <fgColor indexed="23"/>
        <bgColor indexed="64"/>
      </patternFill>
    </fill>
    <fill>
      <patternFill patternType="solid">
        <fgColor indexed="43"/>
        <bgColor indexed="64"/>
      </patternFill>
    </fill>
    <fill>
      <patternFill patternType="solid">
        <fgColor theme="1" tint="0.14999847407452621"/>
        <bgColor indexed="64"/>
      </patternFill>
    </fill>
    <fill>
      <patternFill patternType="solid">
        <fgColor theme="5" tint="-0.249977111117893"/>
        <bgColor indexed="64"/>
      </patternFill>
    </fill>
    <fill>
      <patternFill patternType="solid">
        <fgColor rgb="FFD9E8E8"/>
        <bgColor indexed="64"/>
      </patternFill>
    </fill>
    <fill>
      <patternFill patternType="solid">
        <fgColor theme="1" tint="0.34998626667073579"/>
        <bgColor indexed="64"/>
      </patternFill>
    </fill>
    <fill>
      <patternFill patternType="solid">
        <fgColor rgb="FFE8BA8C"/>
        <bgColor indexed="64"/>
      </patternFill>
    </fill>
    <fill>
      <patternFill patternType="solid">
        <fgColor rgb="FFEBC49D"/>
        <bgColor indexed="64"/>
      </patternFill>
    </fill>
    <fill>
      <patternFill patternType="solid">
        <fgColor rgb="FF73ABAB"/>
        <bgColor indexed="64"/>
      </patternFill>
    </fill>
    <fill>
      <patternFill patternType="solid">
        <fgColor rgb="FFD9D9D9"/>
        <bgColor indexed="64"/>
      </patternFill>
    </fill>
    <fill>
      <patternFill patternType="solid">
        <fgColor theme="1" tint="0.34998626667073579"/>
        <bgColor indexed="23"/>
      </patternFill>
    </fill>
    <fill>
      <patternFill patternType="solid">
        <fgColor rgb="FF963634"/>
        <bgColor indexed="64"/>
      </patternFill>
    </fill>
  </fills>
  <borders count="7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bottom style="double">
        <color indexed="64"/>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double">
        <color indexed="64"/>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top style="double">
        <color indexed="64"/>
      </top>
      <bottom/>
      <diagonal/>
    </border>
    <border>
      <left/>
      <right style="double">
        <color indexed="64"/>
      </right>
      <top style="double">
        <color indexed="64"/>
      </top>
      <bottom style="double">
        <color indexed="64"/>
      </bottom>
      <diagonal/>
    </border>
    <border>
      <left style="double">
        <color indexed="64"/>
      </left>
      <right style="thin">
        <color indexed="64"/>
      </right>
      <top/>
      <bottom style="double">
        <color indexed="64"/>
      </bottom>
      <diagonal/>
    </border>
    <border>
      <left/>
      <right style="double">
        <color indexed="64"/>
      </right>
      <top style="double">
        <color indexed="64"/>
      </top>
      <bottom/>
      <diagonal/>
    </border>
    <border>
      <left style="thin">
        <color indexed="64"/>
      </left>
      <right style="thin">
        <color indexed="64"/>
      </right>
      <top style="thin">
        <color indexed="64"/>
      </top>
      <bottom/>
      <diagonal/>
    </border>
    <border>
      <left/>
      <right style="double">
        <color indexed="64"/>
      </right>
      <top/>
      <bottom style="double">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double">
        <color indexed="64"/>
      </top>
      <bottom/>
      <diagonal/>
    </border>
    <border>
      <left style="double">
        <color indexed="64"/>
      </left>
      <right style="double">
        <color indexed="64"/>
      </right>
      <top style="double">
        <color indexed="64"/>
      </top>
      <bottom/>
      <diagonal/>
    </border>
    <border>
      <left/>
      <right style="thin">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thin">
        <color indexed="64"/>
      </left>
      <right style="thin">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59"/>
      </bottom>
      <diagonal/>
    </border>
    <border>
      <left/>
      <right/>
      <top style="thin">
        <color indexed="59"/>
      </top>
      <bottom style="thin">
        <color indexed="59"/>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s>
  <cellStyleXfs count="11">
    <xf numFmtId="0" fontId="0" fillId="0" borderId="0"/>
    <xf numFmtId="43" fontId="3" fillId="0" borderId="0" applyFont="0" applyFill="0" applyBorder="0" applyAlignment="0" applyProtection="0"/>
    <xf numFmtId="0" fontId="5" fillId="0" borderId="0"/>
    <xf numFmtId="9" fontId="5" fillId="0" borderId="0" applyFill="0" applyBorder="0" applyAlignment="0" applyProtection="0"/>
    <xf numFmtId="0" fontId="3" fillId="0" borderId="0"/>
    <xf numFmtId="43" fontId="19" fillId="0" borderId="0" applyFont="0" applyFill="0" applyBorder="0" applyAlignment="0" applyProtection="0"/>
    <xf numFmtId="9" fontId="3" fillId="0" borderId="0" applyFill="0" applyBorder="0" applyAlignment="0" applyProtection="0"/>
    <xf numFmtId="0" fontId="3" fillId="0" borderId="0"/>
    <xf numFmtId="0" fontId="2" fillId="0" borderId="0"/>
    <xf numFmtId="0" fontId="31" fillId="0" borderId="0"/>
    <xf numFmtId="9" fontId="3" fillId="0" borderId="0" applyFont="0" applyFill="0" applyBorder="0" applyAlignment="0" applyProtection="0"/>
  </cellStyleXfs>
  <cellXfs count="468">
    <xf numFmtId="0" fontId="0" fillId="0" borderId="0" xfId="0"/>
    <xf numFmtId="0" fontId="0" fillId="0" borderId="0" xfId="0" applyAlignment="1">
      <alignment wrapText="1"/>
    </xf>
    <xf numFmtId="164" fontId="0" fillId="0" borderId="0" xfId="1" applyNumberFormat="1" applyFont="1"/>
    <xf numFmtId="0" fontId="0" fillId="0" borderId="0" xfId="0" applyAlignment="1">
      <alignment vertical="top" wrapText="1"/>
    </xf>
    <xf numFmtId="0" fontId="0" fillId="0" borderId="0" xfId="0" applyAlignment="1">
      <alignment horizontal="left"/>
    </xf>
    <xf numFmtId="0" fontId="0" fillId="0" borderId="0" xfId="0" applyAlignment="1">
      <alignment vertical="center"/>
    </xf>
    <xf numFmtId="0" fontId="0" fillId="0" borderId="0" xfId="0" applyAlignment="1">
      <alignment vertical="center" wrapText="1"/>
    </xf>
    <xf numFmtId="0" fontId="0" fillId="0" borderId="2" xfId="0" applyBorder="1"/>
    <xf numFmtId="41" fontId="0" fillId="2" borderId="2" xfId="1" applyNumberFormat="1" applyFont="1" applyFill="1" applyBorder="1" applyAlignment="1" applyProtection="1">
      <alignment vertical="center"/>
      <protection locked="0"/>
    </xf>
    <xf numFmtId="164" fontId="0" fillId="2" borderId="2" xfId="1" applyNumberFormat="1" applyFont="1" applyFill="1" applyBorder="1" applyAlignment="1" applyProtection="1">
      <alignment vertical="center"/>
      <protection locked="0"/>
    </xf>
    <xf numFmtId="164" fontId="5" fillId="0" borderId="2" xfId="1" applyNumberFormat="1" applyFont="1" applyFill="1" applyBorder="1" applyAlignment="1" applyProtection="1">
      <alignment vertical="center"/>
      <protection locked="0"/>
    </xf>
    <xf numFmtId="41" fontId="5" fillId="4" borderId="2" xfId="1" applyNumberFormat="1" applyFont="1" applyFill="1" applyBorder="1" applyAlignment="1" applyProtection="1">
      <alignment vertical="center"/>
      <protection locked="0"/>
    </xf>
    <xf numFmtId="164" fontId="5" fillId="4" borderId="2" xfId="1" applyNumberFormat="1" applyFont="1" applyFill="1" applyBorder="1" applyAlignment="1" applyProtection="1">
      <alignment vertical="center"/>
      <protection locked="0"/>
    </xf>
    <xf numFmtId="164" fontId="10" fillId="0" borderId="2" xfId="1" applyNumberFormat="1" applyFont="1" applyBorder="1"/>
    <xf numFmtId="0" fontId="0" fillId="4" borderId="2" xfId="0" applyFill="1" applyBorder="1" applyAlignment="1">
      <alignment vertical="center" wrapText="1"/>
    </xf>
    <xf numFmtId="0" fontId="5" fillId="0" borderId="0" xfId="0" applyFont="1" applyBorder="1" applyAlignment="1">
      <alignment horizontal="center"/>
    </xf>
    <xf numFmtId="0" fontId="6" fillId="0" borderId="0" xfId="0" applyFont="1" applyBorder="1" applyAlignment="1">
      <alignment horizontal="left"/>
    </xf>
    <xf numFmtId="0" fontId="0" fillId="0" borderId="0" xfId="0" applyBorder="1"/>
    <xf numFmtId="0" fontId="7" fillId="0" borderId="0" xfId="0" applyFont="1" applyBorder="1" applyAlignment="1">
      <alignment horizontal="left"/>
    </xf>
    <xf numFmtId="0" fontId="8" fillId="0" borderId="0" xfId="0" applyFont="1" applyAlignment="1">
      <alignment horizontal="left"/>
    </xf>
    <xf numFmtId="0" fontId="8" fillId="0" borderId="0" xfId="0" applyFont="1" applyBorder="1" applyAlignment="1">
      <alignment horizontal="left"/>
    </xf>
    <xf numFmtId="0" fontId="11" fillId="0" borderId="0" xfId="0" applyFont="1" applyBorder="1" applyAlignment="1">
      <alignment horizontal="centerContinuous"/>
    </xf>
    <xf numFmtId="0" fontId="11" fillId="0" borderId="0" xfId="0" applyFont="1" applyAlignment="1">
      <alignment horizontal="centerContinuous"/>
    </xf>
    <xf numFmtId="0" fontId="5" fillId="0" borderId="40" xfId="0" applyFont="1" applyBorder="1" applyAlignment="1">
      <alignment horizontal="center"/>
    </xf>
    <xf numFmtId="0" fontId="5" fillId="0" borderId="38" xfId="0" applyFont="1" applyBorder="1" applyAlignment="1">
      <alignment horizontal="center"/>
    </xf>
    <xf numFmtId="0" fontId="5" fillId="0" borderId="39" xfId="0" applyFont="1" applyBorder="1" applyAlignment="1">
      <alignment horizontal="center" wrapText="1"/>
    </xf>
    <xf numFmtId="0" fontId="0" fillId="0" borderId="41" xfId="0" applyBorder="1"/>
    <xf numFmtId="0" fontId="5" fillId="0" borderId="23" xfId="0" quotePrefix="1" applyFont="1" applyBorder="1" applyAlignment="1">
      <alignment horizontal="center"/>
    </xf>
    <xf numFmtId="0" fontId="0" fillId="0" borderId="25" xfId="0" applyBorder="1"/>
    <xf numFmtId="0" fontId="5" fillId="0" borderId="26" xfId="0" quotePrefix="1" applyFont="1" applyBorder="1" applyAlignment="1">
      <alignment horizontal="center"/>
    </xf>
    <xf numFmtId="0" fontId="0" fillId="0" borderId="28" xfId="0" applyBorder="1"/>
    <xf numFmtId="167" fontId="5" fillId="0" borderId="0" xfId="0" applyNumberFormat="1" applyFont="1"/>
    <xf numFmtId="49" fontId="6" fillId="0" borderId="0" xfId="0" quotePrefix="1" applyNumberFormat="1" applyFont="1" applyAlignment="1">
      <alignment horizontal="left"/>
    </xf>
    <xf numFmtId="167" fontId="6" fillId="0" borderId="0" xfId="0" applyNumberFormat="1" applyFont="1"/>
    <xf numFmtId="49" fontId="6" fillId="0" borderId="0" xfId="0" applyNumberFormat="1" applyFont="1"/>
    <xf numFmtId="167" fontId="5" fillId="0" borderId="0" xfId="0" applyNumberFormat="1" applyFont="1" applyAlignment="1">
      <alignment horizontal="center"/>
    </xf>
    <xf numFmtId="164" fontId="0" fillId="0" borderId="2" xfId="1" applyNumberFormat="1" applyFont="1" applyFill="1" applyBorder="1" applyAlignment="1" applyProtection="1">
      <alignment vertical="center"/>
      <protection locked="0"/>
    </xf>
    <xf numFmtId="41" fontId="9" fillId="0" borderId="2" xfId="1" applyNumberFormat="1" applyFont="1" applyFill="1" applyBorder="1" applyAlignment="1" applyProtection="1">
      <alignment vertical="center"/>
      <protection locked="0"/>
    </xf>
    <xf numFmtId="41" fontId="0" fillId="0" borderId="2" xfId="1" applyNumberFormat="1" applyFont="1" applyFill="1" applyBorder="1" applyAlignment="1" applyProtection="1">
      <alignment vertical="center"/>
      <protection locked="0"/>
    </xf>
    <xf numFmtId="164" fontId="9" fillId="0" borderId="2" xfId="1" applyNumberFormat="1" applyFont="1" applyFill="1" applyBorder="1" applyAlignment="1" applyProtection="1">
      <alignment vertical="center"/>
      <protection locked="0"/>
    </xf>
    <xf numFmtId="164" fontId="14" fillId="0" borderId="2" xfId="1" applyNumberFormat="1" applyFont="1" applyFill="1" applyBorder="1" applyAlignment="1" applyProtection="1">
      <alignment vertical="center"/>
      <protection locked="0"/>
    </xf>
    <xf numFmtId="0" fontId="5" fillId="0" borderId="41" xfId="0" applyFont="1" applyBorder="1" applyAlignment="1">
      <alignment horizontal="center"/>
    </xf>
    <xf numFmtId="0" fontId="0" fillId="0" borderId="41" xfId="0" applyBorder="1" applyAlignment="1">
      <alignment wrapText="1"/>
    </xf>
    <xf numFmtId="0" fontId="0" fillId="0" borderId="18" xfId="0" applyBorder="1" applyAlignment="1">
      <alignment wrapText="1"/>
    </xf>
    <xf numFmtId="0" fontId="0" fillId="0" borderId="45" xfId="0" applyBorder="1" applyAlignment="1">
      <alignment wrapText="1"/>
    </xf>
    <xf numFmtId="0" fontId="5" fillId="0" borderId="45" xfId="0" applyFont="1" applyBorder="1" applyAlignment="1">
      <alignment wrapText="1"/>
    </xf>
    <xf numFmtId="0" fontId="0" fillId="0" borderId="33" xfId="0" applyBorder="1" applyAlignment="1">
      <alignment wrapText="1"/>
    </xf>
    <xf numFmtId="0" fontId="3" fillId="0" borderId="14" xfId="4" applyBorder="1"/>
    <xf numFmtId="0" fontId="3" fillId="0" borderId="0" xfId="4"/>
    <xf numFmtId="0" fontId="6" fillId="0" borderId="6" xfId="0" applyFont="1" applyBorder="1" applyAlignment="1">
      <alignment vertical="center"/>
    </xf>
    <xf numFmtId="166" fontId="0" fillId="0" borderId="2" xfId="5" applyNumberFormat="1" applyFont="1" applyFill="1" applyBorder="1" applyAlignment="1" applyProtection="1">
      <alignment vertical="center" wrapText="1"/>
    </xf>
    <xf numFmtId="166" fontId="0" fillId="0" borderId="2" xfId="5" applyNumberFormat="1" applyFont="1" applyFill="1" applyBorder="1" applyAlignment="1" applyProtection="1">
      <alignment horizontal="left" vertical="center" wrapText="1"/>
    </xf>
    <xf numFmtId="0" fontId="3" fillId="4" borderId="2" xfId="7" applyFont="1" applyFill="1" applyBorder="1" applyAlignment="1">
      <alignment vertical="center" wrapText="1"/>
    </xf>
    <xf numFmtId="0" fontId="3" fillId="4" borderId="2" xfId="0" applyFont="1" applyFill="1" applyBorder="1" applyAlignment="1">
      <alignment vertical="center" wrapText="1"/>
    </xf>
    <xf numFmtId="0" fontId="3" fillId="5" borderId="2" xfId="0" applyFont="1" applyFill="1" applyBorder="1" applyAlignment="1">
      <alignment vertical="center" wrapText="1"/>
    </xf>
    <xf numFmtId="0" fontId="0" fillId="5" borderId="2" xfId="0" applyFill="1" applyBorder="1" applyAlignment="1">
      <alignment vertical="center" wrapText="1"/>
    </xf>
    <xf numFmtId="0" fontId="0" fillId="5" borderId="2" xfId="0" applyFill="1" applyBorder="1"/>
    <xf numFmtId="0" fontId="3" fillId="5" borderId="2" xfId="0" applyFont="1" applyFill="1" applyBorder="1"/>
    <xf numFmtId="0" fontId="0" fillId="5" borderId="0" xfId="0" applyFill="1"/>
    <xf numFmtId="0" fontId="2" fillId="2" borderId="0" xfId="8" applyFill="1"/>
    <xf numFmtId="0" fontId="3" fillId="2" borderId="0" xfId="7" applyFill="1"/>
    <xf numFmtId="0" fontId="20" fillId="2" borderId="0" xfId="7" applyFont="1" applyFill="1" applyBorder="1" applyAlignment="1">
      <alignment horizontal="left"/>
    </xf>
    <xf numFmtId="0" fontId="21" fillId="2" borderId="0" xfId="7" applyFont="1" applyFill="1" applyBorder="1"/>
    <xf numFmtId="0" fontId="22" fillId="2" borderId="0" xfId="7" applyFont="1" applyFill="1" applyAlignment="1">
      <alignment horizontal="center"/>
    </xf>
    <xf numFmtId="0" fontId="6" fillId="2" borderId="0" xfId="7" applyFont="1" applyFill="1" applyAlignment="1">
      <alignment horizontal="right"/>
    </xf>
    <xf numFmtId="0" fontId="2" fillId="0" borderId="0" xfId="8"/>
    <xf numFmtId="0" fontId="6" fillId="2" borderId="0" xfId="7" quotePrefix="1" applyFont="1" applyFill="1" applyBorder="1" applyAlignment="1">
      <alignment horizontal="left"/>
    </xf>
    <xf numFmtId="0" fontId="23" fillId="2" borderId="0" xfId="8" applyFont="1" applyFill="1"/>
    <xf numFmtId="0" fontId="3" fillId="2" borderId="0" xfId="7" applyFont="1" applyFill="1" applyBorder="1" applyAlignment="1">
      <alignment horizontal="center"/>
    </xf>
    <xf numFmtId="0" fontId="2" fillId="0" borderId="0" xfId="8" applyAlignment="1"/>
    <xf numFmtId="0" fontId="6" fillId="0" borderId="0" xfId="7" applyFont="1" applyBorder="1" applyAlignment="1">
      <alignment horizontal="left"/>
    </xf>
    <xf numFmtId="0" fontId="3" fillId="0" borderId="0" xfId="7" applyFont="1" applyBorder="1" applyAlignment="1">
      <alignment horizontal="left"/>
    </xf>
    <xf numFmtId="0" fontId="3" fillId="0" borderId="0" xfId="7" applyBorder="1"/>
    <xf numFmtId="0" fontId="7" fillId="0" borderId="0" xfId="7" applyFont="1" applyBorder="1" applyAlignment="1">
      <alignment horizontal="left"/>
    </xf>
    <xf numFmtId="0" fontId="6" fillId="0" borderId="0" xfId="7" applyFont="1" applyBorder="1"/>
    <xf numFmtId="0" fontId="8" fillId="0" borderId="0" xfId="7" applyFont="1" applyBorder="1" applyAlignment="1">
      <alignment horizontal="left"/>
    </xf>
    <xf numFmtId="0" fontId="11" fillId="0" borderId="0" xfId="7" applyFont="1" applyBorder="1" applyAlignment="1">
      <alignment horizontal="centerContinuous"/>
    </xf>
    <xf numFmtId="0" fontId="26" fillId="2" borderId="0" xfId="8" applyFont="1" applyFill="1"/>
    <xf numFmtId="0" fontId="16" fillId="0" borderId="0" xfId="8" applyFont="1" applyFill="1" applyAlignment="1">
      <alignment horizontal="left"/>
    </xf>
    <xf numFmtId="0" fontId="27" fillId="0" borderId="0" xfId="7" applyFont="1" applyFill="1" applyBorder="1" applyAlignment="1">
      <alignment horizontal="left"/>
    </xf>
    <xf numFmtId="167" fontId="3" fillId="0" borderId="0" xfId="8" applyNumberFormat="1" applyFont="1"/>
    <xf numFmtId="167" fontId="6" fillId="2" borderId="0" xfId="8" applyNumberFormat="1" applyFont="1" applyFill="1" applyAlignment="1" applyProtection="1">
      <alignment horizontal="centerContinuous"/>
    </xf>
    <xf numFmtId="167" fontId="6" fillId="2" borderId="0" xfId="8" applyNumberFormat="1" applyFont="1" applyFill="1" applyAlignment="1" applyProtection="1">
      <alignment horizontal="left"/>
    </xf>
    <xf numFmtId="167" fontId="17" fillId="2" borderId="0" xfId="8" applyNumberFormat="1" applyFont="1" applyFill="1" applyAlignment="1" applyProtection="1">
      <alignment horizontal="centerContinuous"/>
    </xf>
    <xf numFmtId="49" fontId="3" fillId="2" borderId="23" xfId="8" applyNumberFormat="1" applyFont="1" applyFill="1" applyBorder="1" applyAlignment="1" applyProtection="1">
      <alignment horizontal="center" vertical="center"/>
    </xf>
    <xf numFmtId="167" fontId="3" fillId="2" borderId="24" xfId="8" applyNumberFormat="1" applyFont="1" applyFill="1" applyBorder="1" applyAlignment="1" applyProtection="1">
      <alignment horizontal="left" vertical="center"/>
    </xf>
    <xf numFmtId="167" fontId="3" fillId="6" borderId="24" xfId="8" applyNumberFormat="1" applyFont="1" applyFill="1" applyBorder="1"/>
    <xf numFmtId="167" fontId="3" fillId="2" borderId="24" xfId="8" applyNumberFormat="1" applyFont="1" applyFill="1" applyBorder="1"/>
    <xf numFmtId="167" fontId="3" fillId="6" borderId="25" xfId="8" applyNumberFormat="1" applyFont="1" applyFill="1" applyBorder="1"/>
    <xf numFmtId="167" fontId="10" fillId="0" borderId="0" xfId="8" applyNumberFormat="1" applyFont="1"/>
    <xf numFmtId="49" fontId="18" fillId="0" borderId="52" xfId="8" applyNumberFormat="1" applyFont="1" applyBorder="1" applyAlignment="1">
      <alignment horizontal="center"/>
    </xf>
    <xf numFmtId="49" fontId="3" fillId="2" borderId="26" xfId="8" applyNumberFormat="1" applyFont="1" applyFill="1" applyBorder="1" applyAlignment="1" applyProtection="1">
      <alignment horizontal="center" vertical="center"/>
    </xf>
    <xf numFmtId="167" fontId="3" fillId="2" borderId="27" xfId="8" applyNumberFormat="1" applyFont="1" applyFill="1" applyBorder="1" applyAlignment="1" applyProtection="1">
      <alignment horizontal="left" vertical="center"/>
    </xf>
    <xf numFmtId="167" fontId="3" fillId="6" borderId="27" xfId="8" applyNumberFormat="1" applyFont="1" applyFill="1" applyBorder="1"/>
    <xf numFmtId="167" fontId="3" fillId="2" borderId="27" xfId="8" applyNumberFormat="1" applyFont="1" applyFill="1" applyBorder="1"/>
    <xf numFmtId="167" fontId="3" fillId="6" borderId="28" xfId="8" applyNumberFormat="1" applyFont="1" applyFill="1" applyBorder="1"/>
    <xf numFmtId="49" fontId="18" fillId="0" borderId="55" xfId="8" applyNumberFormat="1" applyFont="1" applyBorder="1" applyAlignment="1">
      <alignment horizontal="center"/>
    </xf>
    <xf numFmtId="167" fontId="3" fillId="2" borderId="27" xfId="8" applyNumberFormat="1" applyFont="1" applyFill="1" applyBorder="1" applyAlignment="1" applyProtection="1">
      <alignment horizontal="justify" vertical="center"/>
    </xf>
    <xf numFmtId="49" fontId="3" fillId="2" borderId="29" xfId="8" applyNumberFormat="1" applyFont="1" applyFill="1" applyBorder="1" applyAlignment="1" applyProtection="1">
      <alignment horizontal="center" vertical="center"/>
    </xf>
    <xf numFmtId="167" fontId="3" fillId="2" borderId="30" xfId="8" applyNumberFormat="1" applyFont="1" applyFill="1" applyBorder="1" applyAlignment="1" applyProtection="1">
      <alignment horizontal="left" vertical="center"/>
    </xf>
    <xf numFmtId="167" fontId="3" fillId="6" borderId="30" xfId="8" applyNumberFormat="1" applyFont="1" applyFill="1" applyBorder="1"/>
    <xf numFmtId="167" fontId="3" fillId="2" borderId="30" xfId="8" applyNumberFormat="1" applyFont="1" applyFill="1" applyBorder="1"/>
    <xf numFmtId="167" fontId="3" fillId="6" borderId="31" xfId="8" applyNumberFormat="1" applyFont="1" applyFill="1" applyBorder="1"/>
    <xf numFmtId="49" fontId="3" fillId="7" borderId="32" xfId="8" applyNumberFormat="1" applyFont="1" applyFill="1" applyBorder="1" applyAlignment="1" applyProtection="1">
      <alignment horizontal="center" vertical="center"/>
    </xf>
    <xf numFmtId="167" fontId="6" fillId="2" borderId="33" xfId="8" applyNumberFormat="1" applyFont="1" applyFill="1" applyBorder="1" applyAlignment="1" applyProtection="1">
      <alignment horizontal="left" vertical="center"/>
    </xf>
    <xf numFmtId="167" fontId="3" fillId="6" borderId="33" xfId="8" applyNumberFormat="1" applyFont="1" applyFill="1" applyBorder="1"/>
    <xf numFmtId="167" fontId="3" fillId="2" borderId="33" xfId="8" applyNumberFormat="1" applyFont="1" applyFill="1" applyBorder="1"/>
    <xf numFmtId="167" fontId="3" fillId="6" borderId="34" xfId="8" applyNumberFormat="1" applyFont="1" applyFill="1" applyBorder="1"/>
    <xf numFmtId="167" fontId="10" fillId="0" borderId="0" xfId="8" applyNumberFormat="1" applyFont="1" applyBorder="1"/>
    <xf numFmtId="49" fontId="18" fillId="0" borderId="54" xfId="8" applyNumberFormat="1" applyFont="1" applyBorder="1" applyAlignment="1">
      <alignment horizontal="center"/>
    </xf>
    <xf numFmtId="49" fontId="3" fillId="2" borderId="0" xfId="8" applyNumberFormat="1" applyFont="1" applyFill="1" applyAlignment="1">
      <alignment vertical="center"/>
    </xf>
    <xf numFmtId="167" fontId="6" fillId="2" borderId="35" xfId="8" applyNumberFormat="1" applyFont="1" applyFill="1" applyBorder="1" applyAlignment="1" applyProtection="1">
      <alignment horizontal="left"/>
    </xf>
    <xf numFmtId="167" fontId="3" fillId="2" borderId="0" xfId="8" applyNumberFormat="1" applyFont="1" applyFill="1"/>
    <xf numFmtId="167" fontId="10" fillId="2" borderId="0" xfId="8" applyNumberFormat="1" applyFont="1" applyFill="1"/>
    <xf numFmtId="167" fontId="18" fillId="2" borderId="0" xfId="8" applyNumberFormat="1" applyFont="1" applyFill="1"/>
    <xf numFmtId="167" fontId="6" fillId="2" borderId="35" xfId="8" applyNumberFormat="1" applyFont="1" applyFill="1" applyBorder="1" applyAlignment="1" applyProtection="1">
      <alignment horizontal="left" vertical="center"/>
    </xf>
    <xf numFmtId="167" fontId="3" fillId="2" borderId="24" xfId="8" applyNumberFormat="1" applyFont="1" applyFill="1" applyBorder="1" applyAlignment="1" applyProtection="1">
      <alignment horizontal="justify" vertical="center"/>
    </xf>
    <xf numFmtId="0" fontId="28" fillId="2" borderId="27" xfId="8" applyFont="1" applyFill="1" applyBorder="1"/>
    <xf numFmtId="167" fontId="6" fillId="0" borderId="0" xfId="8" applyNumberFormat="1" applyFont="1" applyFill="1" applyAlignment="1" applyProtection="1">
      <alignment horizontal="left"/>
    </xf>
    <xf numFmtId="167" fontId="3" fillId="2" borderId="35" xfId="8" applyNumberFormat="1" applyFont="1" applyFill="1" applyBorder="1"/>
    <xf numFmtId="167" fontId="3" fillId="0" borderId="24" xfId="8" applyNumberFormat="1" applyFont="1" applyFill="1" applyBorder="1" applyAlignment="1" applyProtection="1">
      <alignment horizontal="left" vertical="center"/>
    </xf>
    <xf numFmtId="167" fontId="3" fillId="0" borderId="27" xfId="8" applyNumberFormat="1" applyFont="1" applyFill="1" applyBorder="1" applyAlignment="1" applyProtection="1">
      <alignment horizontal="left" vertical="center"/>
    </xf>
    <xf numFmtId="167" fontId="3" fillId="0" borderId="30" xfId="8" applyNumberFormat="1" applyFont="1" applyFill="1" applyBorder="1" applyAlignment="1" applyProtection="1">
      <alignment horizontal="left" vertical="center"/>
    </xf>
    <xf numFmtId="167" fontId="3" fillId="0" borderId="33" xfId="8" applyNumberFormat="1" applyFont="1" applyFill="1" applyBorder="1"/>
    <xf numFmtId="167" fontId="3" fillId="0" borderId="34" xfId="8" applyNumberFormat="1" applyFont="1" applyFill="1" applyBorder="1"/>
    <xf numFmtId="49" fontId="3" fillId="2" borderId="0" xfId="8" applyNumberFormat="1" applyFont="1" applyFill="1" applyBorder="1" applyAlignment="1" applyProtection="1">
      <alignment horizontal="center" vertical="center"/>
    </xf>
    <xf numFmtId="49" fontId="3" fillId="2" borderId="41" xfId="8" applyNumberFormat="1" applyFont="1" applyFill="1" applyBorder="1" applyAlignment="1" applyProtection="1">
      <alignment horizontal="center" vertical="center"/>
    </xf>
    <xf numFmtId="167" fontId="3" fillId="0" borderId="56" xfId="8" applyNumberFormat="1" applyFont="1" applyBorder="1" applyAlignment="1">
      <alignment horizontal="center"/>
    </xf>
    <xf numFmtId="167" fontId="3" fillId="0" borderId="56" xfId="8" applyNumberFormat="1" applyFont="1" applyFill="1" applyBorder="1" applyAlignment="1">
      <alignment horizontal="center"/>
    </xf>
    <xf numFmtId="167" fontId="3" fillId="0" borderId="42" xfId="8" applyNumberFormat="1" applyFont="1" applyFill="1" applyBorder="1" applyAlignment="1">
      <alignment horizontal="center"/>
    </xf>
    <xf numFmtId="49" fontId="3" fillId="0" borderId="0" xfId="8" applyNumberFormat="1" applyFont="1" applyBorder="1" applyAlignment="1" applyProtection="1">
      <alignment horizontal="center" vertical="center"/>
    </xf>
    <xf numFmtId="0" fontId="16" fillId="2" borderId="0" xfId="7" applyFont="1" applyFill="1" applyBorder="1" applyAlignment="1">
      <alignment horizontal="center"/>
    </xf>
    <xf numFmtId="0" fontId="16" fillId="2" borderId="0" xfId="7" applyFont="1" applyFill="1" applyBorder="1" applyAlignment="1"/>
    <xf numFmtId="0" fontId="11" fillId="2" borderId="0" xfId="7" applyFont="1" applyFill="1" applyBorder="1" applyAlignment="1"/>
    <xf numFmtId="0" fontId="3" fillId="0" borderId="0" xfId="7" applyFont="1" applyFill="1" applyBorder="1" applyAlignment="1">
      <alignment horizontal="left"/>
    </xf>
    <xf numFmtId="0" fontId="2" fillId="2" borderId="0" xfId="8" applyFill="1" applyAlignment="1"/>
    <xf numFmtId="0" fontId="11" fillId="2" borderId="0" xfId="8" applyFont="1" applyFill="1" applyBorder="1" applyAlignment="1">
      <alignment horizontal="centerContinuous"/>
    </xf>
    <xf numFmtId="0" fontId="8" fillId="2" borderId="0" xfId="8" applyFont="1" applyFill="1" applyBorder="1" applyAlignment="1">
      <alignment horizontal="left"/>
    </xf>
    <xf numFmtId="0" fontId="11" fillId="2" borderId="0" xfId="8" applyFont="1" applyFill="1" applyAlignment="1">
      <alignment horizontal="centerContinuous"/>
    </xf>
    <xf numFmtId="167" fontId="3" fillId="2" borderId="0" xfId="8" applyNumberFormat="1" applyFont="1" applyFill="1" applyBorder="1"/>
    <xf numFmtId="0" fontId="3" fillId="2" borderId="40" xfId="8" applyFont="1" applyFill="1" applyBorder="1" applyAlignment="1">
      <alignment horizontal="center" vertical="center"/>
    </xf>
    <xf numFmtId="0" fontId="3" fillId="2" borderId="38" xfId="8" applyFont="1" applyFill="1" applyBorder="1" applyAlignment="1">
      <alignment horizontal="center" vertical="center"/>
    </xf>
    <xf numFmtId="0" fontId="3" fillId="2" borderId="56" xfId="8" applyFont="1" applyFill="1" applyBorder="1" applyAlignment="1">
      <alignment horizontal="center" vertical="center" wrapText="1"/>
    </xf>
    <xf numFmtId="0" fontId="3" fillId="2" borderId="39" xfId="8" applyFont="1" applyFill="1" applyBorder="1" applyAlignment="1">
      <alignment horizontal="center" vertical="center" wrapText="1"/>
    </xf>
    <xf numFmtId="0" fontId="3" fillId="2" borderId="57" xfId="8" applyFont="1" applyFill="1" applyBorder="1" applyAlignment="1">
      <alignment horizontal="center" vertical="center" wrapText="1"/>
    </xf>
    <xf numFmtId="49" fontId="2" fillId="2" borderId="0" xfId="8" applyNumberFormat="1" applyFill="1" applyBorder="1" applyAlignment="1">
      <alignment horizontal="center" vertical="center"/>
    </xf>
    <xf numFmtId="0" fontId="13" fillId="2" borderId="0" xfId="8" applyFont="1" applyFill="1" applyBorder="1" applyAlignment="1">
      <alignment horizontal="left"/>
    </xf>
    <xf numFmtId="0" fontId="2" fillId="2" borderId="0" xfId="8" applyFill="1" applyBorder="1" applyAlignment="1">
      <alignment horizontal="center"/>
    </xf>
    <xf numFmtId="0" fontId="2" fillId="2" borderId="0" xfId="8" applyFill="1" applyBorder="1" applyAlignment="1">
      <alignment wrapText="1"/>
    </xf>
    <xf numFmtId="0" fontId="2" fillId="2" borderId="0" xfId="8" applyFill="1" applyBorder="1"/>
    <xf numFmtId="49" fontId="2" fillId="2" borderId="23" xfId="8" applyNumberFormat="1" applyFill="1" applyBorder="1" applyAlignment="1">
      <alignment horizontal="center" vertical="center"/>
    </xf>
    <xf numFmtId="0" fontId="2" fillId="2" borderId="24" xfId="8" applyFill="1" applyBorder="1" applyAlignment="1">
      <alignment horizontal="left"/>
    </xf>
    <xf numFmtId="0" fontId="2" fillId="2" borderId="24" xfId="8" applyFill="1" applyBorder="1"/>
    <xf numFmtId="0" fontId="2" fillId="2" borderId="25" xfId="8" applyFill="1" applyBorder="1"/>
    <xf numFmtId="49" fontId="2" fillId="2" borderId="26" xfId="8" applyNumberFormat="1" applyFill="1" applyBorder="1" applyAlignment="1">
      <alignment horizontal="center" vertical="center"/>
    </xf>
    <xf numFmtId="0" fontId="2" fillId="2" borderId="27" xfId="8" applyFill="1" applyBorder="1" applyAlignment="1">
      <alignment horizontal="left"/>
    </xf>
    <xf numFmtId="0" fontId="2" fillId="2" borderId="27" xfId="8" applyFill="1" applyBorder="1"/>
    <xf numFmtId="0" fontId="2" fillId="2" borderId="28" xfId="8" applyFill="1" applyBorder="1"/>
    <xf numFmtId="0" fontId="2" fillId="2" borderId="27" xfId="8" applyFill="1" applyBorder="1" applyAlignment="1">
      <alignment wrapText="1"/>
    </xf>
    <xf numFmtId="9" fontId="13" fillId="2" borderId="27" xfId="8" applyNumberFormat="1" applyFont="1" applyFill="1" applyBorder="1" applyAlignment="1">
      <alignment horizontal="center"/>
    </xf>
    <xf numFmtId="0" fontId="2" fillId="2" borderId="28" xfId="8" applyFill="1" applyBorder="1" applyAlignment="1">
      <alignment wrapText="1"/>
    </xf>
    <xf numFmtId="49" fontId="2" fillId="2" borderId="29" xfId="8" applyNumberFormat="1" applyFill="1" applyBorder="1" applyAlignment="1">
      <alignment horizontal="center" vertical="center"/>
    </xf>
    <xf numFmtId="0" fontId="2" fillId="2" borderId="30" xfId="8" applyFill="1" applyBorder="1" applyAlignment="1">
      <alignment wrapText="1"/>
    </xf>
    <xf numFmtId="9" fontId="13" fillId="2" borderId="30" xfId="8" applyNumberFormat="1" applyFont="1" applyFill="1" applyBorder="1" applyAlignment="1">
      <alignment horizontal="center"/>
    </xf>
    <xf numFmtId="0" fontId="2" fillId="2" borderId="31" xfId="8" applyFill="1" applyBorder="1" applyAlignment="1">
      <alignment wrapText="1"/>
    </xf>
    <xf numFmtId="49" fontId="13" fillId="7" borderId="43" xfId="8" applyNumberFormat="1" applyFont="1" applyFill="1" applyBorder="1" applyAlignment="1">
      <alignment horizontal="center" vertical="center"/>
    </xf>
    <xf numFmtId="0" fontId="13" fillId="2" borderId="20" xfId="8" applyFont="1" applyFill="1" applyBorder="1" applyAlignment="1">
      <alignment wrapText="1"/>
    </xf>
    <xf numFmtId="9" fontId="13" fillId="2" borderId="20" xfId="8" applyNumberFormat="1" applyFont="1" applyFill="1" applyBorder="1" applyAlignment="1">
      <alignment horizontal="center"/>
    </xf>
    <xf numFmtId="0" fontId="2" fillId="2" borderId="21" xfId="8" applyFill="1" applyBorder="1" applyAlignment="1">
      <alignment wrapText="1"/>
    </xf>
    <xf numFmtId="165" fontId="13" fillId="2" borderId="24" xfId="8" applyNumberFormat="1" applyFont="1" applyFill="1" applyBorder="1" applyAlignment="1">
      <alignment horizontal="center"/>
    </xf>
    <xf numFmtId="0" fontId="2" fillId="2" borderId="25" xfId="8" applyFill="1" applyBorder="1" applyAlignment="1">
      <alignment wrapText="1"/>
    </xf>
    <xf numFmtId="0" fontId="2" fillId="2" borderId="27" xfId="8" applyFill="1" applyBorder="1" applyAlignment="1"/>
    <xf numFmtId="165" fontId="13" fillId="2" borderId="27" xfId="8" applyNumberFormat="1" applyFont="1" applyFill="1" applyBorder="1" applyAlignment="1">
      <alignment horizontal="center"/>
    </xf>
    <xf numFmtId="49" fontId="2" fillId="0" borderId="26" xfId="8" applyNumberFormat="1" applyFill="1" applyBorder="1" applyAlignment="1">
      <alignment horizontal="center" vertical="center"/>
    </xf>
    <xf numFmtId="0" fontId="2" fillId="2" borderId="27" xfId="8" applyFill="1" applyBorder="1" applyAlignment="1">
      <alignment vertical="center" wrapText="1"/>
    </xf>
    <xf numFmtId="165" fontId="13" fillId="2" borderId="27" xfId="8" applyNumberFormat="1" applyFont="1" applyFill="1" applyBorder="1" applyAlignment="1">
      <alignment horizontal="center" vertical="center"/>
    </xf>
    <xf numFmtId="0" fontId="2" fillId="2" borderId="30" xfId="8" applyFill="1" applyBorder="1" applyAlignment="1">
      <alignment vertical="center" wrapText="1"/>
    </xf>
    <xf numFmtId="165" fontId="13" fillId="2" borderId="30" xfId="8" applyNumberFormat="1" applyFont="1" applyFill="1" applyBorder="1" applyAlignment="1">
      <alignment horizontal="center" vertical="center"/>
    </xf>
    <xf numFmtId="165" fontId="13" fillId="2" borderId="20" xfId="8" applyNumberFormat="1" applyFont="1" applyFill="1" applyBorder="1" applyAlignment="1">
      <alignment horizontal="center" vertical="center"/>
    </xf>
    <xf numFmtId="0" fontId="2" fillId="2" borderId="24" xfId="8" applyFill="1" applyBorder="1" applyAlignment="1">
      <alignment vertical="center" wrapText="1"/>
    </xf>
    <xf numFmtId="0" fontId="2" fillId="2" borderId="27" xfId="8" applyFill="1" applyBorder="1" applyAlignment="1">
      <alignment horizontal="left" vertical="center" wrapText="1"/>
    </xf>
    <xf numFmtId="10" fontId="13" fillId="2" borderId="27" xfId="8" applyNumberFormat="1" applyFont="1" applyFill="1" applyBorder="1"/>
    <xf numFmtId="10" fontId="13" fillId="2" borderId="27" xfId="8" applyNumberFormat="1" applyFont="1" applyFill="1" applyBorder="1" applyAlignment="1">
      <alignment vertical="center"/>
    </xf>
    <xf numFmtId="10" fontId="13" fillId="2" borderId="27" xfId="8" applyNumberFormat="1" applyFont="1" applyFill="1" applyBorder="1" applyAlignment="1">
      <alignment horizontal="right" vertical="center" wrapText="1"/>
    </xf>
    <xf numFmtId="0" fontId="2" fillId="2" borderId="30" xfId="8" applyFill="1" applyBorder="1" applyAlignment="1">
      <alignment horizontal="left" vertical="center" wrapText="1"/>
    </xf>
    <xf numFmtId="10" fontId="13" fillId="2" borderId="30" xfId="8" applyNumberFormat="1" applyFont="1" applyFill="1" applyBorder="1"/>
    <xf numFmtId="0" fontId="2" fillId="2" borderId="20" xfId="8" applyFill="1" applyBorder="1" applyAlignment="1">
      <alignment horizontal="center"/>
    </xf>
    <xf numFmtId="0" fontId="2" fillId="2" borderId="21" xfId="8" applyFill="1" applyBorder="1"/>
    <xf numFmtId="49" fontId="2" fillId="2" borderId="0" xfId="8" applyNumberFormat="1" applyFill="1" applyAlignment="1">
      <alignment horizontal="center" vertical="center"/>
    </xf>
    <xf numFmtId="0" fontId="13" fillId="2" borderId="0" xfId="8" applyFont="1" applyFill="1" applyBorder="1" applyAlignment="1">
      <alignment wrapText="1"/>
    </xf>
    <xf numFmtId="49" fontId="13" fillId="0" borderId="40" xfId="8" applyNumberFormat="1" applyFont="1" applyFill="1" applyBorder="1" applyAlignment="1">
      <alignment horizontal="center" vertical="center"/>
    </xf>
    <xf numFmtId="0" fontId="13" fillId="0" borderId="56" xfId="8" applyFont="1" applyFill="1" applyBorder="1" applyAlignment="1">
      <alignment horizontal="left" vertical="center" wrapText="1"/>
    </xf>
    <xf numFmtId="10" fontId="13" fillId="7" borderId="56" xfId="8" applyNumberFormat="1" applyFont="1" applyFill="1" applyBorder="1"/>
    <xf numFmtId="0" fontId="2" fillId="0" borderId="39" xfId="8" applyFill="1" applyBorder="1" applyAlignment="1">
      <alignment wrapText="1"/>
    </xf>
    <xf numFmtId="0" fontId="2" fillId="0" borderId="0" xfId="8" applyFill="1"/>
    <xf numFmtId="0" fontId="2" fillId="0" borderId="57" xfId="8" quotePrefix="1" applyFill="1" applyBorder="1" applyAlignment="1">
      <alignment horizontal="center" vertical="center"/>
    </xf>
    <xf numFmtId="0" fontId="2" fillId="2" borderId="0" xfId="8" applyFill="1" applyAlignment="1">
      <alignment horizontal="center" vertical="center"/>
    </xf>
    <xf numFmtId="0" fontId="2" fillId="2" borderId="0" xfId="8" applyFill="1" applyAlignment="1">
      <alignment horizontal="center"/>
    </xf>
    <xf numFmtId="0" fontId="16" fillId="2" borderId="0" xfId="8" applyFont="1" applyFill="1" applyAlignment="1">
      <alignment horizontal="left"/>
    </xf>
    <xf numFmtId="167" fontId="6" fillId="2" borderId="22" xfId="8" applyNumberFormat="1" applyFont="1" applyFill="1" applyBorder="1" applyAlignment="1" applyProtection="1">
      <alignment horizontal="left" vertical="center"/>
    </xf>
    <xf numFmtId="167" fontId="6" fillId="2" borderId="22" xfId="8" applyNumberFormat="1" applyFont="1" applyFill="1" applyBorder="1" applyAlignment="1" applyProtection="1">
      <alignment horizontal="left"/>
    </xf>
    <xf numFmtId="167" fontId="3" fillId="2" borderId="25" xfId="8" applyNumberFormat="1" applyFont="1" applyFill="1" applyBorder="1"/>
    <xf numFmtId="167" fontId="3" fillId="2" borderId="28" xfId="8" applyNumberFormat="1" applyFont="1" applyFill="1" applyBorder="1"/>
    <xf numFmtId="167" fontId="3" fillId="2" borderId="31" xfId="8" applyNumberFormat="1" applyFont="1" applyFill="1" applyBorder="1"/>
    <xf numFmtId="167" fontId="3" fillId="2" borderId="33" xfId="8" applyNumberFormat="1" applyFont="1" applyFill="1" applyBorder="1" applyAlignment="1" applyProtection="1">
      <alignment horizontal="left" vertical="center"/>
    </xf>
    <xf numFmtId="167" fontId="3" fillId="2" borderId="34" xfId="8" applyNumberFormat="1" applyFont="1" applyFill="1" applyBorder="1"/>
    <xf numFmtId="167" fontId="10" fillId="2" borderId="0" xfId="8" applyNumberFormat="1" applyFont="1" applyFill="1" applyBorder="1"/>
    <xf numFmtId="0" fontId="13" fillId="2" borderId="0" xfId="8" applyFont="1" applyFill="1"/>
    <xf numFmtId="0" fontId="3" fillId="2" borderId="23" xfId="8" quotePrefix="1" applyFont="1" applyFill="1" applyBorder="1" applyAlignment="1">
      <alignment horizontal="center"/>
    </xf>
    <xf numFmtId="0" fontId="2" fillId="2" borderId="24" xfId="8" applyFill="1" applyBorder="1" applyAlignment="1">
      <alignment wrapText="1"/>
    </xf>
    <xf numFmtId="0" fontId="3" fillId="2" borderId="26" xfId="8" quotePrefix="1" applyFont="1" applyFill="1" applyBorder="1" applyAlignment="1">
      <alignment horizontal="center"/>
    </xf>
    <xf numFmtId="0" fontId="2" fillId="2" borderId="36" xfId="8" applyFill="1" applyBorder="1"/>
    <xf numFmtId="0" fontId="3" fillId="0" borderId="26" xfId="8" quotePrefix="1" applyFont="1" applyFill="1" applyBorder="1" applyAlignment="1">
      <alignment horizontal="center"/>
    </xf>
    <xf numFmtId="167" fontId="10" fillId="2" borderId="0" xfId="8" applyNumberFormat="1" applyFont="1" applyFill="1" applyAlignment="1">
      <alignment vertical="center"/>
    </xf>
    <xf numFmtId="0" fontId="3" fillId="0" borderId="29" xfId="8" quotePrefix="1" applyFont="1" applyFill="1" applyBorder="1" applyAlignment="1">
      <alignment horizontal="center"/>
    </xf>
    <xf numFmtId="0" fontId="2" fillId="2" borderId="31" xfId="8" applyFill="1" applyBorder="1"/>
    <xf numFmtId="0" fontId="3" fillId="7" borderId="32" xfId="8" quotePrefix="1" applyFont="1" applyFill="1" applyBorder="1" applyAlignment="1">
      <alignment horizontal="center"/>
    </xf>
    <xf numFmtId="0" fontId="12" fillId="2" borderId="33" xfId="8" applyFont="1" applyFill="1" applyBorder="1"/>
    <xf numFmtId="0" fontId="12" fillId="2" borderId="34" xfId="8" applyFont="1" applyFill="1" applyBorder="1"/>
    <xf numFmtId="167" fontId="6" fillId="2" borderId="0" xfId="8" applyNumberFormat="1" applyFont="1" applyFill="1"/>
    <xf numFmtId="49" fontId="3" fillId="2" borderId="24" xfId="8" applyNumberFormat="1" applyFont="1" applyFill="1" applyBorder="1" applyAlignment="1" applyProtection="1">
      <alignment horizontal="left" vertical="center"/>
    </xf>
    <xf numFmtId="0" fontId="3" fillId="7" borderId="32" xfId="8" quotePrefix="1" applyFont="1" applyFill="1" applyBorder="1" applyAlignment="1">
      <alignment horizontal="center" vertical="center" wrapText="1"/>
    </xf>
    <xf numFmtId="0" fontId="3" fillId="2" borderId="33" xfId="8" applyFont="1" applyFill="1" applyBorder="1" applyAlignment="1">
      <alignment horizontal="left" vertical="center" wrapText="1"/>
    </xf>
    <xf numFmtId="0" fontId="3" fillId="2" borderId="0" xfId="8" quotePrefix="1" applyFont="1" applyFill="1" applyBorder="1" applyAlignment="1">
      <alignment horizontal="center" vertical="center" wrapText="1"/>
    </xf>
    <xf numFmtId="0" fontId="3" fillId="2" borderId="0" xfId="8" applyFont="1" applyFill="1" applyBorder="1" applyAlignment="1">
      <alignment horizontal="left" vertical="center" wrapText="1"/>
    </xf>
    <xf numFmtId="0" fontId="12" fillId="2" borderId="0" xfId="8" applyFont="1" applyFill="1" applyBorder="1"/>
    <xf numFmtId="0" fontId="2" fillId="0" borderId="0" xfId="8" applyBorder="1" applyAlignment="1">
      <alignment horizontal="center" vertical="center" wrapText="1"/>
    </xf>
    <xf numFmtId="0" fontId="12" fillId="2" borderId="39" xfId="8" applyFont="1" applyFill="1" applyBorder="1" applyAlignment="1">
      <alignment horizontal="center"/>
    </xf>
    <xf numFmtId="0" fontId="29" fillId="0" borderId="0" xfId="8" applyFont="1"/>
    <xf numFmtId="0" fontId="3" fillId="0" borderId="0" xfId="7"/>
    <xf numFmtId="0" fontId="21" fillId="0" borderId="0" xfId="7" applyFont="1" applyBorder="1"/>
    <xf numFmtId="0" fontId="22" fillId="0" borderId="0" xfId="7" applyFont="1" applyAlignment="1">
      <alignment horizontal="center"/>
    </xf>
    <xf numFmtId="0" fontId="6" fillId="0" borderId="0" xfId="7" quotePrefix="1" applyFont="1" applyBorder="1" applyAlignment="1">
      <alignment horizontal="left"/>
    </xf>
    <xf numFmtId="0" fontId="3" fillId="0" borderId="0" xfId="7" applyFont="1" applyBorder="1" applyAlignment="1">
      <alignment horizontal="center"/>
    </xf>
    <xf numFmtId="0" fontId="8" fillId="0" borderId="0" xfId="0" applyFont="1" applyBorder="1" applyAlignment="1">
      <alignment horizontal="right"/>
    </xf>
    <xf numFmtId="0" fontId="3" fillId="0" borderId="0" xfId="0" applyFont="1" applyBorder="1"/>
    <xf numFmtId="0" fontId="3" fillId="0" borderId="0" xfId="7" applyBorder="1" applyAlignment="1">
      <alignment horizontal="right"/>
    </xf>
    <xf numFmtId="0" fontId="3" fillId="0" borderId="0" xfId="7" applyFont="1" applyBorder="1" applyAlignment="1">
      <alignment horizontal="center" wrapText="1"/>
    </xf>
    <xf numFmtId="0" fontId="3" fillId="0" borderId="0" xfId="7" applyFont="1" applyBorder="1" applyAlignment="1"/>
    <xf numFmtId="0" fontId="3" fillId="0" borderId="0" xfId="7" quotePrefix="1" applyFont="1" applyBorder="1" applyAlignment="1">
      <alignment horizontal="center"/>
    </xf>
    <xf numFmtId="0" fontId="3" fillId="0" borderId="0" xfId="7" applyBorder="1" applyAlignment="1">
      <alignment wrapText="1"/>
    </xf>
    <xf numFmtId="0" fontId="3" fillId="0" borderId="0" xfId="7" applyFont="1" applyBorder="1" applyAlignment="1">
      <alignment wrapText="1"/>
    </xf>
    <xf numFmtId="17" fontId="8" fillId="0" borderId="0" xfId="7" quotePrefix="1" applyNumberFormat="1" applyFont="1" applyBorder="1"/>
    <xf numFmtId="0" fontId="8" fillId="0" borderId="0" xfId="7" applyFont="1" applyBorder="1" applyAlignment="1">
      <alignment horizontal="right"/>
    </xf>
    <xf numFmtId="0" fontId="32" fillId="0" borderId="0" xfId="7" applyFont="1" applyBorder="1" applyAlignment="1">
      <alignment horizontal="center"/>
    </xf>
    <xf numFmtId="0" fontId="1" fillId="2" borderId="0" xfId="8" applyFont="1" applyFill="1" applyAlignment="1">
      <alignment horizontal="right"/>
    </xf>
    <xf numFmtId="0" fontId="1" fillId="2" borderId="0" xfId="8" applyFont="1" applyFill="1" applyAlignment="1">
      <alignment horizontal="center"/>
    </xf>
    <xf numFmtId="0" fontId="3" fillId="4" borderId="0" xfId="0" applyFont="1" applyFill="1" applyBorder="1" applyAlignment="1">
      <alignment wrapText="1"/>
    </xf>
    <xf numFmtId="0" fontId="3" fillId="4" borderId="0" xfId="0" applyFont="1" applyFill="1" applyBorder="1" applyAlignment="1">
      <alignment horizontal="center"/>
    </xf>
    <xf numFmtId="0" fontId="3" fillId="0" borderId="2" xfId="7" applyFill="1" applyBorder="1" applyAlignment="1" applyProtection="1">
      <alignment horizontal="center" vertical="center"/>
    </xf>
    <xf numFmtId="164" fontId="0" fillId="2" borderId="7" xfId="1" applyNumberFormat="1" applyFont="1" applyFill="1" applyBorder="1" applyAlignment="1" applyProtection="1">
      <alignment vertical="center"/>
      <protection locked="0"/>
    </xf>
    <xf numFmtId="0" fontId="3" fillId="0" borderId="9" xfId="7" applyFill="1" applyBorder="1" applyAlignment="1" applyProtection="1">
      <alignment horizontal="center" vertical="center"/>
    </xf>
    <xf numFmtId="0" fontId="3" fillId="0" borderId="6" xfId="7" applyBorder="1"/>
    <xf numFmtId="164" fontId="3" fillId="0" borderId="7" xfId="1" applyNumberFormat="1" applyFont="1" applyFill="1" applyBorder="1" applyAlignment="1" applyProtection="1">
      <alignment vertical="center"/>
      <protection locked="0"/>
    </xf>
    <xf numFmtId="164" fontId="0" fillId="0" borderId="7" xfId="1" applyNumberFormat="1" applyFont="1" applyFill="1" applyBorder="1" applyAlignment="1" applyProtection="1">
      <alignment horizontal="center" vertical="center"/>
    </xf>
    <xf numFmtId="0" fontId="3" fillId="0" borderId="1" xfId="7" applyBorder="1"/>
    <xf numFmtId="164" fontId="0" fillId="0" borderId="7" xfId="1" applyNumberFormat="1" applyFont="1" applyFill="1" applyBorder="1" applyAlignment="1" applyProtection="1">
      <alignment vertical="center"/>
      <protection locked="0"/>
    </xf>
    <xf numFmtId="0" fontId="3" fillId="0" borderId="7" xfId="7" applyFill="1" applyBorder="1" applyAlignment="1" applyProtection="1">
      <alignment horizontal="center" vertical="center"/>
    </xf>
    <xf numFmtId="0" fontId="3" fillId="0" borderId="2" xfId="7" applyBorder="1"/>
    <xf numFmtId="0" fontId="3" fillId="0" borderId="7" xfId="7" applyBorder="1"/>
    <xf numFmtId="0" fontId="3" fillId="2" borderId="2" xfId="7" applyFill="1" applyBorder="1" applyAlignment="1" applyProtection="1">
      <alignment vertical="center"/>
      <protection locked="0"/>
    </xf>
    <xf numFmtId="0" fontId="3" fillId="0" borderId="0" xfId="7" applyFont="1"/>
    <xf numFmtId="0" fontId="3" fillId="0" borderId="4" xfId="7" applyBorder="1"/>
    <xf numFmtId="0" fontId="3" fillId="0" borderId="5" xfId="7" applyBorder="1"/>
    <xf numFmtId="0" fontId="3" fillId="10" borderId="60" xfId="0" applyFont="1" applyFill="1" applyBorder="1"/>
    <xf numFmtId="0" fontId="3" fillId="10" borderId="61" xfId="0" applyFont="1" applyFill="1" applyBorder="1"/>
    <xf numFmtId="0" fontId="3" fillId="10" borderId="62" xfId="0" applyFont="1" applyFill="1" applyBorder="1"/>
    <xf numFmtId="0" fontId="3" fillId="10" borderId="61" xfId="0" applyFont="1" applyFill="1" applyBorder="1" applyAlignment="1">
      <alignment wrapText="1"/>
    </xf>
    <xf numFmtId="0" fontId="3" fillId="4" borderId="60" xfId="0" applyFont="1" applyFill="1" applyBorder="1" applyAlignment="1" applyProtection="1">
      <alignment horizontal="left" vertical="center"/>
    </xf>
    <xf numFmtId="0" fontId="3" fillId="4" borderId="61" xfId="0" applyFont="1" applyFill="1" applyBorder="1" applyAlignment="1" applyProtection="1">
      <alignment horizontal="left" vertical="center"/>
      <protection locked="0"/>
    </xf>
    <xf numFmtId="0" fontId="0" fillId="4" borderId="61" xfId="0" applyFill="1" applyBorder="1" applyAlignment="1" applyProtection="1">
      <alignment horizontal="left" vertical="center"/>
    </xf>
    <xf numFmtId="0" fontId="0" fillId="4" borderId="61" xfId="0" applyFill="1" applyBorder="1" applyAlignment="1" applyProtection="1">
      <alignment horizontal="left" vertical="center"/>
      <protection locked="0"/>
    </xf>
    <xf numFmtId="0" fontId="0" fillId="4" borderId="62" xfId="0" applyFill="1" applyBorder="1" applyAlignment="1" applyProtection="1">
      <alignment horizontal="left" vertical="center"/>
    </xf>
    <xf numFmtId="0" fontId="0" fillId="0" borderId="0" xfId="0" applyAlignment="1">
      <alignment horizontal="center"/>
    </xf>
    <xf numFmtId="164" fontId="4" fillId="11" borderId="67" xfId="1" applyNumberFormat="1" applyFont="1" applyFill="1" applyBorder="1" applyAlignment="1" applyProtection="1">
      <alignment horizontal="center" vertical="center" wrapText="1"/>
    </xf>
    <xf numFmtId="164" fontId="4" fillId="11" borderId="68" xfId="1" applyNumberFormat="1" applyFont="1" applyFill="1" applyBorder="1" applyAlignment="1" applyProtection="1">
      <alignment horizontal="center" vertical="center" wrapText="1"/>
    </xf>
    <xf numFmtId="0" fontId="6" fillId="12" borderId="69" xfId="0" applyFont="1" applyFill="1" applyBorder="1" applyAlignment="1">
      <alignment horizontal="center"/>
    </xf>
    <xf numFmtId="0" fontId="6" fillId="12" borderId="69" xfId="0" applyFont="1" applyFill="1" applyBorder="1" applyAlignment="1"/>
    <xf numFmtId="0" fontId="6" fillId="12" borderId="2" xfId="0" applyFont="1" applyFill="1" applyBorder="1" applyAlignment="1">
      <alignment horizontal="center"/>
    </xf>
    <xf numFmtId="0" fontId="6" fillId="12" borderId="2" xfId="0" applyFont="1" applyFill="1" applyBorder="1" applyAlignment="1"/>
    <xf numFmtId="0" fontId="6" fillId="13" borderId="2" xfId="0" applyFont="1" applyFill="1" applyBorder="1" applyAlignment="1">
      <alignment horizontal="center"/>
    </xf>
    <xf numFmtId="0" fontId="6" fillId="13" borderId="2" xfId="0" applyFont="1" applyFill="1" applyBorder="1" applyAlignment="1"/>
    <xf numFmtId="164" fontId="3" fillId="14" borderId="2" xfId="1" applyNumberFormat="1" applyFont="1" applyFill="1" applyBorder="1" applyAlignment="1" applyProtection="1">
      <alignment vertical="center"/>
      <protection locked="0"/>
    </xf>
    <xf numFmtId="0" fontId="6" fillId="14" borderId="2" xfId="0" applyFont="1" applyFill="1" applyBorder="1" applyAlignment="1">
      <alignment horizontal="center"/>
    </xf>
    <xf numFmtId="0" fontId="6" fillId="14" borderId="2" xfId="0" applyFont="1" applyFill="1" applyBorder="1"/>
    <xf numFmtId="0" fontId="6" fillId="4" borderId="0" xfId="0" applyFont="1" applyFill="1" applyBorder="1" applyAlignment="1"/>
    <xf numFmtId="0" fontId="0" fillId="13" borderId="2" xfId="0" applyFill="1" applyBorder="1" applyAlignment="1">
      <alignment horizontal="center"/>
    </xf>
    <xf numFmtId="0" fontId="6" fillId="13" borderId="2" xfId="0" applyFont="1" applyFill="1" applyBorder="1" applyAlignment="1">
      <alignment horizontal="left"/>
    </xf>
    <xf numFmtId="0" fontId="0" fillId="14" borderId="2" xfId="0" applyFill="1" applyBorder="1" applyAlignment="1">
      <alignment horizontal="center"/>
    </xf>
    <xf numFmtId="164" fontId="5" fillId="14" borderId="2" xfId="1" applyNumberFormat="1" applyFont="1" applyFill="1" applyBorder="1" applyAlignment="1" applyProtection="1">
      <alignment vertical="center"/>
      <protection locked="0"/>
    </xf>
    <xf numFmtId="164" fontId="0" fillId="14" borderId="2" xfId="1" applyNumberFormat="1" applyFont="1" applyFill="1" applyBorder="1" applyAlignment="1" applyProtection="1">
      <alignment vertical="center"/>
      <protection locked="0"/>
    </xf>
    <xf numFmtId="164" fontId="9" fillId="14" borderId="2" xfId="1" applyNumberFormat="1" applyFont="1" applyFill="1" applyBorder="1" applyAlignment="1" applyProtection="1">
      <alignment vertical="center"/>
      <protection locked="0"/>
    </xf>
    <xf numFmtId="0" fontId="0" fillId="0" borderId="0" xfId="0" applyBorder="1" applyAlignment="1">
      <alignment horizontal="center"/>
    </xf>
    <xf numFmtId="0" fontId="0" fillId="0" borderId="0" xfId="0" applyFill="1" applyBorder="1" applyAlignment="1">
      <alignment vertical="top" wrapText="1"/>
    </xf>
    <xf numFmtId="164" fontId="9" fillId="0" borderId="0" xfId="1" applyNumberFormat="1" applyFont="1" applyFill="1" applyBorder="1" applyAlignment="1" applyProtection="1">
      <alignment vertical="center"/>
      <protection locked="0"/>
    </xf>
    <xf numFmtId="164" fontId="5" fillId="0" borderId="0" xfId="1" applyNumberFormat="1" applyFont="1" applyFill="1" applyBorder="1" applyAlignment="1" applyProtection="1">
      <alignment vertical="center"/>
      <protection locked="0"/>
    </xf>
    <xf numFmtId="0" fontId="6" fillId="14" borderId="2" xfId="0" applyFont="1" applyFill="1" applyBorder="1" applyAlignment="1"/>
    <xf numFmtId="0" fontId="6" fillId="14" borderId="2" xfId="0" applyFont="1" applyFill="1" applyBorder="1" applyAlignment="1">
      <alignment horizontal="left"/>
    </xf>
    <xf numFmtId="164" fontId="11" fillId="14" borderId="2" xfId="1" applyNumberFormat="1" applyFont="1" applyFill="1" applyBorder="1"/>
    <xf numFmtId="164" fontId="3" fillId="14" borderId="7" xfId="1" applyNumberFormat="1" applyFont="1" applyFill="1" applyBorder="1" applyAlignment="1" applyProtection="1">
      <alignment vertical="center"/>
      <protection locked="0"/>
    </xf>
    <xf numFmtId="0" fontId="6" fillId="0" borderId="72" xfId="0" applyFont="1" applyBorder="1" applyAlignment="1">
      <alignment vertical="center"/>
    </xf>
    <xf numFmtId="0" fontId="6" fillId="0" borderId="73" xfId="0" applyFont="1" applyBorder="1" applyAlignment="1">
      <alignment vertical="center"/>
    </xf>
    <xf numFmtId="0" fontId="11" fillId="14" borderId="8" xfId="0" applyFont="1" applyFill="1" applyBorder="1" applyAlignment="1">
      <alignment horizontal="left" wrapText="1"/>
    </xf>
    <xf numFmtId="164" fontId="11" fillId="14" borderId="9" xfId="1" applyNumberFormat="1" applyFont="1" applyFill="1" applyBorder="1"/>
    <xf numFmtId="164" fontId="11" fillId="14" borderId="15" xfId="1" applyNumberFormat="1" applyFont="1" applyFill="1" applyBorder="1"/>
    <xf numFmtId="164" fontId="10" fillId="0" borderId="69" xfId="1" applyNumberFormat="1" applyFont="1" applyBorder="1"/>
    <xf numFmtId="164" fontId="3" fillId="14" borderId="49" xfId="1" applyNumberFormat="1" applyFont="1" applyFill="1" applyBorder="1" applyAlignment="1" applyProtection="1">
      <alignment vertical="center"/>
      <protection locked="0"/>
    </xf>
    <xf numFmtId="0" fontId="4" fillId="9" borderId="63" xfId="0" applyFont="1" applyFill="1" applyBorder="1" applyAlignment="1" applyProtection="1">
      <alignment horizontal="center" vertical="center"/>
    </xf>
    <xf numFmtId="164" fontId="4" fillId="9" borderId="67" xfId="1" applyNumberFormat="1" applyFont="1" applyFill="1" applyBorder="1" applyAlignment="1" applyProtection="1">
      <alignment horizontal="center" vertical="center" wrapText="1"/>
    </xf>
    <xf numFmtId="164" fontId="4" fillId="9" borderId="68" xfId="1" applyNumberFormat="1" applyFont="1" applyFill="1" applyBorder="1" applyAlignment="1" applyProtection="1">
      <alignment horizontal="center" vertical="center" wrapText="1"/>
    </xf>
    <xf numFmtId="0" fontId="4" fillId="9" borderId="63" xfId="0" applyFont="1" applyFill="1" applyBorder="1" applyAlignment="1" applyProtection="1">
      <alignment horizontal="center" vertical="center" wrapText="1"/>
    </xf>
    <xf numFmtId="164" fontId="10" fillId="0" borderId="4" xfId="1" applyNumberFormat="1" applyFont="1" applyBorder="1"/>
    <xf numFmtId="164" fontId="10" fillId="14" borderId="5" xfId="1" applyNumberFormat="1" applyFont="1" applyFill="1" applyBorder="1"/>
    <xf numFmtId="164" fontId="10" fillId="14" borderId="7" xfId="1" applyNumberFormat="1" applyFont="1" applyFill="1" applyBorder="1"/>
    <xf numFmtId="164" fontId="10" fillId="15" borderId="2" xfId="1" applyNumberFormat="1" applyFont="1" applyFill="1" applyBorder="1"/>
    <xf numFmtId="0" fontId="10" fillId="15" borderId="74" xfId="0" applyFont="1" applyFill="1" applyBorder="1" applyAlignment="1">
      <alignment horizontal="left" wrapText="1"/>
    </xf>
    <xf numFmtId="164" fontId="10" fillId="15" borderId="69" xfId="1" applyNumberFormat="1" applyFont="1" applyFill="1" applyBorder="1"/>
    <xf numFmtId="0" fontId="10" fillId="15" borderId="6" xfId="0" applyFont="1" applyFill="1" applyBorder="1" applyAlignment="1">
      <alignment horizontal="left" wrapText="1"/>
    </xf>
    <xf numFmtId="0" fontId="10" fillId="15" borderId="6" xfId="2" applyFont="1" applyFill="1" applyBorder="1" applyAlignment="1">
      <alignment horizontal="left" wrapText="1"/>
    </xf>
    <xf numFmtId="0" fontId="10" fillId="15" borderId="6" xfId="0" applyFont="1" applyFill="1" applyBorder="1" applyAlignment="1">
      <alignment vertical="center" wrapText="1"/>
    </xf>
    <xf numFmtId="0" fontId="10" fillId="15" borderId="48" xfId="0" applyFont="1" applyFill="1" applyBorder="1" applyAlignment="1">
      <alignment horizontal="left" vertical="top" wrapText="1"/>
    </xf>
    <xf numFmtId="0" fontId="0" fillId="15" borderId="2" xfId="0" applyFill="1" applyBorder="1"/>
    <xf numFmtId="0" fontId="0" fillId="15" borderId="2" xfId="0" applyFill="1" applyBorder="1" applyAlignment="1">
      <alignment horizontal="center"/>
    </xf>
    <xf numFmtId="0" fontId="3" fillId="15" borderId="2" xfId="0" applyFont="1" applyFill="1" applyBorder="1"/>
    <xf numFmtId="0" fontId="10" fillId="15" borderId="3" xfId="0" applyFont="1" applyFill="1" applyBorder="1" applyAlignment="1">
      <alignment horizontal="left" wrapText="1"/>
    </xf>
    <xf numFmtId="164" fontId="10" fillId="15" borderId="4" xfId="1" applyNumberFormat="1" applyFont="1" applyFill="1" applyBorder="1"/>
    <xf numFmtId="164" fontId="6" fillId="14" borderId="7" xfId="1" applyNumberFormat="1" applyFont="1" applyFill="1" applyBorder="1" applyAlignment="1" applyProtection="1">
      <alignment vertical="center"/>
      <protection locked="0"/>
    </xf>
    <xf numFmtId="164" fontId="6" fillId="14" borderId="2" xfId="1" applyNumberFormat="1" applyFont="1" applyFill="1" applyBorder="1" applyAlignment="1" applyProtection="1">
      <alignment vertical="center"/>
      <protection locked="0"/>
    </xf>
    <xf numFmtId="164" fontId="3" fillId="14" borderId="69" xfId="1" applyNumberFormat="1" applyFont="1" applyFill="1" applyBorder="1" applyAlignment="1" applyProtection="1">
      <alignment vertical="center"/>
      <protection locked="0"/>
    </xf>
    <xf numFmtId="0" fontId="4" fillId="9" borderId="68" xfId="4" applyFont="1" applyFill="1" applyBorder="1" applyAlignment="1" applyProtection="1">
      <alignment horizontal="center" vertical="center" wrapText="1"/>
    </xf>
    <xf numFmtId="164" fontId="3" fillId="14" borderId="45" xfId="1" applyNumberFormat="1" applyFont="1" applyFill="1" applyBorder="1" applyAlignment="1" applyProtection="1">
      <alignment vertical="center"/>
      <protection locked="0"/>
    </xf>
    <xf numFmtId="0" fontId="0" fillId="11" borderId="76" xfId="0" applyFill="1" applyBorder="1"/>
    <xf numFmtId="0" fontId="4" fillId="11" borderId="70" xfId="0" applyFont="1" applyFill="1" applyBorder="1" applyAlignment="1" applyProtection="1">
      <alignment horizontal="center" vertical="center"/>
    </xf>
    <xf numFmtId="0" fontId="4" fillId="11" borderId="71" xfId="0" applyFont="1" applyFill="1" applyBorder="1" applyAlignment="1" applyProtection="1">
      <alignment horizontal="center" vertical="center"/>
    </xf>
    <xf numFmtId="0" fontId="6" fillId="14" borderId="6" xfId="7" applyFont="1" applyFill="1" applyBorder="1"/>
    <xf numFmtId="0" fontId="6" fillId="14" borderId="2" xfId="7" applyFont="1" applyFill="1" applyBorder="1" applyAlignment="1" applyProtection="1">
      <alignment horizontal="center" vertical="center"/>
    </xf>
    <xf numFmtId="0" fontId="3" fillId="15" borderId="6" xfId="7" applyFont="1" applyFill="1" applyBorder="1"/>
    <xf numFmtId="0" fontId="3" fillId="15" borderId="8" xfId="7" applyFont="1" applyFill="1" applyBorder="1"/>
    <xf numFmtId="164" fontId="0" fillId="15" borderId="7" xfId="1" applyNumberFormat="1" applyFont="1" applyFill="1" applyBorder="1" applyAlignment="1" applyProtection="1">
      <alignment vertical="center"/>
      <protection locked="0"/>
    </xf>
    <xf numFmtId="165" fontId="0" fillId="15" borderId="15" xfId="10" applyNumberFormat="1" applyFont="1" applyFill="1" applyBorder="1" applyAlignment="1" applyProtection="1">
      <alignment vertical="center"/>
      <protection locked="0"/>
    </xf>
    <xf numFmtId="0" fontId="0" fillId="11" borderId="78" xfId="0" applyFill="1" applyBorder="1"/>
    <xf numFmtId="0" fontId="4" fillId="11" borderId="45" xfId="0" applyFont="1" applyFill="1" applyBorder="1" applyAlignment="1" applyProtection="1">
      <alignment horizontal="center" vertical="center"/>
    </xf>
    <xf numFmtId="0" fontId="3" fillId="15" borderId="6" xfId="7" applyFill="1" applyBorder="1"/>
    <xf numFmtId="164" fontId="3" fillId="15" borderId="7" xfId="1" applyNumberFormat="1" applyFont="1" applyFill="1" applyBorder="1" applyAlignment="1" applyProtection="1">
      <alignment vertical="center"/>
      <protection locked="0"/>
    </xf>
    <xf numFmtId="0" fontId="3" fillId="15" borderId="2" xfId="7" applyFill="1" applyBorder="1"/>
    <xf numFmtId="0" fontId="3" fillId="15" borderId="3" xfId="7" applyFont="1" applyFill="1" applyBorder="1"/>
    <xf numFmtId="0" fontId="6" fillId="14" borderId="8" xfId="7" applyFont="1" applyFill="1" applyBorder="1"/>
    <xf numFmtId="0" fontId="3" fillId="14" borderId="9" xfId="7" applyFill="1" applyBorder="1"/>
    <xf numFmtId="164" fontId="3" fillId="14" borderId="15" xfId="1" applyNumberFormat="1" applyFont="1" applyFill="1" applyBorder="1"/>
    <xf numFmtId="0" fontId="6" fillId="14" borderId="13" xfId="7" applyFont="1" applyFill="1" applyBorder="1"/>
    <xf numFmtId="0" fontId="6" fillId="14" borderId="14" xfId="7" applyFont="1" applyFill="1" applyBorder="1" applyAlignment="1" applyProtection="1">
      <alignment horizontal="center" vertical="center"/>
    </xf>
    <xf numFmtId="164" fontId="6" fillId="14" borderId="58" xfId="1" applyNumberFormat="1" applyFont="1" applyFill="1" applyBorder="1"/>
    <xf numFmtId="0" fontId="6" fillId="14" borderId="9" xfId="7" applyFont="1" applyFill="1" applyBorder="1"/>
    <xf numFmtId="0" fontId="6" fillId="14" borderId="9" xfId="7" applyFont="1" applyFill="1" applyBorder="1" applyAlignment="1" applyProtection="1">
      <alignment horizontal="center" vertical="center"/>
    </xf>
    <xf numFmtId="164" fontId="6" fillId="14" borderId="15" xfId="1" applyNumberFormat="1" applyFont="1" applyFill="1" applyBorder="1"/>
    <xf numFmtId="0" fontId="6" fillId="14" borderId="50" xfId="7" applyFont="1" applyFill="1" applyBorder="1"/>
    <xf numFmtId="0" fontId="3" fillId="14" borderId="14" xfId="7" applyFont="1" applyFill="1" applyBorder="1"/>
    <xf numFmtId="164" fontId="3" fillId="14" borderId="58" xfId="1" applyNumberFormat="1" applyFont="1" applyFill="1" applyBorder="1"/>
    <xf numFmtId="164" fontId="6" fillId="14" borderId="15" xfId="1" applyNumberFormat="1" applyFont="1" applyFill="1" applyBorder="1" applyAlignment="1" applyProtection="1">
      <alignment vertical="center"/>
      <protection locked="0"/>
    </xf>
    <xf numFmtId="0" fontId="3" fillId="14" borderId="15" xfId="7" applyFill="1" applyBorder="1"/>
    <xf numFmtId="0" fontId="0" fillId="11" borderId="2" xfId="0" applyFill="1" applyBorder="1"/>
    <xf numFmtId="0" fontId="4" fillId="11" borderId="2" xfId="0" applyFont="1" applyFill="1" applyBorder="1" applyAlignment="1" applyProtection="1">
      <alignment horizontal="center" vertical="center"/>
    </xf>
    <xf numFmtId="164" fontId="0" fillId="0" borderId="2" xfId="1" applyNumberFormat="1" applyFont="1" applyFill="1" applyBorder="1" applyAlignment="1" applyProtection="1">
      <alignment horizontal="center" vertical="center"/>
    </xf>
    <xf numFmtId="0" fontId="4" fillId="16" borderId="77" xfId="0" applyFont="1" applyFill="1" applyBorder="1" applyAlignment="1" applyProtection="1">
      <alignment horizontal="center" vertical="center"/>
    </xf>
    <xf numFmtId="0" fontId="4" fillId="16" borderId="67" xfId="0" applyFont="1" applyFill="1" applyBorder="1" applyAlignment="1" applyProtection="1">
      <alignment horizontal="center" vertical="center"/>
    </xf>
    <xf numFmtId="0" fontId="4" fillId="16" borderId="67" xfId="0" applyFont="1" applyFill="1" applyBorder="1" applyAlignment="1" applyProtection="1">
      <alignment horizontal="center" vertical="center" wrapText="1"/>
    </xf>
    <xf numFmtId="0" fontId="15" fillId="16" borderId="67" xfId="0" applyFont="1" applyFill="1" applyBorder="1" applyAlignment="1" applyProtection="1">
      <alignment horizontal="center" vertical="center"/>
    </xf>
    <xf numFmtId="0" fontId="4" fillId="16" borderId="71" xfId="0" applyFont="1" applyFill="1" applyBorder="1" applyAlignment="1" applyProtection="1">
      <alignment horizontal="center" vertical="center"/>
    </xf>
    <xf numFmtId="0" fontId="3" fillId="3" borderId="2" xfId="0" applyFont="1" applyFill="1" applyBorder="1" applyAlignment="1" applyProtection="1">
      <alignment vertical="top" wrapText="1"/>
      <protection locked="0"/>
    </xf>
    <xf numFmtId="0" fontId="6" fillId="0" borderId="2" xfId="0" applyFont="1" applyBorder="1" applyAlignment="1">
      <alignment vertical="center"/>
    </xf>
    <xf numFmtId="0" fontId="0" fillId="0" borderId="2" xfId="0" applyBorder="1" applyAlignment="1">
      <alignment vertical="center"/>
    </xf>
    <xf numFmtId="0" fontId="0" fillId="0" borderId="2" xfId="0" applyBorder="1" applyAlignment="1">
      <alignment vertical="center" wrapText="1"/>
    </xf>
    <xf numFmtId="0" fontId="6" fillId="5" borderId="2" xfId="0" applyFont="1" applyFill="1" applyBorder="1" applyAlignment="1">
      <alignment vertical="center"/>
    </xf>
    <xf numFmtId="0" fontId="11" fillId="14" borderId="6" xfId="0" applyFont="1" applyFill="1" applyBorder="1" applyAlignment="1">
      <alignment horizontal="left" wrapText="1"/>
    </xf>
    <xf numFmtId="164" fontId="11" fillId="14" borderId="7" xfId="1" applyNumberFormat="1" applyFont="1" applyFill="1" applyBorder="1"/>
    <xf numFmtId="164" fontId="10" fillId="14" borderId="49" xfId="1" applyNumberFormat="1" applyFont="1" applyFill="1" applyBorder="1"/>
    <xf numFmtId="0" fontId="6" fillId="4" borderId="12" xfId="0" applyFont="1" applyFill="1" applyBorder="1" applyAlignment="1" applyProtection="1">
      <alignment horizontal="center" vertical="top"/>
    </xf>
    <xf numFmtId="0" fontId="6" fillId="4" borderId="58" xfId="0" applyFont="1" applyFill="1" applyBorder="1" applyAlignment="1" applyProtection="1">
      <alignment horizontal="center" vertical="top"/>
    </xf>
    <xf numFmtId="0" fontId="15" fillId="4" borderId="59" xfId="0" applyFont="1" applyFill="1" applyBorder="1" applyAlignment="1" applyProtection="1">
      <alignment horizontal="left"/>
    </xf>
    <xf numFmtId="0" fontId="15" fillId="4" borderId="10" xfId="0" applyFont="1" applyFill="1" applyBorder="1" applyAlignment="1" applyProtection="1">
      <alignment horizontal="left"/>
    </xf>
    <xf numFmtId="0" fontId="6" fillId="4" borderId="12" xfId="0" applyFont="1" applyFill="1" applyBorder="1" applyAlignment="1" applyProtection="1">
      <alignment horizontal="center" vertical="center"/>
    </xf>
    <xf numFmtId="0" fontId="6" fillId="4" borderId="1" xfId="0" applyFont="1" applyFill="1" applyBorder="1" applyAlignment="1" applyProtection="1">
      <alignment horizontal="center" vertical="center"/>
    </xf>
    <xf numFmtId="164" fontId="4" fillId="11" borderId="63" xfId="1" applyNumberFormat="1" applyFont="1" applyFill="1" applyBorder="1" applyAlignment="1" applyProtection="1">
      <alignment horizontal="center" vertical="center" wrapText="1"/>
    </xf>
    <xf numFmtId="164" fontId="4" fillId="11" borderId="66" xfId="1" applyNumberFormat="1" applyFont="1" applyFill="1" applyBorder="1" applyAlignment="1" applyProtection="1">
      <alignment horizontal="center" vertical="center" wrapText="1"/>
    </xf>
    <xf numFmtId="0" fontId="15" fillId="11" borderId="63" xfId="0" applyFont="1" applyFill="1" applyBorder="1" applyAlignment="1">
      <alignment horizontal="center" vertical="center"/>
    </xf>
    <xf numFmtId="0" fontId="15" fillId="11" borderId="64" xfId="0" applyFont="1" applyFill="1" applyBorder="1" applyAlignment="1">
      <alignment horizontal="center" vertical="center"/>
    </xf>
    <xf numFmtId="0" fontId="15" fillId="11" borderId="65" xfId="0" applyFont="1" applyFill="1" applyBorder="1" applyAlignment="1">
      <alignment horizontal="center" vertical="center"/>
    </xf>
    <xf numFmtId="164" fontId="4" fillId="9" borderId="75" xfId="1" applyNumberFormat="1" applyFont="1" applyFill="1" applyBorder="1" applyAlignment="1" applyProtection="1">
      <alignment horizontal="center" vertical="center" wrapText="1"/>
    </xf>
    <xf numFmtId="164" fontId="4" fillId="9" borderId="64" xfId="1" applyNumberFormat="1" applyFont="1" applyFill="1" applyBorder="1" applyAlignment="1" applyProtection="1">
      <alignment horizontal="center" vertical="center" wrapText="1"/>
    </xf>
    <xf numFmtId="164" fontId="4" fillId="9" borderId="66" xfId="1" applyNumberFormat="1" applyFont="1" applyFill="1" applyBorder="1" applyAlignment="1" applyProtection="1">
      <alignment horizontal="center" vertical="center" wrapText="1"/>
    </xf>
    <xf numFmtId="0" fontId="0" fillId="9" borderId="64" xfId="0" applyFill="1" applyBorder="1"/>
    <xf numFmtId="0" fontId="0" fillId="9" borderId="66" xfId="0" applyFill="1" applyBorder="1"/>
    <xf numFmtId="164" fontId="6" fillId="14" borderId="2" xfId="1" applyNumberFormat="1" applyFont="1" applyFill="1" applyBorder="1" applyAlignment="1" applyProtection="1">
      <alignment horizontal="left" vertical="center"/>
      <protection locked="0"/>
    </xf>
    <xf numFmtId="164" fontId="6" fillId="14" borderId="45" xfId="1" applyNumberFormat="1" applyFont="1" applyFill="1" applyBorder="1" applyAlignment="1" applyProtection="1">
      <alignment horizontal="left" vertical="center"/>
      <protection locked="0"/>
    </xf>
    <xf numFmtId="0" fontId="3" fillId="15" borderId="2" xfId="4" applyFont="1" applyFill="1" applyBorder="1" applyAlignment="1" applyProtection="1">
      <alignment horizontal="left" vertical="center"/>
    </xf>
    <xf numFmtId="0" fontId="3" fillId="15" borderId="69" xfId="4" applyFont="1" applyFill="1" applyBorder="1" applyAlignment="1" applyProtection="1">
      <alignment horizontal="left" vertical="center"/>
    </xf>
    <xf numFmtId="0" fontId="4" fillId="9" borderId="77" xfId="4" applyFont="1" applyFill="1" applyBorder="1" applyAlignment="1" applyProtection="1">
      <alignment horizontal="center" vertical="center"/>
    </xf>
    <xf numFmtId="0" fontId="4" fillId="9" borderId="67" xfId="4" applyFont="1" applyFill="1" applyBorder="1" applyAlignment="1" applyProtection="1">
      <alignment horizontal="center" vertical="center"/>
    </xf>
    <xf numFmtId="0" fontId="4" fillId="16" borderId="77" xfId="0" applyFont="1" applyFill="1" applyBorder="1" applyAlignment="1" applyProtection="1">
      <alignment horizontal="center" vertical="center"/>
    </xf>
    <xf numFmtId="0" fontId="4" fillId="16" borderId="67" xfId="0" applyFont="1" applyFill="1" applyBorder="1" applyAlignment="1" applyProtection="1">
      <alignment horizontal="center" vertical="center"/>
    </xf>
    <xf numFmtId="0" fontId="4" fillId="16" borderId="68" xfId="0" applyFont="1" applyFill="1" applyBorder="1" applyAlignment="1" applyProtection="1">
      <alignment horizontal="center" vertical="center"/>
    </xf>
    <xf numFmtId="0" fontId="3" fillId="15" borderId="2" xfId="4" applyFont="1" applyFill="1" applyBorder="1" applyAlignment="1" applyProtection="1">
      <alignment horizontal="left" vertical="center" wrapText="1"/>
    </xf>
    <xf numFmtId="0" fontId="4" fillId="11" borderId="16" xfId="0" applyFont="1" applyFill="1" applyBorder="1" applyAlignment="1" applyProtection="1">
      <alignment horizontal="center" vertical="center"/>
    </xf>
    <xf numFmtId="0" fontId="4" fillId="11" borderId="47" xfId="0" applyFont="1" applyFill="1" applyBorder="1" applyAlignment="1" applyProtection="1">
      <alignment horizontal="center" vertical="center"/>
    </xf>
    <xf numFmtId="0" fontId="4" fillId="11" borderId="17" xfId="0" applyFont="1" applyFill="1" applyBorder="1" applyAlignment="1" applyProtection="1">
      <alignment horizontal="center" vertical="center"/>
    </xf>
    <xf numFmtId="0" fontId="4" fillId="11" borderId="3" xfId="0" applyFont="1" applyFill="1" applyBorder="1" applyAlignment="1" applyProtection="1">
      <alignment horizontal="center" vertical="center"/>
    </xf>
    <xf numFmtId="0" fontId="33" fillId="11" borderId="4" xfId="0" applyFont="1" applyFill="1" applyBorder="1"/>
    <xf numFmtId="0" fontId="33" fillId="11" borderId="5" xfId="0" applyFont="1" applyFill="1" applyBorder="1"/>
    <xf numFmtId="0" fontId="4" fillId="11" borderId="2" xfId="0" applyFont="1" applyFill="1" applyBorder="1" applyAlignment="1" applyProtection="1">
      <alignment horizontal="center" vertical="center"/>
    </xf>
    <xf numFmtId="0" fontId="33" fillId="11" borderId="2" xfId="0" applyFont="1" applyFill="1" applyBorder="1"/>
    <xf numFmtId="0" fontId="4" fillId="11" borderId="59" xfId="0" applyFont="1" applyFill="1" applyBorder="1" applyAlignment="1" applyProtection="1">
      <alignment horizontal="center" vertical="center"/>
    </xf>
    <xf numFmtId="0" fontId="0" fillId="11" borderId="11" xfId="0" applyFill="1" applyBorder="1"/>
    <xf numFmtId="0" fontId="0" fillId="11" borderId="10" xfId="0" applyFill="1" applyBorder="1"/>
    <xf numFmtId="164" fontId="34" fillId="17" borderId="63" xfId="1" applyNumberFormat="1" applyFont="1" applyFill="1" applyBorder="1" applyAlignment="1" applyProtection="1">
      <alignment horizontal="center" vertical="center"/>
      <protection locked="0"/>
    </xf>
    <xf numFmtId="164" fontId="34" fillId="17" borderId="64" xfId="1" applyNumberFormat="1" applyFont="1" applyFill="1" applyBorder="1" applyAlignment="1" applyProtection="1">
      <alignment horizontal="center" vertical="center"/>
      <protection locked="0"/>
    </xf>
    <xf numFmtId="164" fontId="34" fillId="17" borderId="65" xfId="1" applyNumberFormat="1" applyFont="1" applyFill="1" applyBorder="1" applyAlignment="1" applyProtection="1">
      <alignment horizontal="center" vertical="center"/>
      <protection locked="0"/>
    </xf>
    <xf numFmtId="0" fontId="0" fillId="11" borderId="2" xfId="0" applyFill="1" applyBorder="1"/>
    <xf numFmtId="0" fontId="0" fillId="11" borderId="4" xfId="0" applyFill="1" applyBorder="1"/>
    <xf numFmtId="0" fontId="0" fillId="11" borderId="5" xfId="0" applyFill="1" applyBorder="1"/>
    <xf numFmtId="0" fontId="4" fillId="16" borderId="3" xfId="0" applyFont="1" applyFill="1" applyBorder="1" applyAlignment="1" applyProtection="1">
      <alignment horizontal="center" vertical="center"/>
    </xf>
    <xf numFmtId="0" fontId="4" fillId="16" borderId="4" xfId="0" applyFont="1" applyFill="1" applyBorder="1" applyAlignment="1" applyProtection="1">
      <alignment horizontal="center" vertical="center"/>
    </xf>
    <xf numFmtId="0" fontId="4" fillId="16" borderId="5" xfId="0" applyFont="1" applyFill="1" applyBorder="1" applyAlignment="1" applyProtection="1">
      <alignment horizontal="center" vertical="center"/>
    </xf>
    <xf numFmtId="0" fontId="4" fillId="16" borderId="12" xfId="0" applyFont="1" applyFill="1" applyBorder="1" applyAlignment="1" applyProtection="1">
      <alignment horizontal="center" vertical="center"/>
    </xf>
    <xf numFmtId="0" fontId="4" fillId="16" borderId="0" xfId="0" applyFont="1" applyFill="1" applyBorder="1" applyAlignment="1" applyProtection="1">
      <alignment horizontal="center" vertical="center"/>
    </xf>
    <xf numFmtId="0" fontId="4" fillId="16" borderId="1" xfId="0" applyFont="1" applyFill="1" applyBorder="1" applyAlignment="1" applyProtection="1">
      <alignment horizontal="center" vertical="center"/>
    </xf>
    <xf numFmtId="49" fontId="3" fillId="0" borderId="52" xfId="8" applyNumberFormat="1" applyFont="1" applyBorder="1" applyAlignment="1">
      <alignment horizontal="center" vertical="center" wrapText="1"/>
    </xf>
    <xf numFmtId="0" fontId="2" fillId="0" borderId="54" xfId="8" applyBorder="1" applyAlignment="1">
      <alignment horizontal="center" wrapText="1"/>
    </xf>
    <xf numFmtId="0" fontId="0" fillId="8" borderId="0" xfId="0" applyFill="1" applyAlignment="1">
      <alignment horizontal="center"/>
    </xf>
    <xf numFmtId="0" fontId="2" fillId="0" borderId="52" xfId="8" quotePrefix="1" applyBorder="1" applyAlignment="1">
      <alignment horizontal="center" vertical="center" wrapText="1"/>
    </xf>
    <xf numFmtId="0" fontId="2" fillId="0" borderId="55" xfId="8" applyBorder="1" applyAlignment="1">
      <alignment horizontal="center" vertical="center" wrapText="1"/>
    </xf>
    <xf numFmtId="0" fontId="2" fillId="0" borderId="54" xfId="8" applyBorder="1" applyAlignment="1">
      <alignment horizontal="center" vertical="center" wrapText="1"/>
    </xf>
    <xf numFmtId="0" fontId="3" fillId="2" borderId="37" xfId="8" applyFont="1" applyFill="1" applyBorder="1" applyAlignment="1">
      <alignment horizontal="center" vertical="center" wrapText="1"/>
    </xf>
    <xf numFmtId="0" fontId="3" fillId="2" borderId="38" xfId="8" applyFont="1" applyFill="1" applyBorder="1" applyAlignment="1">
      <alignment horizontal="center" vertical="center" wrapText="1"/>
    </xf>
    <xf numFmtId="0" fontId="24" fillId="2" borderId="0" xfId="7" applyFont="1" applyFill="1" applyBorder="1" applyAlignment="1">
      <alignment horizontal="center"/>
    </xf>
    <xf numFmtId="0" fontId="25" fillId="2" borderId="0" xfId="8" applyFont="1" applyFill="1" applyAlignment="1">
      <alignment horizontal="center"/>
    </xf>
    <xf numFmtId="0" fontId="1" fillId="0" borderId="22" xfId="8" applyFont="1" applyBorder="1" applyAlignment="1">
      <alignment horizontal="right"/>
    </xf>
    <xf numFmtId="0" fontId="2" fillId="0" borderId="22" xfId="8" applyBorder="1" applyAlignment="1">
      <alignment horizontal="right"/>
    </xf>
    <xf numFmtId="167" fontId="6" fillId="2" borderId="18" xfId="8" applyNumberFormat="1" applyFont="1" applyFill="1" applyBorder="1" applyAlignment="1" applyProtection="1">
      <alignment horizontal="center" vertical="center" wrapText="1"/>
    </xf>
    <xf numFmtId="167" fontId="6" fillId="2" borderId="20" xfId="8" applyNumberFormat="1" applyFont="1" applyFill="1" applyBorder="1" applyAlignment="1" applyProtection="1">
      <alignment horizontal="center" vertical="center" wrapText="1"/>
    </xf>
    <xf numFmtId="167" fontId="6" fillId="0" borderId="18" xfId="8" applyNumberFormat="1" applyFont="1" applyFill="1" applyBorder="1" applyAlignment="1" applyProtection="1">
      <alignment horizontal="center" vertical="center" wrapText="1"/>
    </xf>
    <xf numFmtId="167" fontId="6" fillId="0" borderId="20" xfId="8" applyNumberFormat="1" applyFont="1" applyFill="1" applyBorder="1" applyAlignment="1" applyProtection="1">
      <alignment horizontal="center" vertical="center" wrapText="1"/>
    </xf>
    <xf numFmtId="167" fontId="6" fillId="0" borderId="51" xfId="8" applyNumberFormat="1" applyFont="1" applyFill="1" applyBorder="1" applyAlignment="1" applyProtection="1">
      <alignment horizontal="center" vertical="center" wrapText="1"/>
    </xf>
    <xf numFmtId="167" fontId="6" fillId="0" borderId="53" xfId="8" applyNumberFormat="1" applyFont="1" applyFill="1" applyBorder="1" applyAlignment="1" applyProtection="1">
      <alignment horizontal="center" vertical="center" wrapText="1"/>
    </xf>
    <xf numFmtId="167" fontId="6" fillId="0" borderId="18" xfId="8" applyNumberFormat="1" applyFont="1" applyBorder="1" applyAlignment="1" applyProtection="1">
      <alignment horizontal="center" vertical="center" wrapText="1"/>
    </xf>
    <xf numFmtId="167" fontId="6" fillId="0" borderId="20" xfId="8" applyNumberFormat="1" applyFont="1" applyBorder="1" applyAlignment="1" applyProtection="1">
      <alignment horizontal="center" vertical="center" wrapText="1"/>
    </xf>
    <xf numFmtId="167" fontId="6" fillId="0" borderId="19" xfId="8" applyNumberFormat="1" applyFont="1" applyBorder="1" applyAlignment="1" applyProtection="1">
      <alignment horizontal="center" vertical="center" wrapText="1"/>
    </xf>
    <xf numFmtId="167" fontId="6" fillId="0" borderId="21" xfId="8" applyNumberFormat="1" applyFont="1" applyBorder="1" applyAlignment="1" applyProtection="1">
      <alignment horizontal="center" vertical="center" wrapText="1"/>
    </xf>
    <xf numFmtId="0" fontId="2" fillId="2" borderId="52" xfId="8" quotePrefix="1" applyFill="1" applyBorder="1" applyAlignment="1">
      <alignment horizontal="center" vertical="center"/>
    </xf>
    <xf numFmtId="0" fontId="2" fillId="2" borderId="55" xfId="8" applyFill="1" applyBorder="1" applyAlignment="1">
      <alignment horizontal="center" vertical="center"/>
    </xf>
    <xf numFmtId="0" fontId="2" fillId="2" borderId="54" xfId="8" applyFill="1" applyBorder="1" applyAlignment="1">
      <alignment horizontal="center" vertical="center"/>
    </xf>
    <xf numFmtId="49" fontId="3" fillId="2" borderId="37" xfId="8" applyNumberFormat="1" applyFont="1" applyFill="1" applyBorder="1" applyAlignment="1" applyProtection="1">
      <alignment horizontal="center"/>
    </xf>
    <xf numFmtId="49" fontId="3" fillId="2" borderId="38" xfId="8" applyNumberFormat="1" applyFont="1" applyFill="1" applyBorder="1" applyAlignment="1" applyProtection="1">
      <alignment horizontal="center"/>
    </xf>
    <xf numFmtId="0" fontId="16" fillId="2" borderId="0" xfId="7" applyFont="1" applyFill="1" applyBorder="1" applyAlignment="1">
      <alignment horizontal="center"/>
    </xf>
    <xf numFmtId="0" fontId="11" fillId="2" borderId="0" xfId="7" applyFont="1" applyFill="1" applyBorder="1" applyAlignment="1">
      <alignment horizontal="center"/>
    </xf>
    <xf numFmtId="167" fontId="3" fillId="2" borderId="18" xfId="8" applyNumberFormat="1" applyFont="1" applyFill="1" applyBorder="1" applyAlignment="1" applyProtection="1">
      <alignment horizontal="center" vertical="center" wrapText="1"/>
    </xf>
    <xf numFmtId="167" fontId="3" fillId="2" borderId="20" xfId="8" applyNumberFormat="1" applyFont="1" applyFill="1" applyBorder="1" applyAlignment="1" applyProtection="1">
      <alignment horizontal="center" vertical="center" wrapText="1"/>
    </xf>
    <xf numFmtId="167" fontId="3" fillId="2" borderId="19" xfId="8" applyNumberFormat="1" applyFont="1" applyFill="1" applyBorder="1" applyAlignment="1" applyProtection="1">
      <alignment horizontal="center" vertical="center" wrapText="1"/>
    </xf>
    <xf numFmtId="167" fontId="3" fillId="2" borderId="21" xfId="8" applyNumberFormat="1" applyFont="1" applyFill="1" applyBorder="1" applyAlignment="1" applyProtection="1">
      <alignment horizontal="center" vertical="center" wrapText="1"/>
    </xf>
    <xf numFmtId="0" fontId="2" fillId="0" borderId="52" xfId="8" applyBorder="1" applyAlignment="1">
      <alignment horizontal="center" vertical="center" wrapText="1"/>
    </xf>
    <xf numFmtId="0" fontId="11" fillId="0" borderId="0" xfId="7" applyFont="1" applyFill="1" applyBorder="1" applyAlignment="1">
      <alignment horizontal="center"/>
    </xf>
    <xf numFmtId="0" fontId="11" fillId="0" borderId="22" xfId="0" applyFont="1" applyBorder="1" applyAlignment="1">
      <alignment horizontal="center"/>
    </xf>
    <xf numFmtId="0" fontId="11" fillId="0" borderId="46" xfId="0" applyFont="1" applyBorder="1" applyAlignment="1">
      <alignment horizontal="center"/>
    </xf>
    <xf numFmtId="0" fontId="11" fillId="0" borderId="0" xfId="0" applyFont="1" applyBorder="1" applyAlignment="1">
      <alignment horizontal="center"/>
    </xf>
    <xf numFmtId="0" fontId="11" fillId="0" borderId="41" xfId="0" applyFont="1" applyBorder="1" applyAlignment="1">
      <alignment horizontal="center"/>
    </xf>
    <xf numFmtId="0" fontId="11" fillId="0" borderId="44" xfId="0" applyFont="1" applyBorder="1" applyAlignment="1">
      <alignment horizontal="center"/>
    </xf>
    <xf numFmtId="0" fontId="3" fillId="0" borderId="0" xfId="7" applyFont="1" applyBorder="1" applyAlignment="1">
      <alignment horizontal="center"/>
    </xf>
    <xf numFmtId="0" fontId="17" fillId="0" borderId="0" xfId="7" applyFont="1" applyBorder="1" applyAlignment="1">
      <alignment horizontal="center"/>
    </xf>
    <xf numFmtId="0" fontId="11" fillId="0" borderId="0" xfId="7" applyFont="1" applyBorder="1" applyAlignment="1">
      <alignment horizontal="center"/>
    </xf>
  </cellXfs>
  <cellStyles count="11">
    <cellStyle name="Millares" xfId="1" builtinId="3"/>
    <cellStyle name="Millares 2" xfId="5"/>
    <cellStyle name="Normal" xfId="0" builtinId="0"/>
    <cellStyle name="Normal 2" xfId="2"/>
    <cellStyle name="Normal 2 2" xfId="7"/>
    <cellStyle name="Normal 3" xfId="4"/>
    <cellStyle name="Normal 4" xfId="8"/>
    <cellStyle name="Normal 5" xfId="9"/>
    <cellStyle name="Porcentual 2" xfId="3"/>
    <cellStyle name="Porcentual 2 2" xfId="6"/>
    <cellStyle name="Porcentual 3" xfId="10"/>
  </cellStyles>
  <dxfs count="0"/>
  <tableStyles count="0" defaultTableStyle="TableStyleMedium2" defaultPivotStyle="PivotStyleLight16"/>
  <colors>
    <mruColors>
      <color rgb="FFD9D9D9"/>
      <color rgb="FF73ABAB"/>
      <color rgb="FF64BACE"/>
      <color rgb="FFEBC49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21168</xdr:rowOff>
    </xdr:from>
    <xdr:to>
      <xdr:col>0</xdr:col>
      <xdr:colOff>1338590</xdr:colOff>
      <xdr:row>2</xdr:row>
      <xdr:rowOff>137583</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 y="21168"/>
          <a:ext cx="1338588" cy="4402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1295400</xdr:colOff>
      <xdr:row>195</xdr:row>
      <xdr:rowOff>0</xdr:rowOff>
    </xdr:from>
    <xdr:to>
      <xdr:col>2</xdr:col>
      <xdr:colOff>942975</xdr:colOff>
      <xdr:row>195</xdr:row>
      <xdr:rowOff>0</xdr:rowOff>
    </xdr:to>
    <xdr:sp macro="" textlink="">
      <xdr:nvSpPr>
        <xdr:cNvPr id="2" name="Line 1"/>
        <xdr:cNvSpPr>
          <a:spLocks noChangeShapeType="1"/>
        </xdr:cNvSpPr>
      </xdr:nvSpPr>
      <xdr:spPr bwMode="auto">
        <a:xfrm>
          <a:off x="2867025" y="3543300"/>
          <a:ext cx="3286125" cy="0"/>
        </a:xfrm>
        <a:prstGeom prst="line">
          <a:avLst/>
        </a:prstGeom>
        <a:noFill/>
        <a:ln w="9525">
          <a:solidFill>
            <a:srgbClr val="000000"/>
          </a:solidFill>
          <a:round/>
          <a:headEnd/>
          <a:tailEnd/>
        </a:ln>
      </xdr:spPr>
    </xdr:sp>
    <xdr:clientData/>
  </xdr:twoCellAnchor>
  <xdr:twoCellAnchor>
    <xdr:from>
      <xdr:col>1</xdr:col>
      <xdr:colOff>28575</xdr:colOff>
      <xdr:row>195</xdr:row>
      <xdr:rowOff>0</xdr:rowOff>
    </xdr:from>
    <xdr:to>
      <xdr:col>1</xdr:col>
      <xdr:colOff>438150</xdr:colOff>
      <xdr:row>195</xdr:row>
      <xdr:rowOff>0</xdr:rowOff>
    </xdr:to>
    <xdr:sp macro="" textlink="">
      <xdr:nvSpPr>
        <xdr:cNvPr id="3" name="Line 2"/>
        <xdr:cNvSpPr>
          <a:spLocks noChangeShapeType="1"/>
        </xdr:cNvSpPr>
      </xdr:nvSpPr>
      <xdr:spPr bwMode="auto">
        <a:xfrm>
          <a:off x="1600200" y="3543300"/>
          <a:ext cx="409575" cy="0"/>
        </a:xfrm>
        <a:prstGeom prst="line">
          <a:avLst/>
        </a:prstGeom>
        <a:noFill/>
        <a:ln w="9525">
          <a:solidFill>
            <a:srgbClr val="000000"/>
          </a:solidFill>
          <a:round/>
          <a:headEnd/>
          <a:tailEnd/>
        </a:ln>
      </xdr:spPr>
    </xdr:sp>
    <xdr:clientData/>
  </xdr:twoCellAnchor>
  <xdr:twoCellAnchor>
    <xdr:from>
      <xdr:col>1</xdr:col>
      <xdr:colOff>609600</xdr:colOff>
      <xdr:row>195</xdr:row>
      <xdr:rowOff>0</xdr:rowOff>
    </xdr:from>
    <xdr:to>
      <xdr:col>1</xdr:col>
      <xdr:colOff>1133475</xdr:colOff>
      <xdr:row>195</xdr:row>
      <xdr:rowOff>0</xdr:rowOff>
    </xdr:to>
    <xdr:sp macro="" textlink="">
      <xdr:nvSpPr>
        <xdr:cNvPr id="4" name="Line 3"/>
        <xdr:cNvSpPr>
          <a:spLocks noChangeShapeType="1"/>
        </xdr:cNvSpPr>
      </xdr:nvSpPr>
      <xdr:spPr bwMode="auto">
        <a:xfrm>
          <a:off x="2181225" y="3543300"/>
          <a:ext cx="523875" cy="0"/>
        </a:xfrm>
        <a:prstGeom prst="line">
          <a:avLst/>
        </a:prstGeom>
        <a:noFill/>
        <a:ln w="9525">
          <a:solidFill>
            <a:srgbClr val="000000"/>
          </a:solidFill>
          <a:round/>
          <a:headEnd/>
          <a:tailEnd/>
        </a:ln>
      </xdr:spPr>
    </xdr:sp>
    <xdr:clientData/>
  </xdr:twoCellAnchor>
  <xdr:twoCellAnchor>
    <xdr:from>
      <xdr:col>1</xdr:col>
      <xdr:colOff>419100</xdr:colOff>
      <xdr:row>198</xdr:row>
      <xdr:rowOff>0</xdr:rowOff>
    </xdr:from>
    <xdr:to>
      <xdr:col>1</xdr:col>
      <xdr:colOff>1628775</xdr:colOff>
      <xdr:row>198</xdr:row>
      <xdr:rowOff>0</xdr:rowOff>
    </xdr:to>
    <xdr:sp macro="" textlink="">
      <xdr:nvSpPr>
        <xdr:cNvPr id="5" name="Line 4"/>
        <xdr:cNvSpPr>
          <a:spLocks noChangeShapeType="1"/>
        </xdr:cNvSpPr>
      </xdr:nvSpPr>
      <xdr:spPr bwMode="auto">
        <a:xfrm flipV="1">
          <a:off x="1990725" y="4029075"/>
          <a:ext cx="1209675" cy="0"/>
        </a:xfrm>
        <a:prstGeom prst="line">
          <a:avLst/>
        </a:prstGeom>
        <a:noFill/>
        <a:ln w="9525">
          <a:solidFill>
            <a:srgbClr val="000000"/>
          </a:solidFill>
          <a:round/>
          <a:headEnd/>
          <a:tailEnd/>
        </a:ln>
      </xdr:spPr>
    </xdr:sp>
    <xdr:clientData/>
  </xdr:twoCellAnchor>
  <xdr:twoCellAnchor>
    <xdr:from>
      <xdr:col>1</xdr:col>
      <xdr:colOff>419100</xdr:colOff>
      <xdr:row>12</xdr:row>
      <xdr:rowOff>0</xdr:rowOff>
    </xdr:from>
    <xdr:to>
      <xdr:col>1</xdr:col>
      <xdr:colOff>1628775</xdr:colOff>
      <xdr:row>12</xdr:row>
      <xdr:rowOff>0</xdr:rowOff>
    </xdr:to>
    <xdr:sp macro="" textlink="">
      <xdr:nvSpPr>
        <xdr:cNvPr id="12" name="Line 4"/>
        <xdr:cNvSpPr>
          <a:spLocks noChangeShapeType="1"/>
        </xdr:cNvSpPr>
      </xdr:nvSpPr>
      <xdr:spPr bwMode="auto">
        <a:xfrm flipV="1">
          <a:off x="1809750" y="2552700"/>
          <a:ext cx="1209675"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52001"/>
  <sheetViews>
    <sheetView tabSelected="1" workbookViewId="0">
      <selection activeCell="A23" sqref="A23"/>
    </sheetView>
  </sheetViews>
  <sheetFormatPr baseColWidth="10" defaultColWidth="0" defaultRowHeight="12.75" x14ac:dyDescent="0.2"/>
  <cols>
    <col min="1" max="1" width="79.140625" customWidth="1"/>
    <col min="2" max="2" width="44.85546875" style="4" customWidth="1"/>
    <col min="3" max="3" width="9.140625" customWidth="1"/>
    <col min="4" max="16384" width="8.85546875" hidden="1"/>
  </cols>
  <sheetData>
    <row r="1" spans="1:2" x14ac:dyDescent="0.2">
      <c r="A1" s="378" t="s">
        <v>1812</v>
      </c>
      <c r="B1" s="379"/>
    </row>
    <row r="2" spans="1:2" x14ac:dyDescent="0.2">
      <c r="A2" s="380" t="s">
        <v>1814</v>
      </c>
      <c r="B2" s="381"/>
    </row>
    <row r="3" spans="1:2" ht="13.5" thickBot="1" x14ac:dyDescent="0.25">
      <c r="A3" s="376" t="s">
        <v>1813</v>
      </c>
      <c r="B3" s="377"/>
    </row>
    <row r="4" spans="1:2" x14ac:dyDescent="0.2">
      <c r="A4" s="264" t="s">
        <v>1176</v>
      </c>
      <c r="B4" s="268"/>
    </row>
    <row r="5" spans="1:2" x14ac:dyDescent="0.2">
      <c r="A5" s="267" t="s">
        <v>1455</v>
      </c>
      <c r="B5" s="269"/>
    </row>
    <row r="6" spans="1:2" ht="25.5" x14ac:dyDescent="0.2">
      <c r="A6" s="267" t="s">
        <v>1458</v>
      </c>
      <c r="B6" s="267"/>
    </row>
    <row r="7" spans="1:2" ht="25.5" x14ac:dyDescent="0.2">
      <c r="A7" s="267" t="s">
        <v>1457</v>
      </c>
      <c r="B7" s="267"/>
    </row>
    <row r="8" spans="1:2" x14ac:dyDescent="0.2">
      <c r="A8" s="267" t="s">
        <v>1459</v>
      </c>
      <c r="B8" s="267"/>
    </row>
    <row r="9" spans="1:2" x14ac:dyDescent="0.2">
      <c r="A9" s="267" t="s">
        <v>1126</v>
      </c>
      <c r="B9" s="271" t="s">
        <v>1171</v>
      </c>
    </row>
    <row r="10" spans="1:2" x14ac:dyDescent="0.2">
      <c r="A10" s="265" t="s">
        <v>1172</v>
      </c>
      <c r="B10" s="271" t="s">
        <v>9</v>
      </c>
    </row>
    <row r="11" spans="1:2" x14ac:dyDescent="0.2">
      <c r="A11" s="265" t="s">
        <v>1213</v>
      </c>
      <c r="B11" s="270"/>
    </row>
    <row r="12" spans="1:2" x14ac:dyDescent="0.2">
      <c r="A12" s="265" t="s">
        <v>1456</v>
      </c>
      <c r="B12" s="270"/>
    </row>
    <row r="13" spans="1:2" x14ac:dyDescent="0.2">
      <c r="A13" s="265" t="s">
        <v>1460</v>
      </c>
      <c r="B13" s="270"/>
    </row>
    <row r="14" spans="1:2" x14ac:dyDescent="0.2">
      <c r="A14" s="265" t="s">
        <v>1211</v>
      </c>
      <c r="B14" s="270"/>
    </row>
    <row r="15" spans="1:2" x14ac:dyDescent="0.2">
      <c r="A15" s="265" t="s">
        <v>1203</v>
      </c>
      <c r="B15" s="270"/>
    </row>
    <row r="16" spans="1:2" ht="13.5" thickBot="1" x14ac:dyDescent="0.25">
      <c r="A16" s="266" t="s">
        <v>1212</v>
      </c>
      <c r="B16" s="272"/>
    </row>
    <row r="17" spans="1:1" x14ac:dyDescent="0.2">
      <c r="A17" s="17"/>
    </row>
    <row r="18" spans="1:1" x14ac:dyDescent="0.2">
      <c r="A18" s="17"/>
    </row>
    <row r="19" spans="1:1" x14ac:dyDescent="0.2">
      <c r="A19" s="248"/>
    </row>
    <row r="20" spans="1:1" x14ac:dyDescent="0.2">
      <c r="A20" s="247"/>
    </row>
    <row r="21" spans="1:1" x14ac:dyDescent="0.2">
      <c r="A21" s="247"/>
    </row>
    <row r="22" spans="1:1" x14ac:dyDescent="0.2">
      <c r="A22" s="17"/>
    </row>
    <row r="50962" spans="1:6" x14ac:dyDescent="0.2">
      <c r="B50962" s="4">
        <v>1936</v>
      </c>
      <c r="C50962">
        <v>1933</v>
      </c>
      <c r="D50962">
        <v>13</v>
      </c>
      <c r="E50962">
        <v>8</v>
      </c>
      <c r="F50962">
        <v>1</v>
      </c>
    </row>
    <row r="50963" spans="1:6" x14ac:dyDescent="0.2">
      <c r="A50963">
        <v>43</v>
      </c>
    </row>
    <row r="50965" spans="1:6" x14ac:dyDescent="0.2">
      <c r="B50965" s="4" t="s">
        <v>1171</v>
      </c>
      <c r="C50965" t="s">
        <v>8</v>
      </c>
      <c r="D50965" t="s">
        <v>11</v>
      </c>
      <c r="E50965" t="s">
        <v>44</v>
      </c>
      <c r="F50965" t="s">
        <v>1081</v>
      </c>
    </row>
    <row r="50966" spans="1:6" x14ac:dyDescent="0.2">
      <c r="A50966" t="s">
        <v>0</v>
      </c>
      <c r="B50966" s="4" t="s">
        <v>1173</v>
      </c>
      <c r="C50966" t="s">
        <v>9</v>
      </c>
      <c r="D50966" t="s">
        <v>12</v>
      </c>
      <c r="E50966" t="s">
        <v>45</v>
      </c>
      <c r="F50966" t="s">
        <v>1082</v>
      </c>
    </row>
    <row r="50967" spans="1:6" x14ac:dyDescent="0.2">
      <c r="A50967" t="s">
        <v>1</v>
      </c>
      <c r="B50967" s="4" t="s">
        <v>1174</v>
      </c>
      <c r="C50967" t="s">
        <v>10</v>
      </c>
      <c r="D50967" t="s">
        <v>13</v>
      </c>
      <c r="E50967" t="s">
        <v>46</v>
      </c>
      <c r="F50967" t="s">
        <v>1083</v>
      </c>
    </row>
    <row r="50968" spans="1:6" x14ac:dyDescent="0.2">
      <c r="A50968" t="s">
        <v>2</v>
      </c>
      <c r="D50968" t="s">
        <v>14</v>
      </c>
      <c r="E50968" t="s">
        <v>47</v>
      </c>
      <c r="F50968" t="s">
        <v>1084</v>
      </c>
    </row>
    <row r="50969" spans="1:6" x14ac:dyDescent="0.2">
      <c r="A50969" t="s">
        <v>3</v>
      </c>
      <c r="D50969" t="s">
        <v>15</v>
      </c>
      <c r="E50969" t="s">
        <v>48</v>
      </c>
      <c r="F50969" t="s">
        <v>1085</v>
      </c>
    </row>
    <row r="50970" spans="1:6" x14ac:dyDescent="0.2">
      <c r="A50970" t="s">
        <v>4</v>
      </c>
      <c r="D50970" t="s">
        <v>16</v>
      </c>
      <c r="E50970" t="s">
        <v>49</v>
      </c>
      <c r="F50970" t="s">
        <v>1086</v>
      </c>
    </row>
    <row r="50971" spans="1:6" x14ac:dyDescent="0.2">
      <c r="A50971" t="s">
        <v>5</v>
      </c>
      <c r="D50971" t="s">
        <v>17</v>
      </c>
      <c r="E50971" t="s">
        <v>50</v>
      </c>
      <c r="F50971" t="s">
        <v>1087</v>
      </c>
    </row>
    <row r="50972" spans="1:6" x14ac:dyDescent="0.2">
      <c r="A50972" t="s">
        <v>6</v>
      </c>
      <c r="D50972" t="s">
        <v>18</v>
      </c>
      <c r="E50972" t="s">
        <v>51</v>
      </c>
      <c r="F50972" t="s">
        <v>1088</v>
      </c>
    </row>
    <row r="50973" spans="1:6" x14ac:dyDescent="0.2">
      <c r="A50973" t="s">
        <v>7</v>
      </c>
      <c r="D50973" t="s">
        <v>19</v>
      </c>
      <c r="E50973" t="s">
        <v>52</v>
      </c>
    </row>
    <row r="50974" spans="1:6" x14ac:dyDescent="0.2">
      <c r="D50974" t="s">
        <v>20</v>
      </c>
      <c r="E50974" t="s">
        <v>53</v>
      </c>
    </row>
    <row r="50975" spans="1:6" x14ac:dyDescent="0.2">
      <c r="D50975" t="s">
        <v>21</v>
      </c>
      <c r="E50975" t="s">
        <v>54</v>
      </c>
    </row>
    <row r="50976" spans="1:6" x14ac:dyDescent="0.2">
      <c r="D50976" t="s">
        <v>22</v>
      </c>
      <c r="E50976" t="s">
        <v>55</v>
      </c>
    </row>
    <row r="50977" spans="4:5" x14ac:dyDescent="0.2">
      <c r="D50977" t="s">
        <v>23</v>
      </c>
      <c r="E50977" t="s">
        <v>56</v>
      </c>
    </row>
    <row r="50978" spans="4:5" x14ac:dyDescent="0.2">
      <c r="D50978" t="s">
        <v>24</v>
      </c>
      <c r="E50978" t="s">
        <v>57</v>
      </c>
    </row>
    <row r="50979" spans="4:5" x14ac:dyDescent="0.2">
      <c r="D50979" t="s">
        <v>25</v>
      </c>
      <c r="E50979" t="s">
        <v>58</v>
      </c>
    </row>
    <row r="50980" spans="4:5" x14ac:dyDescent="0.2">
      <c r="D50980" t="s">
        <v>26</v>
      </c>
      <c r="E50980" t="s">
        <v>59</v>
      </c>
    </row>
    <row r="50981" spans="4:5" x14ac:dyDescent="0.2">
      <c r="D50981" t="s">
        <v>27</v>
      </c>
      <c r="E50981" t="s">
        <v>60</v>
      </c>
    </row>
    <row r="50982" spans="4:5" x14ac:dyDescent="0.2">
      <c r="D50982" t="s">
        <v>28</v>
      </c>
      <c r="E50982" t="s">
        <v>61</v>
      </c>
    </row>
    <row r="50983" spans="4:5" x14ac:dyDescent="0.2">
      <c r="D50983" t="s">
        <v>29</v>
      </c>
      <c r="E50983" t="s">
        <v>62</v>
      </c>
    </row>
    <row r="50984" spans="4:5" x14ac:dyDescent="0.2">
      <c r="D50984" t="s">
        <v>30</v>
      </c>
      <c r="E50984" t="s">
        <v>63</v>
      </c>
    </row>
    <row r="50985" spans="4:5" x14ac:dyDescent="0.2">
      <c r="D50985" t="s">
        <v>31</v>
      </c>
      <c r="E50985" t="s">
        <v>64</v>
      </c>
    </row>
    <row r="50986" spans="4:5" x14ac:dyDescent="0.2">
      <c r="D50986" t="s">
        <v>32</v>
      </c>
      <c r="E50986" t="s">
        <v>65</v>
      </c>
    </row>
    <row r="50987" spans="4:5" x14ac:dyDescent="0.2">
      <c r="D50987" t="s">
        <v>33</v>
      </c>
      <c r="E50987" t="s">
        <v>66</v>
      </c>
    </row>
    <row r="50988" spans="4:5" x14ac:dyDescent="0.2">
      <c r="D50988" t="s">
        <v>34</v>
      </c>
      <c r="E50988" t="s">
        <v>67</v>
      </c>
    </row>
    <row r="50989" spans="4:5" x14ac:dyDescent="0.2">
      <c r="D50989" t="s">
        <v>35</v>
      </c>
      <c r="E50989" t="s">
        <v>68</v>
      </c>
    </row>
    <row r="50990" spans="4:5" x14ac:dyDescent="0.2">
      <c r="D50990" t="s">
        <v>36</v>
      </c>
      <c r="E50990" t="s">
        <v>69</v>
      </c>
    </row>
    <row r="50991" spans="4:5" x14ac:dyDescent="0.2">
      <c r="D50991" t="s">
        <v>37</v>
      </c>
      <c r="E50991" t="s">
        <v>70</v>
      </c>
    </row>
    <row r="50992" spans="4:5" x14ac:dyDescent="0.2">
      <c r="D50992" t="s">
        <v>38</v>
      </c>
      <c r="E50992" t="s">
        <v>71</v>
      </c>
    </row>
    <row r="50993" spans="4:5" x14ac:dyDescent="0.2">
      <c r="D50993" t="s">
        <v>39</v>
      </c>
      <c r="E50993" t="s">
        <v>72</v>
      </c>
    </row>
    <row r="50994" spans="4:5" x14ac:dyDescent="0.2">
      <c r="D50994" t="s">
        <v>40</v>
      </c>
      <c r="E50994" t="s">
        <v>73</v>
      </c>
    </row>
    <row r="50995" spans="4:5" x14ac:dyDescent="0.2">
      <c r="D50995" t="s">
        <v>41</v>
      </c>
      <c r="E50995" t="s">
        <v>74</v>
      </c>
    </row>
    <row r="50996" spans="4:5" x14ac:dyDescent="0.2">
      <c r="D50996" t="s">
        <v>42</v>
      </c>
      <c r="E50996" t="s">
        <v>75</v>
      </c>
    </row>
    <row r="50997" spans="4:5" x14ac:dyDescent="0.2">
      <c r="D50997" t="s">
        <v>43</v>
      </c>
      <c r="E50997" t="s">
        <v>76</v>
      </c>
    </row>
    <row r="50998" spans="4:5" x14ac:dyDescent="0.2">
      <c r="E50998" t="s">
        <v>77</v>
      </c>
    </row>
    <row r="50999" spans="4:5" x14ac:dyDescent="0.2">
      <c r="E50999" t="s">
        <v>78</v>
      </c>
    </row>
    <row r="51000" spans="4:5" x14ac:dyDescent="0.2">
      <c r="E51000" t="s">
        <v>79</v>
      </c>
    </row>
    <row r="51001" spans="4:5" x14ac:dyDescent="0.2">
      <c r="E51001" t="s">
        <v>80</v>
      </c>
    </row>
    <row r="51002" spans="4:5" x14ac:dyDescent="0.2">
      <c r="E51002" t="s">
        <v>81</v>
      </c>
    </row>
    <row r="51003" spans="4:5" x14ac:dyDescent="0.2">
      <c r="E51003" t="s">
        <v>82</v>
      </c>
    </row>
    <row r="51004" spans="4:5" x14ac:dyDescent="0.2">
      <c r="E51004" t="s">
        <v>83</v>
      </c>
    </row>
    <row r="51005" spans="4:5" x14ac:dyDescent="0.2">
      <c r="E51005" t="s">
        <v>84</v>
      </c>
    </row>
    <row r="51006" spans="4:5" x14ac:dyDescent="0.2">
      <c r="E51006" t="s">
        <v>85</v>
      </c>
    </row>
    <row r="51007" spans="4:5" x14ac:dyDescent="0.2">
      <c r="E51007" t="s">
        <v>86</v>
      </c>
    </row>
    <row r="51008" spans="4:5" x14ac:dyDescent="0.2">
      <c r="E51008" t="s">
        <v>87</v>
      </c>
    </row>
    <row r="51009" spans="5:5" x14ac:dyDescent="0.2">
      <c r="E51009" t="s">
        <v>88</v>
      </c>
    </row>
    <row r="51010" spans="5:5" x14ac:dyDescent="0.2">
      <c r="E51010" t="s">
        <v>89</v>
      </c>
    </row>
    <row r="51011" spans="5:5" x14ac:dyDescent="0.2">
      <c r="E51011" t="s">
        <v>90</v>
      </c>
    </row>
    <row r="51012" spans="5:5" x14ac:dyDescent="0.2">
      <c r="E51012" t="s">
        <v>91</v>
      </c>
    </row>
    <row r="51013" spans="5:5" x14ac:dyDescent="0.2">
      <c r="E51013" t="s">
        <v>92</v>
      </c>
    </row>
    <row r="51014" spans="5:5" x14ac:dyDescent="0.2">
      <c r="E51014" t="s">
        <v>93</v>
      </c>
    </row>
    <row r="51015" spans="5:5" x14ac:dyDescent="0.2">
      <c r="E51015" t="s">
        <v>94</v>
      </c>
    </row>
    <row r="51016" spans="5:5" x14ac:dyDescent="0.2">
      <c r="E51016" t="s">
        <v>95</v>
      </c>
    </row>
    <row r="51017" spans="5:5" x14ac:dyDescent="0.2">
      <c r="E51017" t="s">
        <v>96</v>
      </c>
    </row>
    <row r="51018" spans="5:5" x14ac:dyDescent="0.2">
      <c r="E51018" t="s">
        <v>97</v>
      </c>
    </row>
    <row r="51019" spans="5:5" x14ac:dyDescent="0.2">
      <c r="E51019" t="s">
        <v>98</v>
      </c>
    </row>
    <row r="51020" spans="5:5" x14ac:dyDescent="0.2">
      <c r="E51020" t="s">
        <v>99</v>
      </c>
    </row>
    <row r="51021" spans="5:5" x14ac:dyDescent="0.2">
      <c r="E51021" t="s">
        <v>100</v>
      </c>
    </row>
    <row r="51022" spans="5:5" x14ac:dyDescent="0.2">
      <c r="E51022" t="s">
        <v>101</v>
      </c>
    </row>
    <row r="51023" spans="5:5" x14ac:dyDescent="0.2">
      <c r="E51023" t="s">
        <v>102</v>
      </c>
    </row>
    <row r="51024" spans="5:5" x14ac:dyDescent="0.2">
      <c r="E51024" t="s">
        <v>103</v>
      </c>
    </row>
    <row r="51025" spans="5:5" x14ac:dyDescent="0.2">
      <c r="E51025" t="s">
        <v>104</v>
      </c>
    </row>
    <row r="51026" spans="5:5" x14ac:dyDescent="0.2">
      <c r="E51026" t="s">
        <v>105</v>
      </c>
    </row>
    <row r="51027" spans="5:5" x14ac:dyDescent="0.2">
      <c r="E51027" t="s">
        <v>106</v>
      </c>
    </row>
    <row r="51028" spans="5:5" x14ac:dyDescent="0.2">
      <c r="E51028" t="s">
        <v>107</v>
      </c>
    </row>
    <row r="51029" spans="5:5" x14ac:dyDescent="0.2">
      <c r="E51029" t="s">
        <v>108</v>
      </c>
    </row>
    <row r="51030" spans="5:5" x14ac:dyDescent="0.2">
      <c r="E51030" t="s">
        <v>109</v>
      </c>
    </row>
    <row r="51031" spans="5:5" x14ac:dyDescent="0.2">
      <c r="E51031" t="s">
        <v>110</v>
      </c>
    </row>
    <row r="51032" spans="5:5" x14ac:dyDescent="0.2">
      <c r="E51032" t="s">
        <v>111</v>
      </c>
    </row>
    <row r="51033" spans="5:5" x14ac:dyDescent="0.2">
      <c r="E51033" t="s">
        <v>112</v>
      </c>
    </row>
    <row r="51034" spans="5:5" x14ac:dyDescent="0.2">
      <c r="E51034" t="s">
        <v>113</v>
      </c>
    </row>
    <row r="51035" spans="5:5" x14ac:dyDescent="0.2">
      <c r="E51035" t="s">
        <v>114</v>
      </c>
    </row>
    <row r="51036" spans="5:5" x14ac:dyDescent="0.2">
      <c r="E51036" t="s">
        <v>115</v>
      </c>
    </row>
    <row r="51037" spans="5:5" x14ac:dyDescent="0.2">
      <c r="E51037" t="s">
        <v>116</v>
      </c>
    </row>
    <row r="51038" spans="5:5" x14ac:dyDescent="0.2">
      <c r="E51038" t="s">
        <v>117</v>
      </c>
    </row>
    <row r="51039" spans="5:5" x14ac:dyDescent="0.2">
      <c r="E51039" t="s">
        <v>118</v>
      </c>
    </row>
    <row r="51040" spans="5:5" x14ac:dyDescent="0.2">
      <c r="E51040" t="s">
        <v>119</v>
      </c>
    </row>
    <row r="51041" spans="5:5" x14ac:dyDescent="0.2">
      <c r="E51041" t="s">
        <v>120</v>
      </c>
    </row>
    <row r="51042" spans="5:5" x14ac:dyDescent="0.2">
      <c r="E51042" t="s">
        <v>121</v>
      </c>
    </row>
    <row r="51043" spans="5:5" x14ac:dyDescent="0.2">
      <c r="E51043" t="s">
        <v>122</v>
      </c>
    </row>
    <row r="51044" spans="5:5" x14ac:dyDescent="0.2">
      <c r="E51044" t="s">
        <v>123</v>
      </c>
    </row>
    <row r="51045" spans="5:5" x14ac:dyDescent="0.2">
      <c r="E51045" t="s">
        <v>124</v>
      </c>
    </row>
    <row r="51046" spans="5:5" x14ac:dyDescent="0.2">
      <c r="E51046" t="s">
        <v>125</v>
      </c>
    </row>
    <row r="51047" spans="5:5" x14ac:dyDescent="0.2">
      <c r="E51047" t="s">
        <v>126</v>
      </c>
    </row>
    <row r="51048" spans="5:5" x14ac:dyDescent="0.2">
      <c r="E51048" t="s">
        <v>127</v>
      </c>
    </row>
    <row r="51049" spans="5:5" x14ac:dyDescent="0.2">
      <c r="E51049" t="s">
        <v>128</v>
      </c>
    </row>
    <row r="51050" spans="5:5" x14ac:dyDescent="0.2">
      <c r="E51050" t="s">
        <v>129</v>
      </c>
    </row>
    <row r="51051" spans="5:5" x14ac:dyDescent="0.2">
      <c r="E51051" t="s">
        <v>130</v>
      </c>
    </row>
    <row r="51052" spans="5:5" x14ac:dyDescent="0.2">
      <c r="E51052" t="s">
        <v>131</v>
      </c>
    </row>
    <row r="51053" spans="5:5" x14ac:dyDescent="0.2">
      <c r="E51053" t="s">
        <v>132</v>
      </c>
    </row>
    <row r="51054" spans="5:5" x14ac:dyDescent="0.2">
      <c r="E51054" t="s">
        <v>133</v>
      </c>
    </row>
    <row r="51055" spans="5:5" x14ac:dyDescent="0.2">
      <c r="E51055" t="s">
        <v>134</v>
      </c>
    </row>
    <row r="51056" spans="5:5" x14ac:dyDescent="0.2">
      <c r="E51056" t="s">
        <v>135</v>
      </c>
    </row>
    <row r="51057" spans="5:5" x14ac:dyDescent="0.2">
      <c r="E51057" t="s">
        <v>136</v>
      </c>
    </row>
    <row r="51058" spans="5:5" x14ac:dyDescent="0.2">
      <c r="E51058" t="s">
        <v>137</v>
      </c>
    </row>
    <row r="51059" spans="5:5" x14ac:dyDescent="0.2">
      <c r="E51059" t="s">
        <v>138</v>
      </c>
    </row>
    <row r="51060" spans="5:5" x14ac:dyDescent="0.2">
      <c r="E51060" t="s">
        <v>139</v>
      </c>
    </row>
    <row r="51061" spans="5:5" x14ac:dyDescent="0.2">
      <c r="E51061" t="s">
        <v>140</v>
      </c>
    </row>
    <row r="51062" spans="5:5" x14ac:dyDescent="0.2">
      <c r="E51062" t="s">
        <v>141</v>
      </c>
    </row>
    <row r="51063" spans="5:5" x14ac:dyDescent="0.2">
      <c r="E51063" t="s">
        <v>142</v>
      </c>
    </row>
    <row r="51064" spans="5:5" x14ac:dyDescent="0.2">
      <c r="E51064" t="s">
        <v>143</v>
      </c>
    </row>
    <row r="51065" spans="5:5" x14ac:dyDescent="0.2">
      <c r="E51065" t="s">
        <v>144</v>
      </c>
    </row>
    <row r="51066" spans="5:5" x14ac:dyDescent="0.2">
      <c r="E51066" t="s">
        <v>145</v>
      </c>
    </row>
    <row r="51067" spans="5:5" x14ac:dyDescent="0.2">
      <c r="E51067" t="s">
        <v>146</v>
      </c>
    </row>
    <row r="51068" spans="5:5" x14ac:dyDescent="0.2">
      <c r="E51068" t="s">
        <v>147</v>
      </c>
    </row>
    <row r="51069" spans="5:5" x14ac:dyDescent="0.2">
      <c r="E51069" t="s">
        <v>148</v>
      </c>
    </row>
    <row r="51070" spans="5:5" x14ac:dyDescent="0.2">
      <c r="E51070" t="s">
        <v>149</v>
      </c>
    </row>
    <row r="51071" spans="5:5" x14ac:dyDescent="0.2">
      <c r="E51071" t="s">
        <v>150</v>
      </c>
    </row>
    <row r="51072" spans="5:5" x14ac:dyDescent="0.2">
      <c r="E51072" t="s">
        <v>151</v>
      </c>
    </row>
    <row r="51073" spans="5:5" x14ac:dyDescent="0.2">
      <c r="E51073" t="s">
        <v>152</v>
      </c>
    </row>
    <row r="51074" spans="5:5" x14ac:dyDescent="0.2">
      <c r="E51074" t="s">
        <v>153</v>
      </c>
    </row>
    <row r="51075" spans="5:5" x14ac:dyDescent="0.2">
      <c r="E51075" t="s">
        <v>154</v>
      </c>
    </row>
    <row r="51076" spans="5:5" x14ac:dyDescent="0.2">
      <c r="E51076" t="s">
        <v>155</v>
      </c>
    </row>
    <row r="51077" spans="5:5" x14ac:dyDescent="0.2">
      <c r="E51077" t="s">
        <v>156</v>
      </c>
    </row>
    <row r="51078" spans="5:5" x14ac:dyDescent="0.2">
      <c r="E51078" t="s">
        <v>157</v>
      </c>
    </row>
    <row r="51079" spans="5:5" x14ac:dyDescent="0.2">
      <c r="E51079" t="s">
        <v>158</v>
      </c>
    </row>
    <row r="51080" spans="5:5" x14ac:dyDescent="0.2">
      <c r="E51080" t="s">
        <v>159</v>
      </c>
    </row>
    <row r="51081" spans="5:5" x14ac:dyDescent="0.2">
      <c r="E51081" t="s">
        <v>160</v>
      </c>
    </row>
    <row r="51082" spans="5:5" x14ac:dyDescent="0.2">
      <c r="E51082" t="s">
        <v>161</v>
      </c>
    </row>
    <row r="51083" spans="5:5" x14ac:dyDescent="0.2">
      <c r="E51083" t="s">
        <v>162</v>
      </c>
    </row>
    <row r="51084" spans="5:5" x14ac:dyDescent="0.2">
      <c r="E51084" t="s">
        <v>163</v>
      </c>
    </row>
    <row r="51085" spans="5:5" x14ac:dyDescent="0.2">
      <c r="E51085" t="s">
        <v>164</v>
      </c>
    </row>
    <row r="51086" spans="5:5" x14ac:dyDescent="0.2">
      <c r="E51086" t="s">
        <v>165</v>
      </c>
    </row>
    <row r="51087" spans="5:5" x14ac:dyDescent="0.2">
      <c r="E51087" t="s">
        <v>166</v>
      </c>
    </row>
    <row r="51088" spans="5:5" x14ac:dyDescent="0.2">
      <c r="E51088" t="s">
        <v>167</v>
      </c>
    </row>
    <row r="51089" spans="5:5" x14ac:dyDescent="0.2">
      <c r="E51089" t="s">
        <v>168</v>
      </c>
    </row>
    <row r="51090" spans="5:5" x14ac:dyDescent="0.2">
      <c r="E51090" t="s">
        <v>169</v>
      </c>
    </row>
    <row r="51091" spans="5:5" x14ac:dyDescent="0.2">
      <c r="E51091" t="s">
        <v>170</v>
      </c>
    </row>
    <row r="51092" spans="5:5" x14ac:dyDescent="0.2">
      <c r="E51092" t="s">
        <v>171</v>
      </c>
    </row>
    <row r="51093" spans="5:5" x14ac:dyDescent="0.2">
      <c r="E51093" t="s">
        <v>172</v>
      </c>
    </row>
    <row r="51094" spans="5:5" x14ac:dyDescent="0.2">
      <c r="E51094" t="s">
        <v>173</v>
      </c>
    </row>
    <row r="51095" spans="5:5" x14ac:dyDescent="0.2">
      <c r="E51095" t="s">
        <v>174</v>
      </c>
    </row>
    <row r="51096" spans="5:5" x14ac:dyDescent="0.2">
      <c r="E51096" t="s">
        <v>175</v>
      </c>
    </row>
    <row r="51097" spans="5:5" x14ac:dyDescent="0.2">
      <c r="E51097" t="s">
        <v>176</v>
      </c>
    </row>
    <row r="51098" spans="5:5" x14ac:dyDescent="0.2">
      <c r="E51098" t="s">
        <v>177</v>
      </c>
    </row>
    <row r="51099" spans="5:5" x14ac:dyDescent="0.2">
      <c r="E51099" t="s">
        <v>178</v>
      </c>
    </row>
    <row r="51100" spans="5:5" x14ac:dyDescent="0.2">
      <c r="E51100" t="s">
        <v>179</v>
      </c>
    </row>
    <row r="51101" spans="5:5" x14ac:dyDescent="0.2">
      <c r="E51101" t="s">
        <v>180</v>
      </c>
    </row>
    <row r="51102" spans="5:5" x14ac:dyDescent="0.2">
      <c r="E51102" t="s">
        <v>181</v>
      </c>
    </row>
    <row r="51103" spans="5:5" x14ac:dyDescent="0.2">
      <c r="E51103" t="s">
        <v>182</v>
      </c>
    </row>
    <row r="51104" spans="5:5" x14ac:dyDescent="0.2">
      <c r="E51104" t="s">
        <v>183</v>
      </c>
    </row>
    <row r="51105" spans="5:5" x14ac:dyDescent="0.2">
      <c r="E51105" t="s">
        <v>184</v>
      </c>
    </row>
    <row r="51106" spans="5:5" x14ac:dyDescent="0.2">
      <c r="E51106" t="s">
        <v>185</v>
      </c>
    </row>
    <row r="51107" spans="5:5" x14ac:dyDescent="0.2">
      <c r="E51107" t="s">
        <v>186</v>
      </c>
    </row>
    <row r="51108" spans="5:5" x14ac:dyDescent="0.2">
      <c r="E51108" t="s">
        <v>187</v>
      </c>
    </row>
    <row r="51109" spans="5:5" x14ac:dyDescent="0.2">
      <c r="E51109" t="s">
        <v>188</v>
      </c>
    </row>
    <row r="51110" spans="5:5" x14ac:dyDescent="0.2">
      <c r="E51110" t="s">
        <v>189</v>
      </c>
    </row>
    <row r="51111" spans="5:5" x14ac:dyDescent="0.2">
      <c r="E51111" t="s">
        <v>190</v>
      </c>
    </row>
    <row r="51112" spans="5:5" x14ac:dyDescent="0.2">
      <c r="E51112" t="s">
        <v>191</v>
      </c>
    </row>
    <row r="51113" spans="5:5" x14ac:dyDescent="0.2">
      <c r="E51113" t="s">
        <v>192</v>
      </c>
    </row>
    <row r="51114" spans="5:5" x14ac:dyDescent="0.2">
      <c r="E51114" t="s">
        <v>193</v>
      </c>
    </row>
    <row r="51115" spans="5:5" x14ac:dyDescent="0.2">
      <c r="E51115" t="s">
        <v>194</v>
      </c>
    </row>
    <row r="51116" spans="5:5" x14ac:dyDescent="0.2">
      <c r="E51116" t="s">
        <v>195</v>
      </c>
    </row>
    <row r="51117" spans="5:5" x14ac:dyDescent="0.2">
      <c r="E51117" t="s">
        <v>196</v>
      </c>
    </row>
    <row r="51118" spans="5:5" x14ac:dyDescent="0.2">
      <c r="E51118" t="s">
        <v>197</v>
      </c>
    </row>
    <row r="51119" spans="5:5" x14ac:dyDescent="0.2">
      <c r="E51119" t="s">
        <v>198</v>
      </c>
    </row>
    <row r="51120" spans="5:5" x14ac:dyDescent="0.2">
      <c r="E51120" t="s">
        <v>199</v>
      </c>
    </row>
    <row r="51121" spans="5:5" x14ac:dyDescent="0.2">
      <c r="E51121" t="s">
        <v>200</v>
      </c>
    </row>
    <row r="51122" spans="5:5" x14ac:dyDescent="0.2">
      <c r="E51122" t="s">
        <v>201</v>
      </c>
    </row>
    <row r="51123" spans="5:5" x14ac:dyDescent="0.2">
      <c r="E51123" t="s">
        <v>202</v>
      </c>
    </row>
    <row r="51124" spans="5:5" x14ac:dyDescent="0.2">
      <c r="E51124" t="s">
        <v>203</v>
      </c>
    </row>
    <row r="51125" spans="5:5" x14ac:dyDescent="0.2">
      <c r="E51125" t="s">
        <v>204</v>
      </c>
    </row>
    <row r="51126" spans="5:5" x14ac:dyDescent="0.2">
      <c r="E51126" t="s">
        <v>205</v>
      </c>
    </row>
    <row r="51127" spans="5:5" x14ac:dyDescent="0.2">
      <c r="E51127" t="s">
        <v>206</v>
      </c>
    </row>
    <row r="51128" spans="5:5" x14ac:dyDescent="0.2">
      <c r="E51128" t="s">
        <v>207</v>
      </c>
    </row>
    <row r="51129" spans="5:5" x14ac:dyDescent="0.2">
      <c r="E51129" t="s">
        <v>208</v>
      </c>
    </row>
    <row r="51130" spans="5:5" x14ac:dyDescent="0.2">
      <c r="E51130" t="s">
        <v>209</v>
      </c>
    </row>
    <row r="51131" spans="5:5" x14ac:dyDescent="0.2">
      <c r="E51131" t="s">
        <v>210</v>
      </c>
    </row>
    <row r="51132" spans="5:5" x14ac:dyDescent="0.2">
      <c r="E51132" t="s">
        <v>211</v>
      </c>
    </row>
    <row r="51133" spans="5:5" x14ac:dyDescent="0.2">
      <c r="E51133" t="s">
        <v>212</v>
      </c>
    </row>
    <row r="51134" spans="5:5" x14ac:dyDescent="0.2">
      <c r="E51134" t="s">
        <v>213</v>
      </c>
    </row>
    <row r="51135" spans="5:5" x14ac:dyDescent="0.2">
      <c r="E51135" t="s">
        <v>214</v>
      </c>
    </row>
    <row r="51136" spans="5:5" x14ac:dyDescent="0.2">
      <c r="E51136" t="s">
        <v>215</v>
      </c>
    </row>
    <row r="51137" spans="5:5" x14ac:dyDescent="0.2">
      <c r="E51137" t="s">
        <v>216</v>
      </c>
    </row>
    <row r="51138" spans="5:5" x14ac:dyDescent="0.2">
      <c r="E51138" t="s">
        <v>217</v>
      </c>
    </row>
    <row r="51139" spans="5:5" x14ac:dyDescent="0.2">
      <c r="E51139" t="s">
        <v>218</v>
      </c>
    </row>
    <row r="51140" spans="5:5" x14ac:dyDescent="0.2">
      <c r="E51140" t="s">
        <v>219</v>
      </c>
    </row>
    <row r="51141" spans="5:5" x14ac:dyDescent="0.2">
      <c r="E51141" t="s">
        <v>220</v>
      </c>
    </row>
    <row r="51142" spans="5:5" x14ac:dyDescent="0.2">
      <c r="E51142" t="s">
        <v>221</v>
      </c>
    </row>
    <row r="51143" spans="5:5" x14ac:dyDescent="0.2">
      <c r="E51143" t="s">
        <v>222</v>
      </c>
    </row>
    <row r="51144" spans="5:5" x14ac:dyDescent="0.2">
      <c r="E51144" t="s">
        <v>223</v>
      </c>
    </row>
    <row r="51145" spans="5:5" x14ac:dyDescent="0.2">
      <c r="E51145" t="s">
        <v>224</v>
      </c>
    </row>
    <row r="51146" spans="5:5" x14ac:dyDescent="0.2">
      <c r="E51146" t="s">
        <v>225</v>
      </c>
    </row>
    <row r="51147" spans="5:5" x14ac:dyDescent="0.2">
      <c r="E51147" t="s">
        <v>226</v>
      </c>
    </row>
    <row r="51148" spans="5:5" x14ac:dyDescent="0.2">
      <c r="E51148" t="s">
        <v>227</v>
      </c>
    </row>
    <row r="51149" spans="5:5" x14ac:dyDescent="0.2">
      <c r="E51149" t="s">
        <v>228</v>
      </c>
    </row>
    <row r="51150" spans="5:5" x14ac:dyDescent="0.2">
      <c r="E51150" t="s">
        <v>229</v>
      </c>
    </row>
    <row r="51151" spans="5:5" x14ac:dyDescent="0.2">
      <c r="E51151" t="s">
        <v>230</v>
      </c>
    </row>
    <row r="51152" spans="5:5" x14ac:dyDescent="0.2">
      <c r="E51152" t="s">
        <v>231</v>
      </c>
    </row>
    <row r="51153" spans="5:5" x14ac:dyDescent="0.2">
      <c r="E51153" t="s">
        <v>232</v>
      </c>
    </row>
    <row r="51154" spans="5:5" x14ac:dyDescent="0.2">
      <c r="E51154" t="s">
        <v>233</v>
      </c>
    </row>
    <row r="51155" spans="5:5" x14ac:dyDescent="0.2">
      <c r="E51155" t="s">
        <v>234</v>
      </c>
    </row>
    <row r="51156" spans="5:5" x14ac:dyDescent="0.2">
      <c r="E51156" t="s">
        <v>235</v>
      </c>
    </row>
    <row r="51157" spans="5:5" x14ac:dyDescent="0.2">
      <c r="E51157" t="s">
        <v>236</v>
      </c>
    </row>
    <row r="51158" spans="5:5" x14ac:dyDescent="0.2">
      <c r="E51158" t="s">
        <v>237</v>
      </c>
    </row>
    <row r="51159" spans="5:5" x14ac:dyDescent="0.2">
      <c r="E51159" t="s">
        <v>238</v>
      </c>
    </row>
    <row r="51160" spans="5:5" x14ac:dyDescent="0.2">
      <c r="E51160" t="s">
        <v>239</v>
      </c>
    </row>
    <row r="51161" spans="5:5" x14ac:dyDescent="0.2">
      <c r="E51161" t="s">
        <v>240</v>
      </c>
    </row>
    <row r="51162" spans="5:5" x14ac:dyDescent="0.2">
      <c r="E51162" t="s">
        <v>241</v>
      </c>
    </row>
    <row r="51163" spans="5:5" x14ac:dyDescent="0.2">
      <c r="E51163" t="s">
        <v>242</v>
      </c>
    </row>
    <row r="51164" spans="5:5" x14ac:dyDescent="0.2">
      <c r="E51164" t="s">
        <v>243</v>
      </c>
    </row>
    <row r="51165" spans="5:5" x14ac:dyDescent="0.2">
      <c r="E51165" t="s">
        <v>244</v>
      </c>
    </row>
    <row r="51166" spans="5:5" x14ac:dyDescent="0.2">
      <c r="E51166" t="s">
        <v>245</v>
      </c>
    </row>
    <row r="51167" spans="5:5" x14ac:dyDescent="0.2">
      <c r="E51167" t="s">
        <v>246</v>
      </c>
    </row>
    <row r="51168" spans="5:5" x14ac:dyDescent="0.2">
      <c r="E51168" t="s">
        <v>247</v>
      </c>
    </row>
    <row r="51169" spans="5:5" x14ac:dyDescent="0.2">
      <c r="E51169" t="s">
        <v>248</v>
      </c>
    </row>
    <row r="51170" spans="5:5" x14ac:dyDescent="0.2">
      <c r="E51170" t="s">
        <v>249</v>
      </c>
    </row>
    <row r="51171" spans="5:5" x14ac:dyDescent="0.2">
      <c r="E51171" t="s">
        <v>250</v>
      </c>
    </row>
    <row r="51172" spans="5:5" x14ac:dyDescent="0.2">
      <c r="E51172" t="s">
        <v>251</v>
      </c>
    </row>
    <row r="51173" spans="5:5" x14ac:dyDescent="0.2">
      <c r="E51173" t="s">
        <v>252</v>
      </c>
    </row>
    <row r="51174" spans="5:5" x14ac:dyDescent="0.2">
      <c r="E51174" t="s">
        <v>253</v>
      </c>
    </row>
    <row r="51175" spans="5:5" x14ac:dyDescent="0.2">
      <c r="E51175" t="s">
        <v>254</v>
      </c>
    </row>
    <row r="51176" spans="5:5" x14ac:dyDescent="0.2">
      <c r="E51176" t="s">
        <v>255</v>
      </c>
    </row>
    <row r="51177" spans="5:5" x14ac:dyDescent="0.2">
      <c r="E51177" t="s">
        <v>256</v>
      </c>
    </row>
    <row r="51178" spans="5:5" x14ac:dyDescent="0.2">
      <c r="E51178" t="s">
        <v>257</v>
      </c>
    </row>
    <row r="51179" spans="5:5" x14ac:dyDescent="0.2">
      <c r="E51179" t="s">
        <v>258</v>
      </c>
    </row>
    <row r="51180" spans="5:5" x14ac:dyDescent="0.2">
      <c r="E51180" t="s">
        <v>259</v>
      </c>
    </row>
    <row r="51181" spans="5:5" x14ac:dyDescent="0.2">
      <c r="E51181" t="s">
        <v>260</v>
      </c>
    </row>
    <row r="51182" spans="5:5" x14ac:dyDescent="0.2">
      <c r="E51182" t="s">
        <v>261</v>
      </c>
    </row>
    <row r="51183" spans="5:5" x14ac:dyDescent="0.2">
      <c r="E51183" t="s">
        <v>262</v>
      </c>
    </row>
    <row r="51184" spans="5:5" x14ac:dyDescent="0.2">
      <c r="E51184" t="s">
        <v>263</v>
      </c>
    </row>
    <row r="51185" spans="5:5" x14ac:dyDescent="0.2">
      <c r="E51185" t="s">
        <v>264</v>
      </c>
    </row>
    <row r="51186" spans="5:5" x14ac:dyDescent="0.2">
      <c r="E51186" t="s">
        <v>265</v>
      </c>
    </row>
    <row r="51187" spans="5:5" x14ac:dyDescent="0.2">
      <c r="E51187" t="s">
        <v>266</v>
      </c>
    </row>
    <row r="51188" spans="5:5" x14ac:dyDescent="0.2">
      <c r="E51188" t="s">
        <v>267</v>
      </c>
    </row>
    <row r="51189" spans="5:5" x14ac:dyDescent="0.2">
      <c r="E51189" t="s">
        <v>268</v>
      </c>
    </row>
    <row r="51190" spans="5:5" x14ac:dyDescent="0.2">
      <c r="E51190" t="s">
        <v>269</v>
      </c>
    </row>
    <row r="51191" spans="5:5" x14ac:dyDescent="0.2">
      <c r="E51191" t="s">
        <v>270</v>
      </c>
    </row>
    <row r="51192" spans="5:5" x14ac:dyDescent="0.2">
      <c r="E51192" t="s">
        <v>271</v>
      </c>
    </row>
    <row r="51193" spans="5:5" x14ac:dyDescent="0.2">
      <c r="E51193" t="s">
        <v>272</v>
      </c>
    </row>
    <row r="51194" spans="5:5" x14ac:dyDescent="0.2">
      <c r="E51194" t="s">
        <v>273</v>
      </c>
    </row>
    <row r="51195" spans="5:5" x14ac:dyDescent="0.2">
      <c r="E51195" t="s">
        <v>274</v>
      </c>
    </row>
    <row r="51196" spans="5:5" x14ac:dyDescent="0.2">
      <c r="E51196" t="s">
        <v>275</v>
      </c>
    </row>
    <row r="51197" spans="5:5" x14ac:dyDescent="0.2">
      <c r="E51197" t="s">
        <v>276</v>
      </c>
    </row>
    <row r="51198" spans="5:5" x14ac:dyDescent="0.2">
      <c r="E51198" t="s">
        <v>277</v>
      </c>
    </row>
    <row r="51199" spans="5:5" x14ac:dyDescent="0.2">
      <c r="E51199" t="s">
        <v>278</v>
      </c>
    </row>
    <row r="51200" spans="5:5" x14ac:dyDescent="0.2">
      <c r="E51200" t="s">
        <v>279</v>
      </c>
    </row>
    <row r="51201" spans="5:5" x14ac:dyDescent="0.2">
      <c r="E51201" t="s">
        <v>280</v>
      </c>
    </row>
    <row r="51202" spans="5:5" x14ac:dyDescent="0.2">
      <c r="E51202" t="s">
        <v>281</v>
      </c>
    </row>
    <row r="51203" spans="5:5" x14ac:dyDescent="0.2">
      <c r="E51203" t="s">
        <v>282</v>
      </c>
    </row>
    <row r="51204" spans="5:5" x14ac:dyDescent="0.2">
      <c r="E51204" t="s">
        <v>283</v>
      </c>
    </row>
    <row r="51205" spans="5:5" x14ac:dyDescent="0.2">
      <c r="E51205" t="s">
        <v>284</v>
      </c>
    </row>
    <row r="51206" spans="5:5" x14ac:dyDescent="0.2">
      <c r="E51206" t="s">
        <v>285</v>
      </c>
    </row>
    <row r="51207" spans="5:5" x14ac:dyDescent="0.2">
      <c r="E51207" t="s">
        <v>286</v>
      </c>
    </row>
    <row r="51208" spans="5:5" x14ac:dyDescent="0.2">
      <c r="E51208" t="s">
        <v>287</v>
      </c>
    </row>
    <row r="51209" spans="5:5" x14ac:dyDescent="0.2">
      <c r="E51209" t="s">
        <v>288</v>
      </c>
    </row>
    <row r="51210" spans="5:5" x14ac:dyDescent="0.2">
      <c r="E51210" t="s">
        <v>289</v>
      </c>
    </row>
    <row r="51211" spans="5:5" x14ac:dyDescent="0.2">
      <c r="E51211" t="s">
        <v>290</v>
      </c>
    </row>
    <row r="51212" spans="5:5" x14ac:dyDescent="0.2">
      <c r="E51212" t="s">
        <v>291</v>
      </c>
    </row>
    <row r="51213" spans="5:5" x14ac:dyDescent="0.2">
      <c r="E51213" t="s">
        <v>292</v>
      </c>
    </row>
    <row r="51214" spans="5:5" x14ac:dyDescent="0.2">
      <c r="E51214" t="s">
        <v>293</v>
      </c>
    </row>
    <row r="51215" spans="5:5" x14ac:dyDescent="0.2">
      <c r="E51215" t="s">
        <v>294</v>
      </c>
    </row>
    <row r="51216" spans="5:5" x14ac:dyDescent="0.2">
      <c r="E51216" t="s">
        <v>295</v>
      </c>
    </row>
    <row r="51217" spans="5:5" x14ac:dyDescent="0.2">
      <c r="E51217" t="s">
        <v>296</v>
      </c>
    </row>
    <row r="51218" spans="5:5" x14ac:dyDescent="0.2">
      <c r="E51218" t="s">
        <v>297</v>
      </c>
    </row>
    <row r="51219" spans="5:5" x14ac:dyDescent="0.2">
      <c r="E51219" t="s">
        <v>298</v>
      </c>
    </row>
    <row r="51220" spans="5:5" x14ac:dyDescent="0.2">
      <c r="E51220" t="s">
        <v>299</v>
      </c>
    </row>
    <row r="51221" spans="5:5" x14ac:dyDescent="0.2">
      <c r="E51221" t="s">
        <v>300</v>
      </c>
    </row>
    <row r="51222" spans="5:5" x14ac:dyDescent="0.2">
      <c r="E51222" t="s">
        <v>301</v>
      </c>
    </row>
    <row r="51223" spans="5:5" x14ac:dyDescent="0.2">
      <c r="E51223" t="s">
        <v>302</v>
      </c>
    </row>
    <row r="51224" spans="5:5" x14ac:dyDescent="0.2">
      <c r="E51224" t="s">
        <v>303</v>
      </c>
    </row>
    <row r="51225" spans="5:5" x14ac:dyDescent="0.2">
      <c r="E51225" t="s">
        <v>304</v>
      </c>
    </row>
    <row r="51226" spans="5:5" x14ac:dyDescent="0.2">
      <c r="E51226" t="s">
        <v>305</v>
      </c>
    </row>
    <row r="51227" spans="5:5" x14ac:dyDescent="0.2">
      <c r="E51227" t="s">
        <v>306</v>
      </c>
    </row>
    <row r="51228" spans="5:5" x14ac:dyDescent="0.2">
      <c r="E51228" t="s">
        <v>307</v>
      </c>
    </row>
    <row r="51229" spans="5:5" x14ac:dyDescent="0.2">
      <c r="E51229" t="s">
        <v>308</v>
      </c>
    </row>
    <row r="51230" spans="5:5" x14ac:dyDescent="0.2">
      <c r="E51230" t="s">
        <v>309</v>
      </c>
    </row>
    <row r="51231" spans="5:5" x14ac:dyDescent="0.2">
      <c r="E51231" t="s">
        <v>310</v>
      </c>
    </row>
    <row r="51232" spans="5:5" x14ac:dyDescent="0.2">
      <c r="E51232" t="s">
        <v>311</v>
      </c>
    </row>
    <row r="51233" spans="5:5" x14ac:dyDescent="0.2">
      <c r="E51233" t="s">
        <v>312</v>
      </c>
    </row>
    <row r="51234" spans="5:5" x14ac:dyDescent="0.2">
      <c r="E51234" t="s">
        <v>313</v>
      </c>
    </row>
    <row r="51235" spans="5:5" x14ac:dyDescent="0.2">
      <c r="E51235" t="s">
        <v>314</v>
      </c>
    </row>
    <row r="51236" spans="5:5" x14ac:dyDescent="0.2">
      <c r="E51236" t="s">
        <v>315</v>
      </c>
    </row>
    <row r="51237" spans="5:5" x14ac:dyDescent="0.2">
      <c r="E51237" t="s">
        <v>316</v>
      </c>
    </row>
    <row r="51238" spans="5:5" x14ac:dyDescent="0.2">
      <c r="E51238" t="s">
        <v>317</v>
      </c>
    </row>
    <row r="51239" spans="5:5" x14ac:dyDescent="0.2">
      <c r="E51239" t="s">
        <v>318</v>
      </c>
    </row>
    <row r="51240" spans="5:5" x14ac:dyDescent="0.2">
      <c r="E51240" t="s">
        <v>319</v>
      </c>
    </row>
    <row r="51241" spans="5:5" x14ac:dyDescent="0.2">
      <c r="E51241" t="s">
        <v>320</v>
      </c>
    </row>
    <row r="51242" spans="5:5" x14ac:dyDescent="0.2">
      <c r="E51242" t="s">
        <v>321</v>
      </c>
    </row>
    <row r="51243" spans="5:5" x14ac:dyDescent="0.2">
      <c r="E51243" t="s">
        <v>322</v>
      </c>
    </row>
    <row r="51244" spans="5:5" x14ac:dyDescent="0.2">
      <c r="E51244" t="s">
        <v>323</v>
      </c>
    </row>
    <row r="51245" spans="5:5" x14ac:dyDescent="0.2">
      <c r="E51245" t="s">
        <v>324</v>
      </c>
    </row>
    <row r="51246" spans="5:5" x14ac:dyDescent="0.2">
      <c r="E51246" t="s">
        <v>325</v>
      </c>
    </row>
    <row r="51247" spans="5:5" x14ac:dyDescent="0.2">
      <c r="E51247" t="s">
        <v>326</v>
      </c>
    </row>
    <row r="51248" spans="5:5" x14ac:dyDescent="0.2">
      <c r="E51248" t="s">
        <v>327</v>
      </c>
    </row>
    <row r="51249" spans="5:5" x14ac:dyDescent="0.2">
      <c r="E51249" t="s">
        <v>328</v>
      </c>
    </row>
    <row r="51250" spans="5:5" x14ac:dyDescent="0.2">
      <c r="E51250" t="s">
        <v>329</v>
      </c>
    </row>
    <row r="51251" spans="5:5" x14ac:dyDescent="0.2">
      <c r="E51251" t="s">
        <v>330</v>
      </c>
    </row>
    <row r="51252" spans="5:5" x14ac:dyDescent="0.2">
      <c r="E51252" t="s">
        <v>331</v>
      </c>
    </row>
    <row r="51253" spans="5:5" x14ac:dyDescent="0.2">
      <c r="E51253" t="s">
        <v>332</v>
      </c>
    </row>
    <row r="51254" spans="5:5" x14ac:dyDescent="0.2">
      <c r="E51254" t="s">
        <v>333</v>
      </c>
    </row>
    <row r="51255" spans="5:5" x14ac:dyDescent="0.2">
      <c r="E51255" t="s">
        <v>334</v>
      </c>
    </row>
    <row r="51256" spans="5:5" x14ac:dyDescent="0.2">
      <c r="E51256" t="s">
        <v>335</v>
      </c>
    </row>
    <row r="51257" spans="5:5" x14ac:dyDescent="0.2">
      <c r="E51257" t="s">
        <v>336</v>
      </c>
    </row>
    <row r="51258" spans="5:5" x14ac:dyDescent="0.2">
      <c r="E51258" t="s">
        <v>337</v>
      </c>
    </row>
    <row r="51259" spans="5:5" x14ac:dyDescent="0.2">
      <c r="E51259" t="s">
        <v>338</v>
      </c>
    </row>
    <row r="51260" spans="5:5" x14ac:dyDescent="0.2">
      <c r="E51260" t="s">
        <v>339</v>
      </c>
    </row>
    <row r="51261" spans="5:5" x14ac:dyDescent="0.2">
      <c r="E51261" t="s">
        <v>340</v>
      </c>
    </row>
    <row r="51262" spans="5:5" x14ac:dyDescent="0.2">
      <c r="E51262" t="s">
        <v>341</v>
      </c>
    </row>
    <row r="51263" spans="5:5" x14ac:dyDescent="0.2">
      <c r="E51263" t="s">
        <v>342</v>
      </c>
    </row>
    <row r="51264" spans="5:5" x14ac:dyDescent="0.2">
      <c r="E51264" t="s">
        <v>343</v>
      </c>
    </row>
    <row r="51265" spans="5:5" x14ac:dyDescent="0.2">
      <c r="E51265" t="s">
        <v>344</v>
      </c>
    </row>
    <row r="51266" spans="5:5" x14ac:dyDescent="0.2">
      <c r="E51266" t="s">
        <v>345</v>
      </c>
    </row>
    <row r="51267" spans="5:5" x14ac:dyDescent="0.2">
      <c r="E51267" t="s">
        <v>346</v>
      </c>
    </row>
    <row r="51268" spans="5:5" x14ac:dyDescent="0.2">
      <c r="E51268" t="s">
        <v>347</v>
      </c>
    </row>
    <row r="51269" spans="5:5" x14ac:dyDescent="0.2">
      <c r="E51269" t="s">
        <v>348</v>
      </c>
    </row>
    <row r="51270" spans="5:5" x14ac:dyDescent="0.2">
      <c r="E51270" t="s">
        <v>349</v>
      </c>
    </row>
    <row r="51271" spans="5:5" x14ac:dyDescent="0.2">
      <c r="E51271" t="s">
        <v>350</v>
      </c>
    </row>
    <row r="51272" spans="5:5" x14ac:dyDescent="0.2">
      <c r="E51272" t="s">
        <v>351</v>
      </c>
    </row>
    <row r="51273" spans="5:5" x14ac:dyDescent="0.2">
      <c r="E51273" t="s">
        <v>352</v>
      </c>
    </row>
    <row r="51274" spans="5:5" x14ac:dyDescent="0.2">
      <c r="E51274" t="s">
        <v>353</v>
      </c>
    </row>
    <row r="51275" spans="5:5" x14ac:dyDescent="0.2">
      <c r="E51275" t="s">
        <v>354</v>
      </c>
    </row>
    <row r="51276" spans="5:5" x14ac:dyDescent="0.2">
      <c r="E51276" t="s">
        <v>355</v>
      </c>
    </row>
    <row r="51277" spans="5:5" x14ac:dyDescent="0.2">
      <c r="E51277" t="s">
        <v>356</v>
      </c>
    </row>
    <row r="51278" spans="5:5" x14ac:dyDescent="0.2">
      <c r="E51278" t="s">
        <v>357</v>
      </c>
    </row>
    <row r="51279" spans="5:5" x14ac:dyDescent="0.2">
      <c r="E51279" t="s">
        <v>358</v>
      </c>
    </row>
    <row r="51280" spans="5:5" x14ac:dyDescent="0.2">
      <c r="E51280" t="s">
        <v>359</v>
      </c>
    </row>
    <row r="51281" spans="5:5" x14ac:dyDescent="0.2">
      <c r="E51281" t="s">
        <v>360</v>
      </c>
    </row>
    <row r="51282" spans="5:5" x14ac:dyDescent="0.2">
      <c r="E51282" t="s">
        <v>361</v>
      </c>
    </row>
    <row r="51283" spans="5:5" x14ac:dyDescent="0.2">
      <c r="E51283" t="s">
        <v>362</v>
      </c>
    </row>
    <row r="51284" spans="5:5" x14ac:dyDescent="0.2">
      <c r="E51284" t="s">
        <v>363</v>
      </c>
    </row>
    <row r="51285" spans="5:5" x14ac:dyDescent="0.2">
      <c r="E51285" t="s">
        <v>364</v>
      </c>
    </row>
    <row r="51286" spans="5:5" x14ac:dyDescent="0.2">
      <c r="E51286" t="s">
        <v>365</v>
      </c>
    </row>
    <row r="51287" spans="5:5" x14ac:dyDescent="0.2">
      <c r="E51287" t="s">
        <v>366</v>
      </c>
    </row>
    <row r="51288" spans="5:5" x14ac:dyDescent="0.2">
      <c r="E51288" t="s">
        <v>367</v>
      </c>
    </row>
    <row r="51289" spans="5:5" x14ac:dyDescent="0.2">
      <c r="E51289" t="s">
        <v>368</v>
      </c>
    </row>
    <row r="51290" spans="5:5" x14ac:dyDescent="0.2">
      <c r="E51290" t="s">
        <v>369</v>
      </c>
    </row>
    <row r="51291" spans="5:5" x14ac:dyDescent="0.2">
      <c r="E51291" t="s">
        <v>370</v>
      </c>
    </row>
    <row r="51292" spans="5:5" x14ac:dyDescent="0.2">
      <c r="E51292" t="s">
        <v>371</v>
      </c>
    </row>
    <row r="51293" spans="5:5" x14ac:dyDescent="0.2">
      <c r="E51293" t="s">
        <v>372</v>
      </c>
    </row>
    <row r="51294" spans="5:5" x14ac:dyDescent="0.2">
      <c r="E51294" t="s">
        <v>373</v>
      </c>
    </row>
    <row r="51295" spans="5:5" x14ac:dyDescent="0.2">
      <c r="E51295" t="s">
        <v>374</v>
      </c>
    </row>
    <row r="51296" spans="5:5" x14ac:dyDescent="0.2">
      <c r="E51296" t="s">
        <v>375</v>
      </c>
    </row>
    <row r="51297" spans="5:5" x14ac:dyDescent="0.2">
      <c r="E51297" t="s">
        <v>376</v>
      </c>
    </row>
    <row r="51298" spans="5:5" x14ac:dyDescent="0.2">
      <c r="E51298" t="s">
        <v>377</v>
      </c>
    </row>
    <row r="51299" spans="5:5" x14ac:dyDescent="0.2">
      <c r="E51299" t="s">
        <v>378</v>
      </c>
    </row>
    <row r="51300" spans="5:5" x14ac:dyDescent="0.2">
      <c r="E51300" t="s">
        <v>379</v>
      </c>
    </row>
    <row r="51301" spans="5:5" x14ac:dyDescent="0.2">
      <c r="E51301" t="s">
        <v>380</v>
      </c>
    </row>
    <row r="51302" spans="5:5" x14ac:dyDescent="0.2">
      <c r="E51302" t="s">
        <v>381</v>
      </c>
    </row>
    <row r="51303" spans="5:5" x14ac:dyDescent="0.2">
      <c r="E51303" t="s">
        <v>382</v>
      </c>
    </row>
    <row r="51304" spans="5:5" x14ac:dyDescent="0.2">
      <c r="E51304" t="s">
        <v>383</v>
      </c>
    </row>
    <row r="51305" spans="5:5" x14ac:dyDescent="0.2">
      <c r="E51305" t="s">
        <v>384</v>
      </c>
    </row>
    <row r="51306" spans="5:5" x14ac:dyDescent="0.2">
      <c r="E51306" t="s">
        <v>385</v>
      </c>
    </row>
    <row r="51307" spans="5:5" x14ac:dyDescent="0.2">
      <c r="E51307" t="s">
        <v>386</v>
      </c>
    </row>
    <row r="51308" spans="5:5" x14ac:dyDescent="0.2">
      <c r="E51308" t="s">
        <v>387</v>
      </c>
    </row>
    <row r="51309" spans="5:5" x14ac:dyDescent="0.2">
      <c r="E51309" t="s">
        <v>388</v>
      </c>
    </row>
    <row r="51310" spans="5:5" x14ac:dyDescent="0.2">
      <c r="E51310" t="s">
        <v>389</v>
      </c>
    </row>
    <row r="51311" spans="5:5" x14ac:dyDescent="0.2">
      <c r="E51311" t="s">
        <v>390</v>
      </c>
    </row>
    <row r="51312" spans="5:5" x14ac:dyDescent="0.2">
      <c r="E51312" t="s">
        <v>391</v>
      </c>
    </row>
    <row r="51313" spans="5:5" x14ac:dyDescent="0.2">
      <c r="E51313" t="s">
        <v>392</v>
      </c>
    </row>
    <row r="51314" spans="5:5" x14ac:dyDescent="0.2">
      <c r="E51314" t="s">
        <v>393</v>
      </c>
    </row>
    <row r="51315" spans="5:5" x14ac:dyDescent="0.2">
      <c r="E51315" t="s">
        <v>394</v>
      </c>
    </row>
    <row r="51316" spans="5:5" x14ac:dyDescent="0.2">
      <c r="E51316" t="s">
        <v>395</v>
      </c>
    </row>
    <row r="51317" spans="5:5" x14ac:dyDescent="0.2">
      <c r="E51317" t="s">
        <v>396</v>
      </c>
    </row>
    <row r="51318" spans="5:5" x14ac:dyDescent="0.2">
      <c r="E51318" t="s">
        <v>397</v>
      </c>
    </row>
    <row r="51319" spans="5:5" x14ac:dyDescent="0.2">
      <c r="E51319" t="s">
        <v>398</v>
      </c>
    </row>
    <row r="51320" spans="5:5" x14ac:dyDescent="0.2">
      <c r="E51320" t="s">
        <v>399</v>
      </c>
    </row>
    <row r="51321" spans="5:5" x14ac:dyDescent="0.2">
      <c r="E51321" t="s">
        <v>400</v>
      </c>
    </row>
    <row r="51322" spans="5:5" x14ac:dyDescent="0.2">
      <c r="E51322" t="s">
        <v>401</v>
      </c>
    </row>
    <row r="51323" spans="5:5" x14ac:dyDescent="0.2">
      <c r="E51323" t="s">
        <v>402</v>
      </c>
    </row>
    <row r="51324" spans="5:5" x14ac:dyDescent="0.2">
      <c r="E51324" t="s">
        <v>403</v>
      </c>
    </row>
    <row r="51325" spans="5:5" x14ac:dyDescent="0.2">
      <c r="E51325" t="s">
        <v>404</v>
      </c>
    </row>
    <row r="51326" spans="5:5" x14ac:dyDescent="0.2">
      <c r="E51326" t="s">
        <v>405</v>
      </c>
    </row>
    <row r="51327" spans="5:5" x14ac:dyDescent="0.2">
      <c r="E51327" t="s">
        <v>406</v>
      </c>
    </row>
    <row r="51328" spans="5:5" x14ac:dyDescent="0.2">
      <c r="E51328" t="s">
        <v>407</v>
      </c>
    </row>
    <row r="51329" spans="5:5" x14ac:dyDescent="0.2">
      <c r="E51329" t="s">
        <v>408</v>
      </c>
    </row>
    <row r="51330" spans="5:5" x14ac:dyDescent="0.2">
      <c r="E51330" t="s">
        <v>409</v>
      </c>
    </row>
    <row r="51331" spans="5:5" x14ac:dyDescent="0.2">
      <c r="E51331" t="s">
        <v>410</v>
      </c>
    </row>
    <row r="51332" spans="5:5" x14ac:dyDescent="0.2">
      <c r="E51332" t="s">
        <v>411</v>
      </c>
    </row>
    <row r="51333" spans="5:5" x14ac:dyDescent="0.2">
      <c r="E51333" t="s">
        <v>412</v>
      </c>
    </row>
    <row r="51334" spans="5:5" x14ac:dyDescent="0.2">
      <c r="E51334" t="s">
        <v>413</v>
      </c>
    </row>
    <row r="51335" spans="5:5" x14ac:dyDescent="0.2">
      <c r="E51335" t="s">
        <v>414</v>
      </c>
    </row>
    <row r="51336" spans="5:5" x14ac:dyDescent="0.2">
      <c r="E51336" t="s">
        <v>415</v>
      </c>
    </row>
    <row r="51337" spans="5:5" x14ac:dyDescent="0.2">
      <c r="E51337" t="s">
        <v>416</v>
      </c>
    </row>
    <row r="51338" spans="5:5" x14ac:dyDescent="0.2">
      <c r="E51338" t="s">
        <v>417</v>
      </c>
    </row>
    <row r="51339" spans="5:5" x14ac:dyDescent="0.2">
      <c r="E51339" t="s">
        <v>418</v>
      </c>
    </row>
    <row r="51340" spans="5:5" x14ac:dyDescent="0.2">
      <c r="E51340" t="s">
        <v>419</v>
      </c>
    </row>
    <row r="51341" spans="5:5" x14ac:dyDescent="0.2">
      <c r="E51341" t="s">
        <v>420</v>
      </c>
    </row>
    <row r="51342" spans="5:5" x14ac:dyDescent="0.2">
      <c r="E51342" t="s">
        <v>421</v>
      </c>
    </row>
    <row r="51343" spans="5:5" x14ac:dyDescent="0.2">
      <c r="E51343" t="s">
        <v>422</v>
      </c>
    </row>
    <row r="51344" spans="5:5" x14ac:dyDescent="0.2">
      <c r="E51344" t="s">
        <v>423</v>
      </c>
    </row>
    <row r="51345" spans="5:5" x14ac:dyDescent="0.2">
      <c r="E51345" t="s">
        <v>424</v>
      </c>
    </row>
    <row r="51346" spans="5:5" x14ac:dyDescent="0.2">
      <c r="E51346" t="s">
        <v>425</v>
      </c>
    </row>
    <row r="51347" spans="5:5" x14ac:dyDescent="0.2">
      <c r="E51347" t="s">
        <v>426</v>
      </c>
    </row>
    <row r="51348" spans="5:5" x14ac:dyDescent="0.2">
      <c r="E51348" t="s">
        <v>427</v>
      </c>
    </row>
    <row r="51349" spans="5:5" x14ac:dyDescent="0.2">
      <c r="E51349" t="s">
        <v>428</v>
      </c>
    </row>
    <row r="51350" spans="5:5" x14ac:dyDescent="0.2">
      <c r="E51350" t="s">
        <v>429</v>
      </c>
    </row>
    <row r="51351" spans="5:5" x14ac:dyDescent="0.2">
      <c r="E51351" t="s">
        <v>430</v>
      </c>
    </row>
    <row r="51352" spans="5:5" x14ac:dyDescent="0.2">
      <c r="E51352" t="s">
        <v>431</v>
      </c>
    </row>
    <row r="51353" spans="5:5" x14ac:dyDescent="0.2">
      <c r="E51353" t="s">
        <v>432</v>
      </c>
    </row>
    <row r="51354" spans="5:5" x14ac:dyDescent="0.2">
      <c r="E51354" t="s">
        <v>433</v>
      </c>
    </row>
    <row r="51355" spans="5:5" x14ac:dyDescent="0.2">
      <c r="E51355" t="s">
        <v>434</v>
      </c>
    </row>
    <row r="51356" spans="5:5" x14ac:dyDescent="0.2">
      <c r="E51356" t="s">
        <v>435</v>
      </c>
    </row>
    <row r="51357" spans="5:5" x14ac:dyDescent="0.2">
      <c r="E51357" t="s">
        <v>436</v>
      </c>
    </row>
    <row r="51358" spans="5:5" x14ac:dyDescent="0.2">
      <c r="E51358" t="s">
        <v>437</v>
      </c>
    </row>
    <row r="51359" spans="5:5" x14ac:dyDescent="0.2">
      <c r="E51359" t="s">
        <v>438</v>
      </c>
    </row>
    <row r="51360" spans="5:5" x14ac:dyDescent="0.2">
      <c r="E51360" t="s">
        <v>439</v>
      </c>
    </row>
    <row r="51361" spans="5:5" x14ac:dyDescent="0.2">
      <c r="E51361" t="s">
        <v>440</v>
      </c>
    </row>
    <row r="51362" spans="5:5" x14ac:dyDescent="0.2">
      <c r="E51362" t="s">
        <v>441</v>
      </c>
    </row>
    <row r="51363" spans="5:5" x14ac:dyDescent="0.2">
      <c r="E51363" t="s">
        <v>442</v>
      </c>
    </row>
    <row r="51364" spans="5:5" x14ac:dyDescent="0.2">
      <c r="E51364" t="s">
        <v>443</v>
      </c>
    </row>
    <row r="51365" spans="5:5" x14ac:dyDescent="0.2">
      <c r="E51365" t="s">
        <v>444</v>
      </c>
    </row>
    <row r="51366" spans="5:5" x14ac:dyDescent="0.2">
      <c r="E51366" t="s">
        <v>445</v>
      </c>
    </row>
    <row r="51367" spans="5:5" x14ac:dyDescent="0.2">
      <c r="E51367" t="s">
        <v>446</v>
      </c>
    </row>
    <row r="51368" spans="5:5" x14ac:dyDescent="0.2">
      <c r="E51368" t="s">
        <v>447</v>
      </c>
    </row>
    <row r="51369" spans="5:5" x14ac:dyDescent="0.2">
      <c r="E51369" t="s">
        <v>448</v>
      </c>
    </row>
    <row r="51370" spans="5:5" x14ac:dyDescent="0.2">
      <c r="E51370" t="s">
        <v>449</v>
      </c>
    </row>
    <row r="51371" spans="5:5" x14ac:dyDescent="0.2">
      <c r="E51371" t="s">
        <v>450</v>
      </c>
    </row>
    <row r="51372" spans="5:5" x14ac:dyDescent="0.2">
      <c r="E51372" t="s">
        <v>451</v>
      </c>
    </row>
    <row r="51373" spans="5:5" x14ac:dyDescent="0.2">
      <c r="E51373" t="s">
        <v>452</v>
      </c>
    </row>
    <row r="51374" spans="5:5" x14ac:dyDescent="0.2">
      <c r="E51374" t="s">
        <v>453</v>
      </c>
    </row>
    <row r="51375" spans="5:5" x14ac:dyDescent="0.2">
      <c r="E51375" t="s">
        <v>454</v>
      </c>
    </row>
    <row r="51376" spans="5:5" x14ac:dyDescent="0.2">
      <c r="E51376" t="s">
        <v>455</v>
      </c>
    </row>
    <row r="51377" spans="5:5" x14ac:dyDescent="0.2">
      <c r="E51377" t="s">
        <v>456</v>
      </c>
    </row>
    <row r="51378" spans="5:5" x14ac:dyDescent="0.2">
      <c r="E51378" t="s">
        <v>457</v>
      </c>
    </row>
    <row r="51379" spans="5:5" x14ac:dyDescent="0.2">
      <c r="E51379" t="s">
        <v>458</v>
      </c>
    </row>
    <row r="51380" spans="5:5" x14ac:dyDescent="0.2">
      <c r="E51380" t="s">
        <v>459</v>
      </c>
    </row>
    <row r="51381" spans="5:5" x14ac:dyDescent="0.2">
      <c r="E51381" t="s">
        <v>460</v>
      </c>
    </row>
    <row r="51382" spans="5:5" x14ac:dyDescent="0.2">
      <c r="E51382" t="s">
        <v>461</v>
      </c>
    </row>
    <row r="51383" spans="5:5" x14ac:dyDescent="0.2">
      <c r="E51383" t="s">
        <v>462</v>
      </c>
    </row>
    <row r="51384" spans="5:5" x14ac:dyDescent="0.2">
      <c r="E51384" t="s">
        <v>463</v>
      </c>
    </row>
    <row r="51385" spans="5:5" x14ac:dyDescent="0.2">
      <c r="E51385" t="s">
        <v>464</v>
      </c>
    </row>
    <row r="51386" spans="5:5" x14ac:dyDescent="0.2">
      <c r="E51386" t="s">
        <v>465</v>
      </c>
    </row>
    <row r="51387" spans="5:5" x14ac:dyDescent="0.2">
      <c r="E51387" t="s">
        <v>466</v>
      </c>
    </row>
    <row r="51388" spans="5:5" x14ac:dyDescent="0.2">
      <c r="E51388" t="s">
        <v>467</v>
      </c>
    </row>
    <row r="51389" spans="5:5" x14ac:dyDescent="0.2">
      <c r="E51389" t="s">
        <v>468</v>
      </c>
    </row>
    <row r="51390" spans="5:5" x14ac:dyDescent="0.2">
      <c r="E51390" t="s">
        <v>469</v>
      </c>
    </row>
    <row r="51391" spans="5:5" x14ac:dyDescent="0.2">
      <c r="E51391" t="s">
        <v>470</v>
      </c>
    </row>
    <row r="51392" spans="5:5" x14ac:dyDescent="0.2">
      <c r="E51392" t="s">
        <v>471</v>
      </c>
    </row>
    <row r="51393" spans="5:5" x14ac:dyDescent="0.2">
      <c r="E51393" t="s">
        <v>472</v>
      </c>
    </row>
    <row r="51394" spans="5:5" x14ac:dyDescent="0.2">
      <c r="E51394" t="s">
        <v>473</v>
      </c>
    </row>
    <row r="51395" spans="5:5" x14ac:dyDescent="0.2">
      <c r="E51395" t="s">
        <v>474</v>
      </c>
    </row>
    <row r="51396" spans="5:5" x14ac:dyDescent="0.2">
      <c r="E51396" t="s">
        <v>475</v>
      </c>
    </row>
    <row r="51397" spans="5:5" x14ac:dyDescent="0.2">
      <c r="E51397" t="s">
        <v>476</v>
      </c>
    </row>
    <row r="51398" spans="5:5" x14ac:dyDescent="0.2">
      <c r="E51398" t="s">
        <v>477</v>
      </c>
    </row>
    <row r="51399" spans="5:5" x14ac:dyDescent="0.2">
      <c r="E51399" t="s">
        <v>478</v>
      </c>
    </row>
    <row r="51400" spans="5:5" x14ac:dyDescent="0.2">
      <c r="E51400" t="s">
        <v>479</v>
      </c>
    </row>
    <row r="51401" spans="5:5" x14ac:dyDescent="0.2">
      <c r="E51401" t="s">
        <v>480</v>
      </c>
    </row>
    <row r="51402" spans="5:5" x14ac:dyDescent="0.2">
      <c r="E51402" t="s">
        <v>481</v>
      </c>
    </row>
    <row r="51403" spans="5:5" x14ac:dyDescent="0.2">
      <c r="E51403" t="s">
        <v>482</v>
      </c>
    </row>
    <row r="51404" spans="5:5" x14ac:dyDescent="0.2">
      <c r="E51404" t="s">
        <v>483</v>
      </c>
    </row>
    <row r="51405" spans="5:5" x14ac:dyDescent="0.2">
      <c r="E51405" t="s">
        <v>484</v>
      </c>
    </row>
    <row r="51406" spans="5:5" x14ac:dyDescent="0.2">
      <c r="E51406" t="s">
        <v>485</v>
      </c>
    </row>
    <row r="51407" spans="5:5" x14ac:dyDescent="0.2">
      <c r="E51407" t="s">
        <v>486</v>
      </c>
    </row>
    <row r="51408" spans="5:5" x14ac:dyDescent="0.2">
      <c r="E51408" t="s">
        <v>487</v>
      </c>
    </row>
    <row r="51409" spans="5:5" x14ac:dyDescent="0.2">
      <c r="E51409" t="s">
        <v>488</v>
      </c>
    </row>
    <row r="51410" spans="5:5" x14ac:dyDescent="0.2">
      <c r="E51410" t="s">
        <v>489</v>
      </c>
    </row>
    <row r="51411" spans="5:5" x14ac:dyDescent="0.2">
      <c r="E51411" t="s">
        <v>490</v>
      </c>
    </row>
    <row r="51412" spans="5:5" x14ac:dyDescent="0.2">
      <c r="E51412" t="s">
        <v>491</v>
      </c>
    </row>
    <row r="51413" spans="5:5" x14ac:dyDescent="0.2">
      <c r="E51413" t="s">
        <v>492</v>
      </c>
    </row>
    <row r="51414" spans="5:5" x14ac:dyDescent="0.2">
      <c r="E51414" t="s">
        <v>493</v>
      </c>
    </row>
    <row r="51415" spans="5:5" x14ac:dyDescent="0.2">
      <c r="E51415" t="s">
        <v>494</v>
      </c>
    </row>
    <row r="51416" spans="5:5" x14ac:dyDescent="0.2">
      <c r="E51416" t="s">
        <v>495</v>
      </c>
    </row>
    <row r="51417" spans="5:5" x14ac:dyDescent="0.2">
      <c r="E51417" t="s">
        <v>496</v>
      </c>
    </row>
    <row r="51418" spans="5:5" x14ac:dyDescent="0.2">
      <c r="E51418" t="s">
        <v>497</v>
      </c>
    </row>
    <row r="51419" spans="5:5" x14ac:dyDescent="0.2">
      <c r="E51419" t="s">
        <v>498</v>
      </c>
    </row>
    <row r="51420" spans="5:5" x14ac:dyDescent="0.2">
      <c r="E51420" t="s">
        <v>499</v>
      </c>
    </row>
    <row r="51421" spans="5:5" x14ac:dyDescent="0.2">
      <c r="E51421" t="s">
        <v>500</v>
      </c>
    </row>
    <row r="51422" spans="5:5" x14ac:dyDescent="0.2">
      <c r="E51422" t="s">
        <v>501</v>
      </c>
    </row>
    <row r="51423" spans="5:5" x14ac:dyDescent="0.2">
      <c r="E51423" t="s">
        <v>502</v>
      </c>
    </row>
    <row r="51424" spans="5:5" x14ac:dyDescent="0.2">
      <c r="E51424" t="s">
        <v>503</v>
      </c>
    </row>
    <row r="51425" spans="5:5" x14ac:dyDescent="0.2">
      <c r="E51425" t="s">
        <v>504</v>
      </c>
    </row>
    <row r="51426" spans="5:5" x14ac:dyDescent="0.2">
      <c r="E51426" t="s">
        <v>505</v>
      </c>
    </row>
    <row r="51427" spans="5:5" x14ac:dyDescent="0.2">
      <c r="E51427" t="s">
        <v>506</v>
      </c>
    </row>
    <row r="51428" spans="5:5" x14ac:dyDescent="0.2">
      <c r="E51428" t="s">
        <v>507</v>
      </c>
    </row>
    <row r="51429" spans="5:5" x14ac:dyDescent="0.2">
      <c r="E51429" t="s">
        <v>508</v>
      </c>
    </row>
    <row r="51430" spans="5:5" x14ac:dyDescent="0.2">
      <c r="E51430" t="s">
        <v>509</v>
      </c>
    </row>
    <row r="51431" spans="5:5" x14ac:dyDescent="0.2">
      <c r="E51431" t="s">
        <v>510</v>
      </c>
    </row>
    <row r="51432" spans="5:5" x14ac:dyDescent="0.2">
      <c r="E51432" t="s">
        <v>511</v>
      </c>
    </row>
    <row r="51433" spans="5:5" x14ac:dyDescent="0.2">
      <c r="E51433" t="s">
        <v>512</v>
      </c>
    </row>
    <row r="51434" spans="5:5" x14ac:dyDescent="0.2">
      <c r="E51434" t="s">
        <v>513</v>
      </c>
    </row>
    <row r="51435" spans="5:5" x14ac:dyDescent="0.2">
      <c r="E51435" t="s">
        <v>514</v>
      </c>
    </row>
    <row r="51436" spans="5:5" x14ac:dyDescent="0.2">
      <c r="E51436" t="s">
        <v>515</v>
      </c>
    </row>
    <row r="51437" spans="5:5" x14ac:dyDescent="0.2">
      <c r="E51437" t="s">
        <v>516</v>
      </c>
    </row>
    <row r="51438" spans="5:5" x14ac:dyDescent="0.2">
      <c r="E51438" t="s">
        <v>517</v>
      </c>
    </row>
    <row r="51439" spans="5:5" x14ac:dyDescent="0.2">
      <c r="E51439" t="s">
        <v>518</v>
      </c>
    </row>
    <row r="51440" spans="5:5" x14ac:dyDescent="0.2">
      <c r="E51440" t="s">
        <v>519</v>
      </c>
    </row>
    <row r="51441" spans="5:5" x14ac:dyDescent="0.2">
      <c r="E51441" t="s">
        <v>520</v>
      </c>
    </row>
    <row r="51442" spans="5:5" x14ac:dyDescent="0.2">
      <c r="E51442" t="s">
        <v>521</v>
      </c>
    </row>
    <row r="51443" spans="5:5" x14ac:dyDescent="0.2">
      <c r="E51443" t="s">
        <v>522</v>
      </c>
    </row>
    <row r="51444" spans="5:5" x14ac:dyDescent="0.2">
      <c r="E51444" t="s">
        <v>523</v>
      </c>
    </row>
    <row r="51445" spans="5:5" x14ac:dyDescent="0.2">
      <c r="E51445" t="s">
        <v>524</v>
      </c>
    </row>
    <row r="51446" spans="5:5" x14ac:dyDescent="0.2">
      <c r="E51446" t="s">
        <v>525</v>
      </c>
    </row>
    <row r="51447" spans="5:5" x14ac:dyDescent="0.2">
      <c r="E51447" t="s">
        <v>526</v>
      </c>
    </row>
    <row r="51448" spans="5:5" x14ac:dyDescent="0.2">
      <c r="E51448" t="s">
        <v>527</v>
      </c>
    </row>
    <row r="51449" spans="5:5" x14ac:dyDescent="0.2">
      <c r="E51449" t="s">
        <v>528</v>
      </c>
    </row>
    <row r="51450" spans="5:5" x14ac:dyDescent="0.2">
      <c r="E51450" t="s">
        <v>529</v>
      </c>
    </row>
    <row r="51451" spans="5:5" x14ac:dyDescent="0.2">
      <c r="E51451" t="s">
        <v>530</v>
      </c>
    </row>
    <row r="51452" spans="5:5" x14ac:dyDescent="0.2">
      <c r="E51452" t="s">
        <v>531</v>
      </c>
    </row>
    <row r="51453" spans="5:5" x14ac:dyDescent="0.2">
      <c r="E51453" t="s">
        <v>532</v>
      </c>
    </row>
    <row r="51454" spans="5:5" x14ac:dyDescent="0.2">
      <c r="E51454" t="s">
        <v>533</v>
      </c>
    </row>
    <row r="51455" spans="5:5" x14ac:dyDescent="0.2">
      <c r="E51455" t="s">
        <v>534</v>
      </c>
    </row>
    <row r="51456" spans="5:5" x14ac:dyDescent="0.2">
      <c r="E51456" t="s">
        <v>535</v>
      </c>
    </row>
    <row r="51457" spans="5:5" x14ac:dyDescent="0.2">
      <c r="E51457" t="s">
        <v>536</v>
      </c>
    </row>
    <row r="51458" spans="5:5" x14ac:dyDescent="0.2">
      <c r="E51458" t="s">
        <v>537</v>
      </c>
    </row>
    <row r="51459" spans="5:5" x14ac:dyDescent="0.2">
      <c r="E51459" t="s">
        <v>538</v>
      </c>
    </row>
    <row r="51460" spans="5:5" x14ac:dyDescent="0.2">
      <c r="E51460" t="s">
        <v>539</v>
      </c>
    </row>
    <row r="51461" spans="5:5" x14ac:dyDescent="0.2">
      <c r="E51461" t="s">
        <v>540</v>
      </c>
    </row>
    <row r="51462" spans="5:5" x14ac:dyDescent="0.2">
      <c r="E51462" t="s">
        <v>541</v>
      </c>
    </row>
    <row r="51463" spans="5:5" x14ac:dyDescent="0.2">
      <c r="E51463" t="s">
        <v>542</v>
      </c>
    </row>
    <row r="51464" spans="5:5" x14ac:dyDescent="0.2">
      <c r="E51464" t="s">
        <v>543</v>
      </c>
    </row>
    <row r="51465" spans="5:5" x14ac:dyDescent="0.2">
      <c r="E51465" t="s">
        <v>544</v>
      </c>
    </row>
    <row r="51466" spans="5:5" x14ac:dyDescent="0.2">
      <c r="E51466" t="s">
        <v>545</v>
      </c>
    </row>
    <row r="51467" spans="5:5" x14ac:dyDescent="0.2">
      <c r="E51467" t="s">
        <v>546</v>
      </c>
    </row>
    <row r="51468" spans="5:5" x14ac:dyDescent="0.2">
      <c r="E51468" t="s">
        <v>547</v>
      </c>
    </row>
    <row r="51469" spans="5:5" x14ac:dyDescent="0.2">
      <c r="E51469" t="s">
        <v>548</v>
      </c>
    </row>
    <row r="51470" spans="5:5" x14ac:dyDescent="0.2">
      <c r="E51470" t="s">
        <v>549</v>
      </c>
    </row>
    <row r="51471" spans="5:5" x14ac:dyDescent="0.2">
      <c r="E51471" t="s">
        <v>550</v>
      </c>
    </row>
    <row r="51472" spans="5:5" x14ac:dyDescent="0.2">
      <c r="E51472" t="s">
        <v>551</v>
      </c>
    </row>
    <row r="51473" spans="5:5" x14ac:dyDescent="0.2">
      <c r="E51473" t="s">
        <v>552</v>
      </c>
    </row>
    <row r="51474" spans="5:5" x14ac:dyDescent="0.2">
      <c r="E51474" t="s">
        <v>553</v>
      </c>
    </row>
    <row r="51475" spans="5:5" x14ac:dyDescent="0.2">
      <c r="E51475" t="s">
        <v>554</v>
      </c>
    </row>
    <row r="51476" spans="5:5" x14ac:dyDescent="0.2">
      <c r="E51476" t="s">
        <v>555</v>
      </c>
    </row>
    <row r="51477" spans="5:5" x14ac:dyDescent="0.2">
      <c r="E51477" t="s">
        <v>556</v>
      </c>
    </row>
    <row r="51478" spans="5:5" x14ac:dyDescent="0.2">
      <c r="E51478" t="s">
        <v>557</v>
      </c>
    </row>
    <row r="51479" spans="5:5" x14ac:dyDescent="0.2">
      <c r="E51479" t="s">
        <v>558</v>
      </c>
    </row>
    <row r="51480" spans="5:5" x14ac:dyDescent="0.2">
      <c r="E51480" t="s">
        <v>559</v>
      </c>
    </row>
    <row r="51481" spans="5:5" x14ac:dyDescent="0.2">
      <c r="E51481" t="s">
        <v>560</v>
      </c>
    </row>
    <row r="51482" spans="5:5" x14ac:dyDescent="0.2">
      <c r="E51482" t="s">
        <v>561</v>
      </c>
    </row>
    <row r="51483" spans="5:5" x14ac:dyDescent="0.2">
      <c r="E51483" t="s">
        <v>562</v>
      </c>
    </row>
    <row r="51484" spans="5:5" x14ac:dyDescent="0.2">
      <c r="E51484" t="s">
        <v>563</v>
      </c>
    </row>
    <row r="51485" spans="5:5" x14ac:dyDescent="0.2">
      <c r="E51485" t="s">
        <v>564</v>
      </c>
    </row>
    <row r="51486" spans="5:5" x14ac:dyDescent="0.2">
      <c r="E51486" t="s">
        <v>565</v>
      </c>
    </row>
    <row r="51487" spans="5:5" x14ac:dyDescent="0.2">
      <c r="E51487" t="s">
        <v>566</v>
      </c>
    </row>
    <row r="51488" spans="5:5" x14ac:dyDescent="0.2">
      <c r="E51488" t="s">
        <v>567</v>
      </c>
    </row>
    <row r="51489" spans="5:5" x14ac:dyDescent="0.2">
      <c r="E51489" t="s">
        <v>568</v>
      </c>
    </row>
    <row r="51490" spans="5:5" x14ac:dyDescent="0.2">
      <c r="E51490" t="s">
        <v>569</v>
      </c>
    </row>
    <row r="51491" spans="5:5" x14ac:dyDescent="0.2">
      <c r="E51491" t="s">
        <v>570</v>
      </c>
    </row>
    <row r="51492" spans="5:5" x14ac:dyDescent="0.2">
      <c r="E51492" t="s">
        <v>571</v>
      </c>
    </row>
    <row r="51493" spans="5:5" x14ac:dyDescent="0.2">
      <c r="E51493" t="s">
        <v>572</v>
      </c>
    </row>
    <row r="51494" spans="5:5" x14ac:dyDescent="0.2">
      <c r="E51494" t="s">
        <v>573</v>
      </c>
    </row>
    <row r="51495" spans="5:5" x14ac:dyDescent="0.2">
      <c r="E51495" t="s">
        <v>574</v>
      </c>
    </row>
    <row r="51496" spans="5:5" x14ac:dyDescent="0.2">
      <c r="E51496" t="s">
        <v>575</v>
      </c>
    </row>
    <row r="51497" spans="5:5" x14ac:dyDescent="0.2">
      <c r="E51497" t="s">
        <v>576</v>
      </c>
    </row>
    <row r="51498" spans="5:5" x14ac:dyDescent="0.2">
      <c r="E51498" t="s">
        <v>577</v>
      </c>
    </row>
    <row r="51499" spans="5:5" x14ac:dyDescent="0.2">
      <c r="E51499" t="s">
        <v>578</v>
      </c>
    </row>
    <row r="51500" spans="5:5" x14ac:dyDescent="0.2">
      <c r="E51500" t="s">
        <v>579</v>
      </c>
    </row>
    <row r="51501" spans="5:5" x14ac:dyDescent="0.2">
      <c r="E51501" t="s">
        <v>580</v>
      </c>
    </row>
    <row r="51502" spans="5:5" x14ac:dyDescent="0.2">
      <c r="E51502" t="s">
        <v>581</v>
      </c>
    </row>
    <row r="51503" spans="5:5" x14ac:dyDescent="0.2">
      <c r="E51503" t="s">
        <v>582</v>
      </c>
    </row>
    <row r="51504" spans="5:5" x14ac:dyDescent="0.2">
      <c r="E51504" t="s">
        <v>583</v>
      </c>
    </row>
    <row r="51505" spans="5:5" x14ac:dyDescent="0.2">
      <c r="E51505" t="s">
        <v>584</v>
      </c>
    </row>
    <row r="51506" spans="5:5" x14ac:dyDescent="0.2">
      <c r="E51506" t="s">
        <v>585</v>
      </c>
    </row>
    <row r="51507" spans="5:5" x14ac:dyDescent="0.2">
      <c r="E51507" t="s">
        <v>586</v>
      </c>
    </row>
    <row r="51508" spans="5:5" x14ac:dyDescent="0.2">
      <c r="E51508" t="s">
        <v>587</v>
      </c>
    </row>
    <row r="51509" spans="5:5" x14ac:dyDescent="0.2">
      <c r="E51509" t="s">
        <v>588</v>
      </c>
    </row>
    <row r="51510" spans="5:5" x14ac:dyDescent="0.2">
      <c r="E51510" t="s">
        <v>589</v>
      </c>
    </row>
    <row r="51511" spans="5:5" x14ac:dyDescent="0.2">
      <c r="E51511" t="s">
        <v>590</v>
      </c>
    </row>
    <row r="51512" spans="5:5" x14ac:dyDescent="0.2">
      <c r="E51512" t="s">
        <v>591</v>
      </c>
    </row>
    <row r="51513" spans="5:5" x14ac:dyDescent="0.2">
      <c r="E51513" t="s">
        <v>592</v>
      </c>
    </row>
    <row r="51514" spans="5:5" x14ac:dyDescent="0.2">
      <c r="E51514" t="s">
        <v>593</v>
      </c>
    </row>
    <row r="51515" spans="5:5" x14ac:dyDescent="0.2">
      <c r="E51515" t="s">
        <v>594</v>
      </c>
    </row>
    <row r="51516" spans="5:5" x14ac:dyDescent="0.2">
      <c r="E51516" t="s">
        <v>595</v>
      </c>
    </row>
    <row r="51517" spans="5:5" x14ac:dyDescent="0.2">
      <c r="E51517" t="s">
        <v>596</v>
      </c>
    </row>
    <row r="51518" spans="5:5" x14ac:dyDescent="0.2">
      <c r="E51518" t="s">
        <v>597</v>
      </c>
    </row>
    <row r="51519" spans="5:5" x14ac:dyDescent="0.2">
      <c r="E51519" t="s">
        <v>598</v>
      </c>
    </row>
    <row r="51520" spans="5:5" x14ac:dyDescent="0.2">
      <c r="E51520" t="s">
        <v>599</v>
      </c>
    </row>
    <row r="51521" spans="5:5" x14ac:dyDescent="0.2">
      <c r="E51521" t="s">
        <v>600</v>
      </c>
    </row>
    <row r="51522" spans="5:5" x14ac:dyDescent="0.2">
      <c r="E51522" t="s">
        <v>601</v>
      </c>
    </row>
    <row r="51523" spans="5:5" x14ac:dyDescent="0.2">
      <c r="E51523" t="s">
        <v>602</v>
      </c>
    </row>
    <row r="51524" spans="5:5" x14ac:dyDescent="0.2">
      <c r="E51524" t="s">
        <v>603</v>
      </c>
    </row>
    <row r="51525" spans="5:5" x14ac:dyDescent="0.2">
      <c r="E51525" t="s">
        <v>604</v>
      </c>
    </row>
    <row r="51526" spans="5:5" x14ac:dyDescent="0.2">
      <c r="E51526" t="s">
        <v>605</v>
      </c>
    </row>
    <row r="51527" spans="5:5" x14ac:dyDescent="0.2">
      <c r="E51527" t="s">
        <v>606</v>
      </c>
    </row>
    <row r="51528" spans="5:5" x14ac:dyDescent="0.2">
      <c r="E51528" t="s">
        <v>607</v>
      </c>
    </row>
    <row r="51529" spans="5:5" x14ac:dyDescent="0.2">
      <c r="E51529" t="s">
        <v>608</v>
      </c>
    </row>
    <row r="51530" spans="5:5" x14ac:dyDescent="0.2">
      <c r="E51530" t="s">
        <v>609</v>
      </c>
    </row>
    <row r="51531" spans="5:5" x14ac:dyDescent="0.2">
      <c r="E51531" t="s">
        <v>610</v>
      </c>
    </row>
    <row r="51532" spans="5:5" x14ac:dyDescent="0.2">
      <c r="E51532" t="s">
        <v>611</v>
      </c>
    </row>
    <row r="51533" spans="5:5" x14ac:dyDescent="0.2">
      <c r="E51533" t="s">
        <v>612</v>
      </c>
    </row>
    <row r="51534" spans="5:5" x14ac:dyDescent="0.2">
      <c r="E51534" t="s">
        <v>613</v>
      </c>
    </row>
    <row r="51535" spans="5:5" x14ac:dyDescent="0.2">
      <c r="E51535" t="s">
        <v>614</v>
      </c>
    </row>
    <row r="51536" spans="5:5" x14ac:dyDescent="0.2">
      <c r="E51536" t="s">
        <v>615</v>
      </c>
    </row>
    <row r="51537" spans="5:5" x14ac:dyDescent="0.2">
      <c r="E51537" t="s">
        <v>616</v>
      </c>
    </row>
    <row r="51538" spans="5:5" x14ac:dyDescent="0.2">
      <c r="E51538" t="s">
        <v>617</v>
      </c>
    </row>
    <row r="51539" spans="5:5" x14ac:dyDescent="0.2">
      <c r="E51539" t="s">
        <v>618</v>
      </c>
    </row>
    <row r="51540" spans="5:5" x14ac:dyDescent="0.2">
      <c r="E51540" t="s">
        <v>619</v>
      </c>
    </row>
    <row r="51541" spans="5:5" x14ac:dyDescent="0.2">
      <c r="E51541" t="s">
        <v>620</v>
      </c>
    </row>
    <row r="51542" spans="5:5" x14ac:dyDescent="0.2">
      <c r="E51542" t="s">
        <v>621</v>
      </c>
    </row>
    <row r="51543" spans="5:5" x14ac:dyDescent="0.2">
      <c r="E51543" t="s">
        <v>622</v>
      </c>
    </row>
    <row r="51544" spans="5:5" x14ac:dyDescent="0.2">
      <c r="E51544" t="s">
        <v>623</v>
      </c>
    </row>
    <row r="51545" spans="5:5" x14ac:dyDescent="0.2">
      <c r="E51545" t="s">
        <v>624</v>
      </c>
    </row>
    <row r="51546" spans="5:5" x14ac:dyDescent="0.2">
      <c r="E51546" t="s">
        <v>625</v>
      </c>
    </row>
    <row r="51547" spans="5:5" x14ac:dyDescent="0.2">
      <c r="E51547" t="s">
        <v>626</v>
      </c>
    </row>
    <row r="51548" spans="5:5" x14ac:dyDescent="0.2">
      <c r="E51548" t="s">
        <v>627</v>
      </c>
    </row>
    <row r="51549" spans="5:5" x14ac:dyDescent="0.2">
      <c r="E51549" t="s">
        <v>628</v>
      </c>
    </row>
    <row r="51550" spans="5:5" x14ac:dyDescent="0.2">
      <c r="E51550" t="s">
        <v>629</v>
      </c>
    </row>
    <row r="51551" spans="5:5" x14ac:dyDescent="0.2">
      <c r="E51551" t="s">
        <v>630</v>
      </c>
    </row>
    <row r="51552" spans="5:5" x14ac:dyDescent="0.2">
      <c r="E51552" t="s">
        <v>631</v>
      </c>
    </row>
    <row r="51553" spans="5:5" x14ac:dyDescent="0.2">
      <c r="E51553" t="s">
        <v>632</v>
      </c>
    </row>
    <row r="51554" spans="5:5" x14ac:dyDescent="0.2">
      <c r="E51554" t="s">
        <v>633</v>
      </c>
    </row>
    <row r="51555" spans="5:5" x14ac:dyDescent="0.2">
      <c r="E51555" t="s">
        <v>634</v>
      </c>
    </row>
    <row r="51556" spans="5:5" x14ac:dyDescent="0.2">
      <c r="E51556" t="s">
        <v>635</v>
      </c>
    </row>
    <row r="51557" spans="5:5" x14ac:dyDescent="0.2">
      <c r="E51557" t="s">
        <v>636</v>
      </c>
    </row>
    <row r="51558" spans="5:5" x14ac:dyDescent="0.2">
      <c r="E51558" t="s">
        <v>637</v>
      </c>
    </row>
    <row r="51559" spans="5:5" x14ac:dyDescent="0.2">
      <c r="E51559" t="s">
        <v>638</v>
      </c>
    </row>
    <row r="51560" spans="5:5" x14ac:dyDescent="0.2">
      <c r="E51560" t="s">
        <v>639</v>
      </c>
    </row>
    <row r="51561" spans="5:5" x14ac:dyDescent="0.2">
      <c r="E51561" t="s">
        <v>640</v>
      </c>
    </row>
    <row r="51562" spans="5:5" x14ac:dyDescent="0.2">
      <c r="E51562" t="s">
        <v>641</v>
      </c>
    </row>
    <row r="51563" spans="5:5" x14ac:dyDescent="0.2">
      <c r="E51563" t="s">
        <v>642</v>
      </c>
    </row>
    <row r="51564" spans="5:5" x14ac:dyDescent="0.2">
      <c r="E51564" t="s">
        <v>643</v>
      </c>
    </row>
    <row r="51565" spans="5:5" x14ac:dyDescent="0.2">
      <c r="E51565" t="s">
        <v>644</v>
      </c>
    </row>
    <row r="51566" spans="5:5" x14ac:dyDescent="0.2">
      <c r="E51566" t="s">
        <v>645</v>
      </c>
    </row>
    <row r="51567" spans="5:5" x14ac:dyDescent="0.2">
      <c r="E51567" t="s">
        <v>646</v>
      </c>
    </row>
    <row r="51568" spans="5:5" x14ac:dyDescent="0.2">
      <c r="E51568" t="s">
        <v>647</v>
      </c>
    </row>
    <row r="51569" spans="5:5" x14ac:dyDescent="0.2">
      <c r="E51569" t="s">
        <v>648</v>
      </c>
    </row>
    <row r="51570" spans="5:5" x14ac:dyDescent="0.2">
      <c r="E51570" t="s">
        <v>649</v>
      </c>
    </row>
    <row r="51571" spans="5:5" x14ac:dyDescent="0.2">
      <c r="E51571" t="s">
        <v>650</v>
      </c>
    </row>
    <row r="51572" spans="5:5" x14ac:dyDescent="0.2">
      <c r="E51572" t="s">
        <v>651</v>
      </c>
    </row>
    <row r="51573" spans="5:5" x14ac:dyDescent="0.2">
      <c r="E51573" t="s">
        <v>652</v>
      </c>
    </row>
    <row r="51574" spans="5:5" x14ac:dyDescent="0.2">
      <c r="E51574" t="s">
        <v>653</v>
      </c>
    </row>
    <row r="51575" spans="5:5" x14ac:dyDescent="0.2">
      <c r="E51575" t="s">
        <v>654</v>
      </c>
    </row>
    <row r="51576" spans="5:5" x14ac:dyDescent="0.2">
      <c r="E51576" t="s">
        <v>655</v>
      </c>
    </row>
    <row r="51577" spans="5:5" x14ac:dyDescent="0.2">
      <c r="E51577" t="s">
        <v>656</v>
      </c>
    </row>
    <row r="51578" spans="5:5" x14ac:dyDescent="0.2">
      <c r="E51578" t="s">
        <v>657</v>
      </c>
    </row>
    <row r="51579" spans="5:5" x14ac:dyDescent="0.2">
      <c r="E51579" t="s">
        <v>658</v>
      </c>
    </row>
    <row r="51580" spans="5:5" x14ac:dyDescent="0.2">
      <c r="E51580" t="s">
        <v>659</v>
      </c>
    </row>
    <row r="51581" spans="5:5" x14ac:dyDescent="0.2">
      <c r="E51581" t="s">
        <v>660</v>
      </c>
    </row>
    <row r="51582" spans="5:5" x14ac:dyDescent="0.2">
      <c r="E51582" t="s">
        <v>661</v>
      </c>
    </row>
    <row r="51583" spans="5:5" x14ac:dyDescent="0.2">
      <c r="E51583" t="s">
        <v>662</v>
      </c>
    </row>
    <row r="51584" spans="5:5" x14ac:dyDescent="0.2">
      <c r="E51584" t="s">
        <v>663</v>
      </c>
    </row>
    <row r="51585" spans="5:5" x14ac:dyDescent="0.2">
      <c r="E51585" t="s">
        <v>664</v>
      </c>
    </row>
    <row r="51586" spans="5:5" x14ac:dyDescent="0.2">
      <c r="E51586" t="s">
        <v>665</v>
      </c>
    </row>
    <row r="51587" spans="5:5" x14ac:dyDescent="0.2">
      <c r="E51587" t="s">
        <v>666</v>
      </c>
    </row>
    <row r="51588" spans="5:5" x14ac:dyDescent="0.2">
      <c r="E51588" t="s">
        <v>667</v>
      </c>
    </row>
    <row r="51589" spans="5:5" x14ac:dyDescent="0.2">
      <c r="E51589" t="s">
        <v>668</v>
      </c>
    </row>
    <row r="51590" spans="5:5" x14ac:dyDescent="0.2">
      <c r="E51590" t="s">
        <v>669</v>
      </c>
    </row>
    <row r="51591" spans="5:5" x14ac:dyDescent="0.2">
      <c r="E51591" t="s">
        <v>670</v>
      </c>
    </row>
    <row r="51592" spans="5:5" x14ac:dyDescent="0.2">
      <c r="E51592" t="s">
        <v>671</v>
      </c>
    </row>
    <row r="51593" spans="5:5" x14ac:dyDescent="0.2">
      <c r="E51593" t="s">
        <v>672</v>
      </c>
    </row>
    <row r="51594" spans="5:5" x14ac:dyDescent="0.2">
      <c r="E51594" t="s">
        <v>673</v>
      </c>
    </row>
    <row r="51595" spans="5:5" x14ac:dyDescent="0.2">
      <c r="E51595" t="s">
        <v>674</v>
      </c>
    </row>
    <row r="51596" spans="5:5" x14ac:dyDescent="0.2">
      <c r="E51596" t="s">
        <v>675</v>
      </c>
    </row>
    <row r="51597" spans="5:5" x14ac:dyDescent="0.2">
      <c r="E51597" t="s">
        <v>676</v>
      </c>
    </row>
    <row r="51598" spans="5:5" x14ac:dyDescent="0.2">
      <c r="E51598" t="s">
        <v>677</v>
      </c>
    </row>
    <row r="51599" spans="5:5" x14ac:dyDescent="0.2">
      <c r="E51599" t="s">
        <v>678</v>
      </c>
    </row>
    <row r="51600" spans="5:5" x14ac:dyDescent="0.2">
      <c r="E51600" t="s">
        <v>679</v>
      </c>
    </row>
    <row r="51601" spans="5:5" x14ac:dyDescent="0.2">
      <c r="E51601" t="s">
        <v>680</v>
      </c>
    </row>
    <row r="51602" spans="5:5" x14ac:dyDescent="0.2">
      <c r="E51602" t="s">
        <v>681</v>
      </c>
    </row>
    <row r="51603" spans="5:5" x14ac:dyDescent="0.2">
      <c r="E51603" t="s">
        <v>682</v>
      </c>
    </row>
    <row r="51604" spans="5:5" x14ac:dyDescent="0.2">
      <c r="E51604" t="s">
        <v>683</v>
      </c>
    </row>
    <row r="51605" spans="5:5" x14ac:dyDescent="0.2">
      <c r="E51605" t="s">
        <v>684</v>
      </c>
    </row>
    <row r="51606" spans="5:5" x14ac:dyDescent="0.2">
      <c r="E51606" t="s">
        <v>685</v>
      </c>
    </row>
    <row r="51607" spans="5:5" x14ac:dyDescent="0.2">
      <c r="E51607" t="s">
        <v>686</v>
      </c>
    </row>
    <row r="51608" spans="5:5" x14ac:dyDescent="0.2">
      <c r="E51608" t="s">
        <v>687</v>
      </c>
    </row>
    <row r="51609" spans="5:5" x14ac:dyDescent="0.2">
      <c r="E51609" t="s">
        <v>688</v>
      </c>
    </row>
    <row r="51610" spans="5:5" x14ac:dyDescent="0.2">
      <c r="E51610" t="s">
        <v>689</v>
      </c>
    </row>
    <row r="51611" spans="5:5" x14ac:dyDescent="0.2">
      <c r="E51611" t="s">
        <v>690</v>
      </c>
    </row>
    <row r="51612" spans="5:5" x14ac:dyDescent="0.2">
      <c r="E51612" t="s">
        <v>691</v>
      </c>
    </row>
    <row r="51613" spans="5:5" x14ac:dyDescent="0.2">
      <c r="E51613" t="s">
        <v>692</v>
      </c>
    </row>
    <row r="51614" spans="5:5" x14ac:dyDescent="0.2">
      <c r="E51614" t="s">
        <v>693</v>
      </c>
    </row>
    <row r="51615" spans="5:5" x14ac:dyDescent="0.2">
      <c r="E51615" t="s">
        <v>694</v>
      </c>
    </row>
    <row r="51616" spans="5:5" x14ac:dyDescent="0.2">
      <c r="E51616" t="s">
        <v>695</v>
      </c>
    </row>
    <row r="51617" spans="5:5" x14ac:dyDescent="0.2">
      <c r="E51617" t="s">
        <v>696</v>
      </c>
    </row>
    <row r="51618" spans="5:5" x14ac:dyDescent="0.2">
      <c r="E51618" t="s">
        <v>697</v>
      </c>
    </row>
    <row r="51619" spans="5:5" x14ac:dyDescent="0.2">
      <c r="E51619" t="s">
        <v>698</v>
      </c>
    </row>
    <row r="51620" spans="5:5" x14ac:dyDescent="0.2">
      <c r="E51620" t="s">
        <v>699</v>
      </c>
    </row>
    <row r="51621" spans="5:5" x14ac:dyDescent="0.2">
      <c r="E51621" t="s">
        <v>700</v>
      </c>
    </row>
    <row r="51622" spans="5:5" x14ac:dyDescent="0.2">
      <c r="E51622" t="s">
        <v>701</v>
      </c>
    </row>
    <row r="51623" spans="5:5" x14ac:dyDescent="0.2">
      <c r="E51623" t="s">
        <v>702</v>
      </c>
    </row>
    <row r="51624" spans="5:5" x14ac:dyDescent="0.2">
      <c r="E51624" t="s">
        <v>703</v>
      </c>
    </row>
    <row r="51625" spans="5:5" x14ac:dyDescent="0.2">
      <c r="E51625" t="s">
        <v>704</v>
      </c>
    </row>
    <row r="51626" spans="5:5" x14ac:dyDescent="0.2">
      <c r="E51626" t="s">
        <v>705</v>
      </c>
    </row>
    <row r="51627" spans="5:5" x14ac:dyDescent="0.2">
      <c r="E51627" t="s">
        <v>706</v>
      </c>
    </row>
    <row r="51628" spans="5:5" x14ac:dyDescent="0.2">
      <c r="E51628" t="s">
        <v>707</v>
      </c>
    </row>
    <row r="51629" spans="5:5" x14ac:dyDescent="0.2">
      <c r="E51629" t="s">
        <v>708</v>
      </c>
    </row>
    <row r="51630" spans="5:5" x14ac:dyDescent="0.2">
      <c r="E51630" t="s">
        <v>709</v>
      </c>
    </row>
    <row r="51631" spans="5:5" x14ac:dyDescent="0.2">
      <c r="E51631" t="s">
        <v>710</v>
      </c>
    </row>
    <row r="51632" spans="5:5" x14ac:dyDescent="0.2">
      <c r="E51632" t="s">
        <v>711</v>
      </c>
    </row>
    <row r="51633" spans="5:5" x14ac:dyDescent="0.2">
      <c r="E51633" t="s">
        <v>712</v>
      </c>
    </row>
    <row r="51634" spans="5:5" x14ac:dyDescent="0.2">
      <c r="E51634" t="s">
        <v>713</v>
      </c>
    </row>
    <row r="51635" spans="5:5" x14ac:dyDescent="0.2">
      <c r="E51635" t="s">
        <v>714</v>
      </c>
    </row>
    <row r="51636" spans="5:5" x14ac:dyDescent="0.2">
      <c r="E51636" t="s">
        <v>715</v>
      </c>
    </row>
    <row r="51637" spans="5:5" x14ac:dyDescent="0.2">
      <c r="E51637" t="s">
        <v>716</v>
      </c>
    </row>
    <row r="51638" spans="5:5" x14ac:dyDescent="0.2">
      <c r="E51638" t="s">
        <v>717</v>
      </c>
    </row>
    <row r="51639" spans="5:5" x14ac:dyDescent="0.2">
      <c r="E51639" t="s">
        <v>718</v>
      </c>
    </row>
    <row r="51640" spans="5:5" x14ac:dyDescent="0.2">
      <c r="E51640" t="s">
        <v>719</v>
      </c>
    </row>
    <row r="51641" spans="5:5" x14ac:dyDescent="0.2">
      <c r="E51641" t="s">
        <v>720</v>
      </c>
    </row>
    <row r="51642" spans="5:5" x14ac:dyDescent="0.2">
      <c r="E51642" t="s">
        <v>721</v>
      </c>
    </row>
    <row r="51643" spans="5:5" x14ac:dyDescent="0.2">
      <c r="E51643" t="s">
        <v>722</v>
      </c>
    </row>
    <row r="51644" spans="5:5" x14ac:dyDescent="0.2">
      <c r="E51644" t="s">
        <v>723</v>
      </c>
    </row>
    <row r="51645" spans="5:5" x14ac:dyDescent="0.2">
      <c r="E51645" t="s">
        <v>724</v>
      </c>
    </row>
    <row r="51646" spans="5:5" x14ac:dyDescent="0.2">
      <c r="E51646" t="s">
        <v>725</v>
      </c>
    </row>
    <row r="51647" spans="5:5" x14ac:dyDescent="0.2">
      <c r="E51647" t="s">
        <v>726</v>
      </c>
    </row>
    <row r="51648" spans="5:5" x14ac:dyDescent="0.2">
      <c r="E51648" t="s">
        <v>727</v>
      </c>
    </row>
    <row r="51649" spans="5:5" x14ac:dyDescent="0.2">
      <c r="E51649" t="s">
        <v>728</v>
      </c>
    </row>
    <row r="51650" spans="5:5" x14ac:dyDescent="0.2">
      <c r="E51650" t="s">
        <v>729</v>
      </c>
    </row>
    <row r="51651" spans="5:5" x14ac:dyDescent="0.2">
      <c r="E51651" t="s">
        <v>730</v>
      </c>
    </row>
    <row r="51652" spans="5:5" x14ac:dyDescent="0.2">
      <c r="E51652" t="s">
        <v>731</v>
      </c>
    </row>
    <row r="51653" spans="5:5" x14ac:dyDescent="0.2">
      <c r="E51653" t="s">
        <v>732</v>
      </c>
    </row>
    <row r="51654" spans="5:5" x14ac:dyDescent="0.2">
      <c r="E51654" t="s">
        <v>733</v>
      </c>
    </row>
    <row r="51655" spans="5:5" x14ac:dyDescent="0.2">
      <c r="E51655" t="s">
        <v>734</v>
      </c>
    </row>
    <row r="51656" spans="5:5" x14ac:dyDescent="0.2">
      <c r="E51656" t="s">
        <v>735</v>
      </c>
    </row>
    <row r="51657" spans="5:5" x14ac:dyDescent="0.2">
      <c r="E51657" t="s">
        <v>736</v>
      </c>
    </row>
    <row r="51658" spans="5:5" x14ac:dyDescent="0.2">
      <c r="E51658" t="s">
        <v>737</v>
      </c>
    </row>
    <row r="51659" spans="5:5" x14ac:dyDescent="0.2">
      <c r="E51659" t="s">
        <v>738</v>
      </c>
    </row>
    <row r="51660" spans="5:5" x14ac:dyDescent="0.2">
      <c r="E51660" t="s">
        <v>739</v>
      </c>
    </row>
    <row r="51661" spans="5:5" x14ac:dyDescent="0.2">
      <c r="E51661" t="s">
        <v>740</v>
      </c>
    </row>
    <row r="51662" spans="5:5" x14ac:dyDescent="0.2">
      <c r="E51662" t="s">
        <v>741</v>
      </c>
    </row>
    <row r="51663" spans="5:5" x14ac:dyDescent="0.2">
      <c r="E51663" t="s">
        <v>742</v>
      </c>
    </row>
    <row r="51664" spans="5:5" x14ac:dyDescent="0.2">
      <c r="E51664" t="s">
        <v>743</v>
      </c>
    </row>
    <row r="51665" spans="5:5" x14ac:dyDescent="0.2">
      <c r="E51665" t="s">
        <v>744</v>
      </c>
    </row>
    <row r="51666" spans="5:5" x14ac:dyDescent="0.2">
      <c r="E51666" t="s">
        <v>745</v>
      </c>
    </row>
    <row r="51667" spans="5:5" x14ac:dyDescent="0.2">
      <c r="E51667" t="s">
        <v>746</v>
      </c>
    </row>
    <row r="51668" spans="5:5" x14ac:dyDescent="0.2">
      <c r="E51668" t="s">
        <v>747</v>
      </c>
    </row>
    <row r="51669" spans="5:5" x14ac:dyDescent="0.2">
      <c r="E51669" t="s">
        <v>748</v>
      </c>
    </row>
    <row r="51670" spans="5:5" x14ac:dyDescent="0.2">
      <c r="E51670" t="s">
        <v>749</v>
      </c>
    </row>
    <row r="51671" spans="5:5" x14ac:dyDescent="0.2">
      <c r="E51671" t="s">
        <v>750</v>
      </c>
    </row>
    <row r="51672" spans="5:5" x14ac:dyDescent="0.2">
      <c r="E51672" t="s">
        <v>751</v>
      </c>
    </row>
    <row r="51673" spans="5:5" x14ac:dyDescent="0.2">
      <c r="E51673" t="s">
        <v>752</v>
      </c>
    </row>
    <row r="51674" spans="5:5" x14ac:dyDescent="0.2">
      <c r="E51674" t="s">
        <v>753</v>
      </c>
    </row>
    <row r="51675" spans="5:5" x14ac:dyDescent="0.2">
      <c r="E51675" t="s">
        <v>754</v>
      </c>
    </row>
    <row r="51676" spans="5:5" x14ac:dyDescent="0.2">
      <c r="E51676" t="s">
        <v>755</v>
      </c>
    </row>
    <row r="51677" spans="5:5" x14ac:dyDescent="0.2">
      <c r="E51677" t="s">
        <v>756</v>
      </c>
    </row>
    <row r="51678" spans="5:5" x14ac:dyDescent="0.2">
      <c r="E51678" t="s">
        <v>757</v>
      </c>
    </row>
    <row r="51679" spans="5:5" x14ac:dyDescent="0.2">
      <c r="E51679" t="s">
        <v>758</v>
      </c>
    </row>
    <row r="51680" spans="5:5" x14ac:dyDescent="0.2">
      <c r="E51680" t="s">
        <v>759</v>
      </c>
    </row>
    <row r="51681" spans="5:5" x14ac:dyDescent="0.2">
      <c r="E51681" t="s">
        <v>760</v>
      </c>
    </row>
    <row r="51682" spans="5:5" x14ac:dyDescent="0.2">
      <c r="E51682" t="s">
        <v>761</v>
      </c>
    </row>
    <row r="51683" spans="5:5" x14ac:dyDescent="0.2">
      <c r="E51683" t="s">
        <v>762</v>
      </c>
    </row>
    <row r="51684" spans="5:5" x14ac:dyDescent="0.2">
      <c r="E51684" t="s">
        <v>763</v>
      </c>
    </row>
    <row r="51685" spans="5:5" x14ac:dyDescent="0.2">
      <c r="E51685" t="s">
        <v>764</v>
      </c>
    </row>
    <row r="51686" spans="5:5" x14ac:dyDescent="0.2">
      <c r="E51686" t="s">
        <v>765</v>
      </c>
    </row>
    <row r="51687" spans="5:5" x14ac:dyDescent="0.2">
      <c r="E51687" t="s">
        <v>766</v>
      </c>
    </row>
    <row r="51688" spans="5:5" x14ac:dyDescent="0.2">
      <c r="E51688" t="s">
        <v>767</v>
      </c>
    </row>
    <row r="51689" spans="5:5" x14ac:dyDescent="0.2">
      <c r="E51689" t="s">
        <v>768</v>
      </c>
    </row>
    <row r="51690" spans="5:5" x14ac:dyDescent="0.2">
      <c r="E51690" t="s">
        <v>769</v>
      </c>
    </row>
    <row r="51691" spans="5:5" x14ac:dyDescent="0.2">
      <c r="E51691" t="s">
        <v>770</v>
      </c>
    </row>
    <row r="51692" spans="5:5" x14ac:dyDescent="0.2">
      <c r="E51692" t="s">
        <v>771</v>
      </c>
    </row>
    <row r="51693" spans="5:5" x14ac:dyDescent="0.2">
      <c r="E51693" t="s">
        <v>772</v>
      </c>
    </row>
    <row r="51694" spans="5:5" x14ac:dyDescent="0.2">
      <c r="E51694" t="s">
        <v>773</v>
      </c>
    </row>
    <row r="51695" spans="5:5" x14ac:dyDescent="0.2">
      <c r="E51695" t="s">
        <v>774</v>
      </c>
    </row>
    <row r="51696" spans="5:5" x14ac:dyDescent="0.2">
      <c r="E51696" t="s">
        <v>775</v>
      </c>
    </row>
    <row r="51697" spans="5:5" x14ac:dyDescent="0.2">
      <c r="E51697" t="s">
        <v>776</v>
      </c>
    </row>
    <row r="51698" spans="5:5" x14ac:dyDescent="0.2">
      <c r="E51698" t="s">
        <v>777</v>
      </c>
    </row>
    <row r="51699" spans="5:5" x14ac:dyDescent="0.2">
      <c r="E51699" t="s">
        <v>778</v>
      </c>
    </row>
    <row r="51700" spans="5:5" x14ac:dyDescent="0.2">
      <c r="E51700" t="s">
        <v>779</v>
      </c>
    </row>
    <row r="51701" spans="5:5" x14ac:dyDescent="0.2">
      <c r="E51701" t="s">
        <v>780</v>
      </c>
    </row>
    <row r="51702" spans="5:5" x14ac:dyDescent="0.2">
      <c r="E51702" t="s">
        <v>781</v>
      </c>
    </row>
    <row r="51703" spans="5:5" x14ac:dyDescent="0.2">
      <c r="E51703" t="s">
        <v>782</v>
      </c>
    </row>
    <row r="51704" spans="5:5" x14ac:dyDescent="0.2">
      <c r="E51704" t="s">
        <v>783</v>
      </c>
    </row>
    <row r="51705" spans="5:5" x14ac:dyDescent="0.2">
      <c r="E51705" t="s">
        <v>784</v>
      </c>
    </row>
    <row r="51706" spans="5:5" x14ac:dyDescent="0.2">
      <c r="E51706" t="s">
        <v>785</v>
      </c>
    </row>
    <row r="51707" spans="5:5" x14ac:dyDescent="0.2">
      <c r="E51707" t="s">
        <v>786</v>
      </c>
    </row>
    <row r="51708" spans="5:5" x14ac:dyDescent="0.2">
      <c r="E51708" t="s">
        <v>787</v>
      </c>
    </row>
    <row r="51709" spans="5:5" x14ac:dyDescent="0.2">
      <c r="E51709" t="s">
        <v>788</v>
      </c>
    </row>
    <row r="51710" spans="5:5" x14ac:dyDescent="0.2">
      <c r="E51710" t="s">
        <v>789</v>
      </c>
    </row>
    <row r="51711" spans="5:5" x14ac:dyDescent="0.2">
      <c r="E51711" t="s">
        <v>790</v>
      </c>
    </row>
    <row r="51712" spans="5:5" x14ac:dyDescent="0.2">
      <c r="E51712" t="s">
        <v>791</v>
      </c>
    </row>
    <row r="51713" spans="5:5" x14ac:dyDescent="0.2">
      <c r="E51713" t="s">
        <v>792</v>
      </c>
    </row>
    <row r="51714" spans="5:5" x14ac:dyDescent="0.2">
      <c r="E51714" t="s">
        <v>793</v>
      </c>
    </row>
    <row r="51715" spans="5:5" x14ac:dyDescent="0.2">
      <c r="E51715" t="s">
        <v>794</v>
      </c>
    </row>
    <row r="51716" spans="5:5" x14ac:dyDescent="0.2">
      <c r="E51716" t="s">
        <v>795</v>
      </c>
    </row>
    <row r="51717" spans="5:5" x14ac:dyDescent="0.2">
      <c r="E51717" t="s">
        <v>796</v>
      </c>
    </row>
    <row r="51718" spans="5:5" x14ac:dyDescent="0.2">
      <c r="E51718" t="s">
        <v>797</v>
      </c>
    </row>
    <row r="51719" spans="5:5" x14ac:dyDescent="0.2">
      <c r="E51719" t="s">
        <v>798</v>
      </c>
    </row>
    <row r="51720" spans="5:5" x14ac:dyDescent="0.2">
      <c r="E51720" t="s">
        <v>799</v>
      </c>
    </row>
    <row r="51721" spans="5:5" x14ac:dyDescent="0.2">
      <c r="E51721" t="s">
        <v>800</v>
      </c>
    </row>
    <row r="51722" spans="5:5" x14ac:dyDescent="0.2">
      <c r="E51722" t="s">
        <v>801</v>
      </c>
    </row>
    <row r="51723" spans="5:5" x14ac:dyDescent="0.2">
      <c r="E51723" t="s">
        <v>802</v>
      </c>
    </row>
    <row r="51724" spans="5:5" x14ac:dyDescent="0.2">
      <c r="E51724" t="s">
        <v>803</v>
      </c>
    </row>
    <row r="51725" spans="5:5" x14ac:dyDescent="0.2">
      <c r="E51725" t="s">
        <v>804</v>
      </c>
    </row>
    <row r="51726" spans="5:5" x14ac:dyDescent="0.2">
      <c r="E51726" t="s">
        <v>805</v>
      </c>
    </row>
    <row r="51727" spans="5:5" x14ac:dyDescent="0.2">
      <c r="E51727" t="s">
        <v>806</v>
      </c>
    </row>
    <row r="51728" spans="5:5" x14ac:dyDescent="0.2">
      <c r="E51728" t="s">
        <v>807</v>
      </c>
    </row>
    <row r="51729" spans="5:5" x14ac:dyDescent="0.2">
      <c r="E51729" t="s">
        <v>808</v>
      </c>
    </row>
    <row r="51730" spans="5:5" x14ac:dyDescent="0.2">
      <c r="E51730" t="s">
        <v>809</v>
      </c>
    </row>
    <row r="51731" spans="5:5" x14ac:dyDescent="0.2">
      <c r="E51731" t="s">
        <v>810</v>
      </c>
    </row>
    <row r="51732" spans="5:5" x14ac:dyDescent="0.2">
      <c r="E51732" t="s">
        <v>811</v>
      </c>
    </row>
    <row r="51733" spans="5:5" x14ac:dyDescent="0.2">
      <c r="E51733" t="s">
        <v>812</v>
      </c>
    </row>
    <row r="51734" spans="5:5" x14ac:dyDescent="0.2">
      <c r="E51734" t="s">
        <v>813</v>
      </c>
    </row>
    <row r="51735" spans="5:5" x14ac:dyDescent="0.2">
      <c r="E51735" t="s">
        <v>814</v>
      </c>
    </row>
    <row r="51736" spans="5:5" x14ac:dyDescent="0.2">
      <c r="E51736" t="s">
        <v>815</v>
      </c>
    </row>
    <row r="51737" spans="5:5" x14ac:dyDescent="0.2">
      <c r="E51737" t="s">
        <v>816</v>
      </c>
    </row>
    <row r="51738" spans="5:5" x14ac:dyDescent="0.2">
      <c r="E51738" t="s">
        <v>817</v>
      </c>
    </row>
    <row r="51739" spans="5:5" x14ac:dyDescent="0.2">
      <c r="E51739" t="s">
        <v>818</v>
      </c>
    </row>
    <row r="51740" spans="5:5" x14ac:dyDescent="0.2">
      <c r="E51740" t="s">
        <v>819</v>
      </c>
    </row>
    <row r="51741" spans="5:5" x14ac:dyDescent="0.2">
      <c r="E51741" t="s">
        <v>820</v>
      </c>
    </row>
    <row r="51742" spans="5:5" x14ac:dyDescent="0.2">
      <c r="E51742" t="s">
        <v>821</v>
      </c>
    </row>
    <row r="51743" spans="5:5" x14ac:dyDescent="0.2">
      <c r="E51743" t="s">
        <v>822</v>
      </c>
    </row>
    <row r="51744" spans="5:5" x14ac:dyDescent="0.2">
      <c r="E51744" t="s">
        <v>823</v>
      </c>
    </row>
    <row r="51745" spans="5:5" x14ac:dyDescent="0.2">
      <c r="E51745" t="s">
        <v>824</v>
      </c>
    </row>
    <row r="51746" spans="5:5" x14ac:dyDescent="0.2">
      <c r="E51746" t="s">
        <v>825</v>
      </c>
    </row>
    <row r="51747" spans="5:5" x14ac:dyDescent="0.2">
      <c r="E51747" t="s">
        <v>826</v>
      </c>
    </row>
    <row r="51748" spans="5:5" x14ac:dyDescent="0.2">
      <c r="E51748" t="s">
        <v>827</v>
      </c>
    </row>
    <row r="51749" spans="5:5" x14ac:dyDescent="0.2">
      <c r="E51749" t="s">
        <v>828</v>
      </c>
    </row>
    <row r="51750" spans="5:5" x14ac:dyDescent="0.2">
      <c r="E51750" t="s">
        <v>829</v>
      </c>
    </row>
    <row r="51751" spans="5:5" x14ac:dyDescent="0.2">
      <c r="E51751" t="s">
        <v>830</v>
      </c>
    </row>
    <row r="51752" spans="5:5" x14ac:dyDescent="0.2">
      <c r="E51752" t="s">
        <v>831</v>
      </c>
    </row>
    <row r="51753" spans="5:5" x14ac:dyDescent="0.2">
      <c r="E51753" t="s">
        <v>832</v>
      </c>
    </row>
    <row r="51754" spans="5:5" x14ac:dyDescent="0.2">
      <c r="E51754" t="s">
        <v>833</v>
      </c>
    </row>
    <row r="51755" spans="5:5" x14ac:dyDescent="0.2">
      <c r="E51755" t="s">
        <v>834</v>
      </c>
    </row>
    <row r="51756" spans="5:5" x14ac:dyDescent="0.2">
      <c r="E51756" t="s">
        <v>835</v>
      </c>
    </row>
    <row r="51757" spans="5:5" x14ac:dyDescent="0.2">
      <c r="E51757" t="s">
        <v>836</v>
      </c>
    </row>
    <row r="51758" spans="5:5" x14ac:dyDescent="0.2">
      <c r="E51758" t="s">
        <v>837</v>
      </c>
    </row>
    <row r="51759" spans="5:5" x14ac:dyDescent="0.2">
      <c r="E51759" t="s">
        <v>838</v>
      </c>
    </row>
    <row r="51760" spans="5:5" x14ac:dyDescent="0.2">
      <c r="E51760" t="s">
        <v>839</v>
      </c>
    </row>
    <row r="51761" spans="5:5" x14ac:dyDescent="0.2">
      <c r="E51761" t="s">
        <v>840</v>
      </c>
    </row>
    <row r="51762" spans="5:5" x14ac:dyDescent="0.2">
      <c r="E51762" t="s">
        <v>841</v>
      </c>
    </row>
    <row r="51763" spans="5:5" x14ac:dyDescent="0.2">
      <c r="E51763" t="s">
        <v>842</v>
      </c>
    </row>
    <row r="51764" spans="5:5" x14ac:dyDescent="0.2">
      <c r="E51764" t="s">
        <v>843</v>
      </c>
    </row>
    <row r="51765" spans="5:5" x14ac:dyDescent="0.2">
      <c r="E51765" t="s">
        <v>844</v>
      </c>
    </row>
    <row r="51766" spans="5:5" x14ac:dyDescent="0.2">
      <c r="E51766" t="s">
        <v>845</v>
      </c>
    </row>
    <row r="51767" spans="5:5" x14ac:dyDescent="0.2">
      <c r="E51767" t="s">
        <v>846</v>
      </c>
    </row>
    <row r="51768" spans="5:5" x14ac:dyDescent="0.2">
      <c r="E51768" t="s">
        <v>847</v>
      </c>
    </row>
    <row r="51769" spans="5:5" x14ac:dyDescent="0.2">
      <c r="E51769" t="s">
        <v>848</v>
      </c>
    </row>
    <row r="51770" spans="5:5" x14ac:dyDescent="0.2">
      <c r="E51770" t="s">
        <v>849</v>
      </c>
    </row>
    <row r="51771" spans="5:5" x14ac:dyDescent="0.2">
      <c r="E51771" t="s">
        <v>850</v>
      </c>
    </row>
    <row r="51772" spans="5:5" x14ac:dyDescent="0.2">
      <c r="E51772" t="s">
        <v>851</v>
      </c>
    </row>
    <row r="51773" spans="5:5" x14ac:dyDescent="0.2">
      <c r="E51773" t="s">
        <v>852</v>
      </c>
    </row>
    <row r="51774" spans="5:5" x14ac:dyDescent="0.2">
      <c r="E51774" t="s">
        <v>853</v>
      </c>
    </row>
    <row r="51775" spans="5:5" x14ac:dyDescent="0.2">
      <c r="E51775" t="s">
        <v>854</v>
      </c>
    </row>
    <row r="51776" spans="5:5" x14ac:dyDescent="0.2">
      <c r="E51776" t="s">
        <v>855</v>
      </c>
    </row>
    <row r="51777" spans="5:5" x14ac:dyDescent="0.2">
      <c r="E51777" t="s">
        <v>856</v>
      </c>
    </row>
    <row r="51778" spans="5:5" x14ac:dyDescent="0.2">
      <c r="E51778" t="s">
        <v>857</v>
      </c>
    </row>
    <row r="51779" spans="5:5" x14ac:dyDescent="0.2">
      <c r="E51779" t="s">
        <v>858</v>
      </c>
    </row>
    <row r="51780" spans="5:5" x14ac:dyDescent="0.2">
      <c r="E51780" t="s">
        <v>859</v>
      </c>
    </row>
    <row r="51781" spans="5:5" x14ac:dyDescent="0.2">
      <c r="E51781" t="s">
        <v>860</v>
      </c>
    </row>
    <row r="51782" spans="5:5" x14ac:dyDescent="0.2">
      <c r="E51782" t="s">
        <v>861</v>
      </c>
    </row>
    <row r="51783" spans="5:5" x14ac:dyDescent="0.2">
      <c r="E51783" t="s">
        <v>862</v>
      </c>
    </row>
    <row r="51784" spans="5:5" x14ac:dyDescent="0.2">
      <c r="E51784" t="s">
        <v>863</v>
      </c>
    </row>
    <row r="51785" spans="5:5" x14ac:dyDescent="0.2">
      <c r="E51785" t="s">
        <v>864</v>
      </c>
    </row>
    <row r="51786" spans="5:5" x14ac:dyDescent="0.2">
      <c r="E51786" t="s">
        <v>865</v>
      </c>
    </row>
    <row r="51787" spans="5:5" x14ac:dyDescent="0.2">
      <c r="E51787" t="s">
        <v>866</v>
      </c>
    </row>
    <row r="51788" spans="5:5" x14ac:dyDescent="0.2">
      <c r="E51788" t="s">
        <v>867</v>
      </c>
    </row>
    <row r="51789" spans="5:5" x14ac:dyDescent="0.2">
      <c r="E51789" t="s">
        <v>868</v>
      </c>
    </row>
    <row r="51790" spans="5:5" x14ac:dyDescent="0.2">
      <c r="E51790" t="s">
        <v>869</v>
      </c>
    </row>
    <row r="51791" spans="5:5" x14ac:dyDescent="0.2">
      <c r="E51791" t="s">
        <v>870</v>
      </c>
    </row>
    <row r="51792" spans="5:5" x14ac:dyDescent="0.2">
      <c r="E51792" t="s">
        <v>871</v>
      </c>
    </row>
    <row r="51793" spans="5:5" x14ac:dyDescent="0.2">
      <c r="E51793" t="s">
        <v>872</v>
      </c>
    </row>
    <row r="51794" spans="5:5" x14ac:dyDescent="0.2">
      <c r="E51794" t="s">
        <v>873</v>
      </c>
    </row>
    <row r="51795" spans="5:5" x14ac:dyDescent="0.2">
      <c r="E51795" t="s">
        <v>874</v>
      </c>
    </row>
    <row r="51796" spans="5:5" x14ac:dyDescent="0.2">
      <c r="E51796" t="s">
        <v>875</v>
      </c>
    </row>
    <row r="51797" spans="5:5" x14ac:dyDescent="0.2">
      <c r="E51797" t="s">
        <v>876</v>
      </c>
    </row>
    <row r="51798" spans="5:5" x14ac:dyDescent="0.2">
      <c r="E51798" t="s">
        <v>877</v>
      </c>
    </row>
    <row r="51799" spans="5:5" x14ac:dyDescent="0.2">
      <c r="E51799" t="s">
        <v>878</v>
      </c>
    </row>
    <row r="51800" spans="5:5" x14ac:dyDescent="0.2">
      <c r="E51800" t="s">
        <v>879</v>
      </c>
    </row>
    <row r="51801" spans="5:5" x14ac:dyDescent="0.2">
      <c r="E51801" t="s">
        <v>880</v>
      </c>
    </row>
    <row r="51802" spans="5:5" x14ac:dyDescent="0.2">
      <c r="E51802" t="s">
        <v>881</v>
      </c>
    </row>
    <row r="51803" spans="5:5" x14ac:dyDescent="0.2">
      <c r="E51803" t="s">
        <v>882</v>
      </c>
    </row>
    <row r="51804" spans="5:5" x14ac:dyDescent="0.2">
      <c r="E51804" t="s">
        <v>883</v>
      </c>
    </row>
    <row r="51805" spans="5:5" x14ac:dyDescent="0.2">
      <c r="E51805" t="s">
        <v>884</v>
      </c>
    </row>
    <row r="51806" spans="5:5" x14ac:dyDescent="0.2">
      <c r="E51806" t="s">
        <v>885</v>
      </c>
    </row>
    <row r="51807" spans="5:5" x14ac:dyDescent="0.2">
      <c r="E51807" t="s">
        <v>886</v>
      </c>
    </row>
    <row r="51808" spans="5:5" x14ac:dyDescent="0.2">
      <c r="E51808" t="s">
        <v>887</v>
      </c>
    </row>
    <row r="51809" spans="5:5" x14ac:dyDescent="0.2">
      <c r="E51809" t="s">
        <v>888</v>
      </c>
    </row>
    <row r="51810" spans="5:5" x14ac:dyDescent="0.2">
      <c r="E51810" t="s">
        <v>889</v>
      </c>
    </row>
    <row r="51811" spans="5:5" x14ac:dyDescent="0.2">
      <c r="E51811" t="s">
        <v>890</v>
      </c>
    </row>
    <row r="51812" spans="5:5" x14ac:dyDescent="0.2">
      <c r="E51812" t="s">
        <v>891</v>
      </c>
    </row>
    <row r="51813" spans="5:5" x14ac:dyDescent="0.2">
      <c r="E51813" t="s">
        <v>892</v>
      </c>
    </row>
    <row r="51814" spans="5:5" x14ac:dyDescent="0.2">
      <c r="E51814" t="s">
        <v>893</v>
      </c>
    </row>
    <row r="51815" spans="5:5" x14ac:dyDescent="0.2">
      <c r="E51815" t="s">
        <v>894</v>
      </c>
    </row>
    <row r="51816" spans="5:5" x14ac:dyDescent="0.2">
      <c r="E51816" t="s">
        <v>895</v>
      </c>
    </row>
    <row r="51817" spans="5:5" x14ac:dyDescent="0.2">
      <c r="E51817" t="s">
        <v>896</v>
      </c>
    </row>
    <row r="51818" spans="5:5" x14ac:dyDescent="0.2">
      <c r="E51818" t="s">
        <v>897</v>
      </c>
    </row>
    <row r="51819" spans="5:5" x14ac:dyDescent="0.2">
      <c r="E51819" t="s">
        <v>898</v>
      </c>
    </row>
    <row r="51820" spans="5:5" x14ac:dyDescent="0.2">
      <c r="E51820" t="s">
        <v>899</v>
      </c>
    </row>
    <row r="51821" spans="5:5" x14ac:dyDescent="0.2">
      <c r="E51821" t="s">
        <v>900</v>
      </c>
    </row>
    <row r="51822" spans="5:5" x14ac:dyDescent="0.2">
      <c r="E51822" t="s">
        <v>901</v>
      </c>
    </row>
    <row r="51823" spans="5:5" x14ac:dyDescent="0.2">
      <c r="E51823" t="s">
        <v>902</v>
      </c>
    </row>
    <row r="51824" spans="5:5" x14ac:dyDescent="0.2">
      <c r="E51824" t="s">
        <v>903</v>
      </c>
    </row>
    <row r="51825" spans="5:5" x14ac:dyDescent="0.2">
      <c r="E51825" t="s">
        <v>904</v>
      </c>
    </row>
    <row r="51826" spans="5:5" x14ac:dyDescent="0.2">
      <c r="E51826" t="s">
        <v>905</v>
      </c>
    </row>
    <row r="51827" spans="5:5" x14ac:dyDescent="0.2">
      <c r="E51827" t="s">
        <v>906</v>
      </c>
    </row>
    <row r="51828" spans="5:5" x14ac:dyDescent="0.2">
      <c r="E51828" t="s">
        <v>907</v>
      </c>
    </row>
    <row r="51829" spans="5:5" x14ac:dyDescent="0.2">
      <c r="E51829" t="s">
        <v>908</v>
      </c>
    </row>
    <row r="51830" spans="5:5" x14ac:dyDescent="0.2">
      <c r="E51830" t="s">
        <v>909</v>
      </c>
    </row>
    <row r="51831" spans="5:5" x14ac:dyDescent="0.2">
      <c r="E51831" t="s">
        <v>910</v>
      </c>
    </row>
    <row r="51832" spans="5:5" x14ac:dyDescent="0.2">
      <c r="E51832" t="s">
        <v>911</v>
      </c>
    </row>
    <row r="51833" spans="5:5" x14ac:dyDescent="0.2">
      <c r="E51833" t="s">
        <v>912</v>
      </c>
    </row>
    <row r="51834" spans="5:5" x14ac:dyDescent="0.2">
      <c r="E51834" t="s">
        <v>913</v>
      </c>
    </row>
    <row r="51835" spans="5:5" x14ac:dyDescent="0.2">
      <c r="E51835" t="s">
        <v>914</v>
      </c>
    </row>
    <row r="51836" spans="5:5" x14ac:dyDescent="0.2">
      <c r="E51836" t="s">
        <v>915</v>
      </c>
    </row>
    <row r="51837" spans="5:5" x14ac:dyDescent="0.2">
      <c r="E51837" t="s">
        <v>916</v>
      </c>
    </row>
    <row r="51838" spans="5:5" x14ac:dyDescent="0.2">
      <c r="E51838" t="s">
        <v>917</v>
      </c>
    </row>
    <row r="51839" spans="5:5" x14ac:dyDescent="0.2">
      <c r="E51839" t="s">
        <v>918</v>
      </c>
    </row>
    <row r="51840" spans="5:5" x14ac:dyDescent="0.2">
      <c r="E51840" t="s">
        <v>919</v>
      </c>
    </row>
    <row r="51841" spans="5:5" x14ac:dyDescent="0.2">
      <c r="E51841" t="s">
        <v>920</v>
      </c>
    </row>
    <row r="51842" spans="5:5" x14ac:dyDescent="0.2">
      <c r="E51842" t="s">
        <v>921</v>
      </c>
    </row>
    <row r="51843" spans="5:5" x14ac:dyDescent="0.2">
      <c r="E51843" t="s">
        <v>922</v>
      </c>
    </row>
    <row r="51844" spans="5:5" x14ac:dyDescent="0.2">
      <c r="E51844" t="s">
        <v>923</v>
      </c>
    </row>
    <row r="51845" spans="5:5" x14ac:dyDescent="0.2">
      <c r="E51845" t="s">
        <v>924</v>
      </c>
    </row>
    <row r="51846" spans="5:5" x14ac:dyDescent="0.2">
      <c r="E51846" t="s">
        <v>925</v>
      </c>
    </row>
    <row r="51847" spans="5:5" x14ac:dyDescent="0.2">
      <c r="E51847" t="s">
        <v>926</v>
      </c>
    </row>
    <row r="51848" spans="5:5" x14ac:dyDescent="0.2">
      <c r="E51848" t="s">
        <v>927</v>
      </c>
    </row>
    <row r="51849" spans="5:5" x14ac:dyDescent="0.2">
      <c r="E51849" t="s">
        <v>928</v>
      </c>
    </row>
    <row r="51850" spans="5:5" x14ac:dyDescent="0.2">
      <c r="E51850" t="s">
        <v>929</v>
      </c>
    </row>
    <row r="51851" spans="5:5" x14ac:dyDescent="0.2">
      <c r="E51851" t="s">
        <v>930</v>
      </c>
    </row>
    <row r="51852" spans="5:5" x14ac:dyDescent="0.2">
      <c r="E51852" t="s">
        <v>931</v>
      </c>
    </row>
    <row r="51853" spans="5:5" x14ac:dyDescent="0.2">
      <c r="E51853" t="s">
        <v>932</v>
      </c>
    </row>
    <row r="51854" spans="5:5" x14ac:dyDescent="0.2">
      <c r="E51854" t="s">
        <v>933</v>
      </c>
    </row>
    <row r="51855" spans="5:5" x14ac:dyDescent="0.2">
      <c r="E51855" t="s">
        <v>934</v>
      </c>
    </row>
    <row r="51856" spans="5:5" x14ac:dyDescent="0.2">
      <c r="E51856" t="s">
        <v>935</v>
      </c>
    </row>
    <row r="51857" spans="5:5" x14ac:dyDescent="0.2">
      <c r="E51857" t="s">
        <v>936</v>
      </c>
    </row>
    <row r="51858" spans="5:5" x14ac:dyDescent="0.2">
      <c r="E51858" t="s">
        <v>937</v>
      </c>
    </row>
    <row r="51859" spans="5:5" x14ac:dyDescent="0.2">
      <c r="E51859" t="s">
        <v>938</v>
      </c>
    </row>
    <row r="51860" spans="5:5" x14ac:dyDescent="0.2">
      <c r="E51860" t="s">
        <v>939</v>
      </c>
    </row>
    <row r="51861" spans="5:5" x14ac:dyDescent="0.2">
      <c r="E51861" t="s">
        <v>940</v>
      </c>
    </row>
    <row r="51862" spans="5:5" x14ac:dyDescent="0.2">
      <c r="E51862" t="s">
        <v>941</v>
      </c>
    </row>
    <row r="51863" spans="5:5" x14ac:dyDescent="0.2">
      <c r="E51863" t="s">
        <v>942</v>
      </c>
    </row>
    <row r="51864" spans="5:5" x14ac:dyDescent="0.2">
      <c r="E51864" t="s">
        <v>943</v>
      </c>
    </row>
    <row r="51865" spans="5:5" x14ac:dyDescent="0.2">
      <c r="E51865" t="s">
        <v>944</v>
      </c>
    </row>
    <row r="51866" spans="5:5" x14ac:dyDescent="0.2">
      <c r="E51866" t="s">
        <v>945</v>
      </c>
    </row>
    <row r="51867" spans="5:5" x14ac:dyDescent="0.2">
      <c r="E51867" t="s">
        <v>946</v>
      </c>
    </row>
    <row r="51868" spans="5:5" x14ac:dyDescent="0.2">
      <c r="E51868" t="s">
        <v>947</v>
      </c>
    </row>
    <row r="51869" spans="5:5" x14ac:dyDescent="0.2">
      <c r="E51869" t="s">
        <v>948</v>
      </c>
    </row>
    <row r="51870" spans="5:5" x14ac:dyDescent="0.2">
      <c r="E51870" t="s">
        <v>949</v>
      </c>
    </row>
    <row r="51871" spans="5:5" x14ac:dyDescent="0.2">
      <c r="E51871" t="s">
        <v>950</v>
      </c>
    </row>
    <row r="51872" spans="5:5" x14ac:dyDescent="0.2">
      <c r="E51872" t="s">
        <v>951</v>
      </c>
    </row>
    <row r="51873" spans="5:5" x14ac:dyDescent="0.2">
      <c r="E51873" t="s">
        <v>952</v>
      </c>
    </row>
    <row r="51874" spans="5:5" x14ac:dyDescent="0.2">
      <c r="E51874" t="s">
        <v>953</v>
      </c>
    </row>
    <row r="51875" spans="5:5" x14ac:dyDescent="0.2">
      <c r="E51875" t="s">
        <v>954</v>
      </c>
    </row>
    <row r="51876" spans="5:5" x14ac:dyDescent="0.2">
      <c r="E51876" t="s">
        <v>955</v>
      </c>
    </row>
    <row r="51877" spans="5:5" x14ac:dyDescent="0.2">
      <c r="E51877" t="s">
        <v>956</v>
      </c>
    </row>
    <row r="51878" spans="5:5" x14ac:dyDescent="0.2">
      <c r="E51878" t="s">
        <v>957</v>
      </c>
    </row>
    <row r="51879" spans="5:5" x14ac:dyDescent="0.2">
      <c r="E51879" t="s">
        <v>958</v>
      </c>
    </row>
    <row r="51880" spans="5:5" x14ac:dyDescent="0.2">
      <c r="E51880" t="s">
        <v>959</v>
      </c>
    </row>
    <row r="51881" spans="5:5" x14ac:dyDescent="0.2">
      <c r="E51881" t="s">
        <v>960</v>
      </c>
    </row>
    <row r="51882" spans="5:5" x14ac:dyDescent="0.2">
      <c r="E51882" t="s">
        <v>961</v>
      </c>
    </row>
    <row r="51883" spans="5:5" x14ac:dyDescent="0.2">
      <c r="E51883" t="s">
        <v>962</v>
      </c>
    </row>
    <row r="51884" spans="5:5" x14ac:dyDescent="0.2">
      <c r="E51884" t="s">
        <v>963</v>
      </c>
    </row>
    <row r="51885" spans="5:5" x14ac:dyDescent="0.2">
      <c r="E51885" t="s">
        <v>964</v>
      </c>
    </row>
    <row r="51886" spans="5:5" x14ac:dyDescent="0.2">
      <c r="E51886" t="s">
        <v>965</v>
      </c>
    </row>
    <row r="51887" spans="5:5" x14ac:dyDescent="0.2">
      <c r="E51887" t="s">
        <v>966</v>
      </c>
    </row>
    <row r="51888" spans="5:5" x14ac:dyDescent="0.2">
      <c r="E51888" t="s">
        <v>967</v>
      </c>
    </row>
    <row r="51889" spans="5:5" x14ac:dyDescent="0.2">
      <c r="E51889" t="s">
        <v>968</v>
      </c>
    </row>
    <row r="51890" spans="5:5" x14ac:dyDescent="0.2">
      <c r="E51890" t="s">
        <v>969</v>
      </c>
    </row>
    <row r="51891" spans="5:5" x14ac:dyDescent="0.2">
      <c r="E51891" t="s">
        <v>970</v>
      </c>
    </row>
    <row r="51892" spans="5:5" x14ac:dyDescent="0.2">
      <c r="E51892" t="s">
        <v>971</v>
      </c>
    </row>
    <row r="51893" spans="5:5" x14ac:dyDescent="0.2">
      <c r="E51893" t="s">
        <v>972</v>
      </c>
    </row>
    <row r="51894" spans="5:5" x14ac:dyDescent="0.2">
      <c r="E51894" t="s">
        <v>973</v>
      </c>
    </row>
    <row r="51895" spans="5:5" x14ac:dyDescent="0.2">
      <c r="E51895" t="s">
        <v>974</v>
      </c>
    </row>
    <row r="51896" spans="5:5" x14ac:dyDescent="0.2">
      <c r="E51896" t="s">
        <v>975</v>
      </c>
    </row>
    <row r="51897" spans="5:5" x14ac:dyDescent="0.2">
      <c r="E51897" t="s">
        <v>976</v>
      </c>
    </row>
    <row r="51898" spans="5:5" x14ac:dyDescent="0.2">
      <c r="E51898" t="s">
        <v>977</v>
      </c>
    </row>
    <row r="51899" spans="5:5" x14ac:dyDescent="0.2">
      <c r="E51899" t="s">
        <v>978</v>
      </c>
    </row>
    <row r="51900" spans="5:5" x14ac:dyDescent="0.2">
      <c r="E51900" t="s">
        <v>979</v>
      </c>
    </row>
    <row r="51901" spans="5:5" x14ac:dyDescent="0.2">
      <c r="E51901" t="s">
        <v>980</v>
      </c>
    </row>
    <row r="51902" spans="5:5" x14ac:dyDescent="0.2">
      <c r="E51902" t="s">
        <v>981</v>
      </c>
    </row>
    <row r="51903" spans="5:5" x14ac:dyDescent="0.2">
      <c r="E51903" t="s">
        <v>982</v>
      </c>
    </row>
    <row r="51904" spans="5:5" x14ac:dyDescent="0.2">
      <c r="E51904" t="s">
        <v>983</v>
      </c>
    </row>
    <row r="51905" spans="5:5" x14ac:dyDescent="0.2">
      <c r="E51905" t="s">
        <v>984</v>
      </c>
    </row>
    <row r="51906" spans="5:5" x14ac:dyDescent="0.2">
      <c r="E51906" t="s">
        <v>985</v>
      </c>
    </row>
    <row r="51907" spans="5:5" x14ac:dyDescent="0.2">
      <c r="E51907" t="s">
        <v>986</v>
      </c>
    </row>
    <row r="51908" spans="5:5" x14ac:dyDescent="0.2">
      <c r="E51908" t="s">
        <v>987</v>
      </c>
    </row>
    <row r="51909" spans="5:5" x14ac:dyDescent="0.2">
      <c r="E51909" t="s">
        <v>988</v>
      </c>
    </row>
    <row r="51910" spans="5:5" x14ac:dyDescent="0.2">
      <c r="E51910" t="s">
        <v>989</v>
      </c>
    </row>
    <row r="51911" spans="5:5" x14ac:dyDescent="0.2">
      <c r="E51911" t="s">
        <v>990</v>
      </c>
    </row>
    <row r="51912" spans="5:5" x14ac:dyDescent="0.2">
      <c r="E51912" t="s">
        <v>991</v>
      </c>
    </row>
    <row r="51913" spans="5:5" x14ac:dyDescent="0.2">
      <c r="E51913" t="s">
        <v>992</v>
      </c>
    </row>
    <row r="51914" spans="5:5" x14ac:dyDescent="0.2">
      <c r="E51914" t="s">
        <v>993</v>
      </c>
    </row>
    <row r="51915" spans="5:5" x14ac:dyDescent="0.2">
      <c r="E51915" t="s">
        <v>994</v>
      </c>
    </row>
    <row r="51916" spans="5:5" x14ac:dyDescent="0.2">
      <c r="E51916" t="s">
        <v>995</v>
      </c>
    </row>
    <row r="51917" spans="5:5" x14ac:dyDescent="0.2">
      <c r="E51917" t="s">
        <v>996</v>
      </c>
    </row>
    <row r="51918" spans="5:5" x14ac:dyDescent="0.2">
      <c r="E51918" t="s">
        <v>997</v>
      </c>
    </row>
    <row r="51919" spans="5:5" x14ac:dyDescent="0.2">
      <c r="E51919" t="s">
        <v>998</v>
      </c>
    </row>
    <row r="51920" spans="5:5" x14ac:dyDescent="0.2">
      <c r="E51920" t="s">
        <v>999</v>
      </c>
    </row>
    <row r="51921" spans="5:5" x14ac:dyDescent="0.2">
      <c r="E51921" t="s">
        <v>1000</v>
      </c>
    </row>
    <row r="51922" spans="5:5" x14ac:dyDescent="0.2">
      <c r="E51922" t="s">
        <v>1001</v>
      </c>
    </row>
    <row r="51923" spans="5:5" x14ac:dyDescent="0.2">
      <c r="E51923" t="s">
        <v>1002</v>
      </c>
    </row>
    <row r="51924" spans="5:5" x14ac:dyDescent="0.2">
      <c r="E51924" t="s">
        <v>1003</v>
      </c>
    </row>
    <row r="51925" spans="5:5" x14ac:dyDescent="0.2">
      <c r="E51925" t="s">
        <v>1004</v>
      </c>
    </row>
    <row r="51926" spans="5:5" x14ac:dyDescent="0.2">
      <c r="E51926" t="s">
        <v>1005</v>
      </c>
    </row>
    <row r="51927" spans="5:5" x14ac:dyDescent="0.2">
      <c r="E51927" t="s">
        <v>1006</v>
      </c>
    </row>
    <row r="51928" spans="5:5" x14ac:dyDescent="0.2">
      <c r="E51928" t="s">
        <v>1007</v>
      </c>
    </row>
    <row r="51929" spans="5:5" x14ac:dyDescent="0.2">
      <c r="E51929" t="s">
        <v>1008</v>
      </c>
    </row>
    <row r="51930" spans="5:5" x14ac:dyDescent="0.2">
      <c r="E51930" t="s">
        <v>1009</v>
      </c>
    </row>
    <row r="51931" spans="5:5" x14ac:dyDescent="0.2">
      <c r="E51931" t="s">
        <v>1010</v>
      </c>
    </row>
    <row r="51932" spans="5:5" x14ac:dyDescent="0.2">
      <c r="E51932" t="s">
        <v>1011</v>
      </c>
    </row>
    <row r="51933" spans="5:5" x14ac:dyDescent="0.2">
      <c r="E51933" t="s">
        <v>1012</v>
      </c>
    </row>
    <row r="51934" spans="5:5" x14ac:dyDescent="0.2">
      <c r="E51934" t="s">
        <v>1013</v>
      </c>
    </row>
    <row r="51935" spans="5:5" x14ac:dyDescent="0.2">
      <c r="E51935" t="s">
        <v>1014</v>
      </c>
    </row>
    <row r="51936" spans="5:5" x14ac:dyDescent="0.2">
      <c r="E51936" t="s">
        <v>1015</v>
      </c>
    </row>
    <row r="51937" spans="5:5" x14ac:dyDescent="0.2">
      <c r="E51937" t="s">
        <v>1016</v>
      </c>
    </row>
    <row r="51938" spans="5:5" x14ac:dyDescent="0.2">
      <c r="E51938" t="s">
        <v>1017</v>
      </c>
    </row>
    <row r="51939" spans="5:5" x14ac:dyDescent="0.2">
      <c r="E51939" t="s">
        <v>1018</v>
      </c>
    </row>
    <row r="51940" spans="5:5" x14ac:dyDescent="0.2">
      <c r="E51940" t="s">
        <v>1019</v>
      </c>
    </row>
    <row r="51941" spans="5:5" x14ac:dyDescent="0.2">
      <c r="E51941" t="s">
        <v>1020</v>
      </c>
    </row>
    <row r="51942" spans="5:5" x14ac:dyDescent="0.2">
      <c r="E51942" t="s">
        <v>1021</v>
      </c>
    </row>
    <row r="51943" spans="5:5" x14ac:dyDescent="0.2">
      <c r="E51943" t="s">
        <v>1022</v>
      </c>
    </row>
    <row r="51944" spans="5:5" x14ac:dyDescent="0.2">
      <c r="E51944" t="s">
        <v>1023</v>
      </c>
    </row>
    <row r="51945" spans="5:5" x14ac:dyDescent="0.2">
      <c r="E51945" t="s">
        <v>1024</v>
      </c>
    </row>
    <row r="51946" spans="5:5" x14ac:dyDescent="0.2">
      <c r="E51946" t="s">
        <v>1025</v>
      </c>
    </row>
    <row r="51947" spans="5:5" x14ac:dyDescent="0.2">
      <c r="E51947" t="s">
        <v>1026</v>
      </c>
    </row>
    <row r="51948" spans="5:5" x14ac:dyDescent="0.2">
      <c r="E51948" t="s">
        <v>1027</v>
      </c>
    </row>
    <row r="51949" spans="5:5" x14ac:dyDescent="0.2">
      <c r="E51949" t="s">
        <v>1028</v>
      </c>
    </row>
    <row r="51950" spans="5:5" x14ac:dyDescent="0.2">
      <c r="E51950" t="s">
        <v>1029</v>
      </c>
    </row>
    <row r="51951" spans="5:5" x14ac:dyDescent="0.2">
      <c r="E51951" t="s">
        <v>1030</v>
      </c>
    </row>
    <row r="51952" spans="5:5" x14ac:dyDescent="0.2">
      <c r="E51952" t="s">
        <v>1031</v>
      </c>
    </row>
    <row r="51953" spans="5:5" x14ac:dyDescent="0.2">
      <c r="E51953" t="s">
        <v>1032</v>
      </c>
    </row>
    <row r="51954" spans="5:5" x14ac:dyDescent="0.2">
      <c r="E51954" t="s">
        <v>1033</v>
      </c>
    </row>
    <row r="51955" spans="5:5" x14ac:dyDescent="0.2">
      <c r="E51955" t="s">
        <v>1034</v>
      </c>
    </row>
    <row r="51956" spans="5:5" x14ac:dyDescent="0.2">
      <c r="E51956" t="s">
        <v>1035</v>
      </c>
    </row>
    <row r="51957" spans="5:5" x14ac:dyDescent="0.2">
      <c r="E51957" t="s">
        <v>1036</v>
      </c>
    </row>
    <row r="51958" spans="5:5" x14ac:dyDescent="0.2">
      <c r="E51958" t="s">
        <v>1037</v>
      </c>
    </row>
    <row r="51959" spans="5:5" x14ac:dyDescent="0.2">
      <c r="E51959" t="s">
        <v>1038</v>
      </c>
    </row>
    <row r="51960" spans="5:5" x14ac:dyDescent="0.2">
      <c r="E51960" t="s">
        <v>1039</v>
      </c>
    </row>
    <row r="51961" spans="5:5" x14ac:dyDescent="0.2">
      <c r="E51961" t="s">
        <v>1040</v>
      </c>
    </row>
    <row r="51962" spans="5:5" x14ac:dyDescent="0.2">
      <c r="E51962" t="s">
        <v>1041</v>
      </c>
    </row>
    <row r="51963" spans="5:5" x14ac:dyDescent="0.2">
      <c r="E51963" t="s">
        <v>1042</v>
      </c>
    </row>
    <row r="51964" spans="5:5" x14ac:dyDescent="0.2">
      <c r="E51964" t="s">
        <v>1043</v>
      </c>
    </row>
    <row r="51965" spans="5:5" x14ac:dyDescent="0.2">
      <c r="E51965" t="s">
        <v>1044</v>
      </c>
    </row>
    <row r="51966" spans="5:5" x14ac:dyDescent="0.2">
      <c r="E51966" t="s">
        <v>1045</v>
      </c>
    </row>
    <row r="51967" spans="5:5" x14ac:dyDescent="0.2">
      <c r="E51967" t="s">
        <v>1046</v>
      </c>
    </row>
    <row r="51968" spans="5:5" x14ac:dyDescent="0.2">
      <c r="E51968" t="s">
        <v>1047</v>
      </c>
    </row>
    <row r="51969" spans="5:5" x14ac:dyDescent="0.2">
      <c r="E51969" t="s">
        <v>1048</v>
      </c>
    </row>
    <row r="51970" spans="5:5" x14ac:dyDescent="0.2">
      <c r="E51970" t="s">
        <v>1049</v>
      </c>
    </row>
    <row r="51971" spans="5:5" x14ac:dyDescent="0.2">
      <c r="E51971" t="s">
        <v>1050</v>
      </c>
    </row>
    <row r="51972" spans="5:5" x14ac:dyDescent="0.2">
      <c r="E51972" t="s">
        <v>1051</v>
      </c>
    </row>
    <row r="51973" spans="5:5" x14ac:dyDescent="0.2">
      <c r="E51973" t="s">
        <v>1052</v>
      </c>
    </row>
    <row r="51974" spans="5:5" x14ac:dyDescent="0.2">
      <c r="E51974" t="s">
        <v>1053</v>
      </c>
    </row>
    <row r="51975" spans="5:5" x14ac:dyDescent="0.2">
      <c r="E51975" t="s">
        <v>1054</v>
      </c>
    </row>
    <row r="51976" spans="5:5" x14ac:dyDescent="0.2">
      <c r="E51976" t="s">
        <v>1055</v>
      </c>
    </row>
    <row r="51977" spans="5:5" x14ac:dyDescent="0.2">
      <c r="E51977" t="s">
        <v>1056</v>
      </c>
    </row>
    <row r="51978" spans="5:5" x14ac:dyDescent="0.2">
      <c r="E51978" t="s">
        <v>1057</v>
      </c>
    </row>
    <row r="51979" spans="5:5" x14ac:dyDescent="0.2">
      <c r="E51979" t="s">
        <v>1058</v>
      </c>
    </row>
    <row r="51980" spans="5:5" x14ac:dyDescent="0.2">
      <c r="E51980" t="s">
        <v>1059</v>
      </c>
    </row>
    <row r="51981" spans="5:5" x14ac:dyDescent="0.2">
      <c r="E51981" t="s">
        <v>1060</v>
      </c>
    </row>
    <row r="51982" spans="5:5" x14ac:dyDescent="0.2">
      <c r="E51982" t="s">
        <v>1061</v>
      </c>
    </row>
    <row r="51983" spans="5:5" x14ac:dyDescent="0.2">
      <c r="E51983" t="s">
        <v>1062</v>
      </c>
    </row>
    <row r="51984" spans="5:5" x14ac:dyDescent="0.2">
      <c r="E51984" t="s">
        <v>1063</v>
      </c>
    </row>
    <row r="51985" spans="5:5" x14ac:dyDescent="0.2">
      <c r="E51985" t="s">
        <v>1064</v>
      </c>
    </row>
    <row r="51986" spans="5:5" x14ac:dyDescent="0.2">
      <c r="E51986" t="s">
        <v>1065</v>
      </c>
    </row>
    <row r="51987" spans="5:5" x14ac:dyDescent="0.2">
      <c r="E51987" t="s">
        <v>1066</v>
      </c>
    </row>
    <row r="51988" spans="5:5" x14ac:dyDescent="0.2">
      <c r="E51988" t="s">
        <v>1067</v>
      </c>
    </row>
    <row r="51989" spans="5:5" x14ac:dyDescent="0.2">
      <c r="E51989" t="s">
        <v>1068</v>
      </c>
    </row>
    <row r="51990" spans="5:5" x14ac:dyDescent="0.2">
      <c r="E51990" t="s">
        <v>1069</v>
      </c>
    </row>
    <row r="51991" spans="5:5" x14ac:dyDescent="0.2">
      <c r="E51991" t="s">
        <v>1070</v>
      </c>
    </row>
    <row r="51992" spans="5:5" x14ac:dyDescent="0.2">
      <c r="E51992" t="s">
        <v>1071</v>
      </c>
    </row>
    <row r="51993" spans="5:5" x14ac:dyDescent="0.2">
      <c r="E51993" t="s">
        <v>1072</v>
      </c>
    </row>
    <row r="51994" spans="5:5" x14ac:dyDescent="0.2">
      <c r="E51994" t="s">
        <v>1073</v>
      </c>
    </row>
    <row r="51995" spans="5:5" x14ac:dyDescent="0.2">
      <c r="E51995" t="s">
        <v>1074</v>
      </c>
    </row>
    <row r="51996" spans="5:5" x14ac:dyDescent="0.2">
      <c r="E51996" t="s">
        <v>1075</v>
      </c>
    </row>
    <row r="51997" spans="5:5" x14ac:dyDescent="0.2">
      <c r="E51997" t="s">
        <v>1076</v>
      </c>
    </row>
    <row r="51998" spans="5:5" x14ac:dyDescent="0.2">
      <c r="E51998" t="s">
        <v>1077</v>
      </c>
    </row>
    <row r="51999" spans="5:5" x14ac:dyDescent="0.2">
      <c r="E51999" t="s">
        <v>1078</v>
      </c>
    </row>
    <row r="52000" spans="5:5" x14ac:dyDescent="0.2">
      <c r="E52000" t="s">
        <v>1079</v>
      </c>
    </row>
    <row r="52001" spans="5:5" x14ac:dyDescent="0.2">
      <c r="E52001" t="s">
        <v>1080</v>
      </c>
    </row>
  </sheetData>
  <mergeCells count="3">
    <mergeCell ref="A3:B3"/>
    <mergeCell ref="A1:B1"/>
    <mergeCell ref="A2:B2"/>
  </mergeCells>
  <dataValidations count="3">
    <dataValidation type="list" allowBlank="1" showInputMessage="1" showErrorMessage="1" sqref="B9">
      <formula1>$B$50965:$B$50967</formula1>
    </dataValidation>
    <dataValidation type="textLength" allowBlank="1" showInputMessage="1" showErrorMessage="1" error="Escriba un texto " promptTitle="Cualquier contenido" sqref="B5">
      <formula1>0</formula1>
      <formula2>3500</formula2>
    </dataValidation>
    <dataValidation type="list" allowBlank="1" showInputMessage="1" showErrorMessage="1" errorTitle="Entrada no válida" error="Por favor seleccione un elemento de la lista" promptTitle="Seleccione un elemento de la lista" sqref="B10">
      <formula1>$C$50965:$C$50967</formula1>
    </dataValidation>
  </dataValidations>
  <pageMargins left="0.75" right="0.75" top="1" bottom="1" header="0.5" footer="0.5"/>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SQ438"/>
  <sheetViews>
    <sheetView topLeftCell="A269" zoomScale="80" zoomScaleNormal="80" workbookViewId="0">
      <selection activeCell="I441" sqref="I441"/>
    </sheetView>
  </sheetViews>
  <sheetFormatPr baseColWidth="10" defaultColWidth="0" defaultRowHeight="12.75" x14ac:dyDescent="0.2"/>
  <cols>
    <col min="1" max="1" width="9" style="273" customWidth="1"/>
    <col min="2" max="2" width="67.42578125" style="3" customWidth="1"/>
    <col min="3" max="7" width="15.5703125" style="2" customWidth="1"/>
    <col min="8" max="9" width="26.85546875" style="2" customWidth="1"/>
    <col min="10" max="10" width="17.7109375" style="2" customWidth="1"/>
    <col min="11" max="11" width="11.140625" bestFit="1" customWidth="1"/>
    <col min="12" max="1180" width="7.5703125" hidden="1" customWidth="1"/>
    <col min="1181" max="1181" width="4.5703125" hidden="1" customWidth="1"/>
    <col min="1182" max="1182" width="2.85546875" hidden="1" customWidth="1"/>
    <col min="1183" max="1183" width="2.7109375" hidden="1" customWidth="1"/>
    <col min="1184" max="1184" width="1.7109375" hidden="1" customWidth="1"/>
    <col min="1185" max="1187" width="4" hidden="1" customWidth="1"/>
    <col min="1188" max="16384" width="7.5703125" hidden="1"/>
  </cols>
  <sheetData>
    <row r="1" spans="1:10" ht="25.5" customHeight="1" thickBot="1" x14ac:dyDescent="0.25">
      <c r="A1" s="384" t="s">
        <v>1296</v>
      </c>
      <c r="B1" s="385"/>
      <c r="C1" s="385"/>
      <c r="D1" s="385"/>
      <c r="E1" s="385"/>
      <c r="F1" s="385"/>
      <c r="G1" s="385"/>
      <c r="H1" s="385"/>
      <c r="I1" s="385"/>
      <c r="J1" s="386"/>
    </row>
    <row r="2" spans="1:10" s="1" customFormat="1" ht="89.25" customHeight="1" thickBot="1" x14ac:dyDescent="0.25">
      <c r="A2" s="382" t="s">
        <v>1295</v>
      </c>
      <c r="B2" s="383"/>
      <c r="C2" s="274" t="s">
        <v>1217</v>
      </c>
      <c r="D2" s="274" t="s">
        <v>1214</v>
      </c>
      <c r="E2" s="274" t="s">
        <v>1215</v>
      </c>
      <c r="F2" s="274" t="s">
        <v>1127</v>
      </c>
      <c r="G2" s="274" t="s">
        <v>1128</v>
      </c>
      <c r="H2" s="274" t="s">
        <v>1129</v>
      </c>
      <c r="I2" s="274" t="s">
        <v>1130</v>
      </c>
      <c r="J2" s="275" t="s">
        <v>1216</v>
      </c>
    </row>
    <row r="3" spans="1:10" ht="14.25" customHeight="1" x14ac:dyDescent="0.2">
      <c r="A3" s="276">
        <v>1000</v>
      </c>
      <c r="B3" s="277" t="s">
        <v>1528</v>
      </c>
      <c r="C3" s="277"/>
      <c r="D3" s="277"/>
      <c r="E3" s="277"/>
      <c r="F3" s="277"/>
      <c r="G3" s="277"/>
      <c r="H3" s="277"/>
      <c r="I3" s="277"/>
      <c r="J3" s="277"/>
    </row>
    <row r="4" spans="1:10" ht="14.25" customHeight="1" x14ac:dyDescent="0.2">
      <c r="A4" s="278">
        <v>1100</v>
      </c>
      <c r="B4" s="279" t="s">
        <v>1529</v>
      </c>
      <c r="C4" s="279"/>
      <c r="D4" s="279"/>
      <c r="E4" s="279"/>
      <c r="F4" s="279"/>
      <c r="G4" s="279"/>
      <c r="H4" s="279"/>
      <c r="I4" s="279"/>
      <c r="J4" s="279"/>
    </row>
    <row r="5" spans="1:10" ht="14.25" customHeight="1" x14ac:dyDescent="0.2">
      <c r="A5" s="322">
        <v>1105</v>
      </c>
      <c r="B5" s="321" t="s">
        <v>1530</v>
      </c>
      <c r="C5" s="8"/>
      <c r="D5" s="9"/>
      <c r="E5" s="9"/>
      <c r="F5" s="9"/>
      <c r="G5" s="9"/>
      <c r="H5" s="9"/>
      <c r="I5" s="10"/>
      <c r="J5" s="282">
        <f t="shared" ref="J5:J75" si="0">C5+D5-E5+F5-G5+H5-I5</f>
        <v>0</v>
      </c>
    </row>
    <row r="6" spans="1:10" ht="14.25" customHeight="1" x14ac:dyDescent="0.2">
      <c r="A6" s="322">
        <v>1115</v>
      </c>
      <c r="B6" s="321" t="s">
        <v>1531</v>
      </c>
      <c r="C6" s="8"/>
      <c r="D6" s="9"/>
      <c r="E6" s="9"/>
      <c r="F6" s="9"/>
      <c r="G6" s="9"/>
      <c r="H6" s="9"/>
      <c r="I6" s="10"/>
      <c r="J6" s="282">
        <f t="shared" si="0"/>
        <v>0</v>
      </c>
    </row>
    <row r="7" spans="1:10" ht="14.25" customHeight="1" x14ac:dyDescent="0.2">
      <c r="A7" s="322">
        <v>1130</v>
      </c>
      <c r="B7" s="321" t="s">
        <v>1532</v>
      </c>
      <c r="C7" s="8"/>
      <c r="D7" s="9"/>
      <c r="E7" s="9"/>
      <c r="F7" s="9"/>
      <c r="G7" s="9"/>
      <c r="H7" s="9"/>
      <c r="I7" s="10"/>
      <c r="J7" s="282">
        <f t="shared" si="0"/>
        <v>0</v>
      </c>
    </row>
    <row r="8" spans="1:10" ht="14.25" customHeight="1" x14ac:dyDescent="0.2">
      <c r="A8" s="283"/>
      <c r="B8" s="284" t="s">
        <v>1297</v>
      </c>
      <c r="C8" s="282">
        <f>SUM(C5:C7)</f>
        <v>0</v>
      </c>
      <c r="D8" s="282">
        <f t="shared" ref="D8:I8" si="1">SUM(D5:D7)</f>
        <v>0</v>
      </c>
      <c r="E8" s="282">
        <f t="shared" si="1"/>
        <v>0</v>
      </c>
      <c r="F8" s="282">
        <f t="shared" si="1"/>
        <v>0</v>
      </c>
      <c r="G8" s="282">
        <f t="shared" si="1"/>
        <v>0</v>
      </c>
      <c r="H8" s="282">
        <f t="shared" si="1"/>
        <v>0</v>
      </c>
      <c r="I8" s="282">
        <f t="shared" si="1"/>
        <v>0</v>
      </c>
      <c r="J8" s="282">
        <f>SUM(J5:J7)</f>
        <v>0</v>
      </c>
    </row>
    <row r="9" spans="1:10" ht="14.25" customHeight="1" x14ac:dyDescent="0.2">
      <c r="A9" s="278">
        <v>1200</v>
      </c>
      <c r="B9" s="279" t="s">
        <v>1533</v>
      </c>
      <c r="C9" s="279"/>
      <c r="D9" s="279"/>
      <c r="E9" s="279"/>
      <c r="F9" s="279"/>
      <c r="G9" s="279"/>
      <c r="H9" s="279"/>
      <c r="I9" s="279"/>
      <c r="J9" s="279"/>
    </row>
    <row r="10" spans="1:10" ht="14.25" customHeight="1" x14ac:dyDescent="0.2">
      <c r="A10" s="322">
        <v>1205</v>
      </c>
      <c r="B10" s="321" t="s">
        <v>1534</v>
      </c>
      <c r="C10" s="8"/>
      <c r="D10" s="9"/>
      <c r="E10" s="9"/>
      <c r="F10" s="9"/>
      <c r="G10" s="9"/>
      <c r="H10" s="9"/>
      <c r="I10" s="10"/>
      <c r="J10" s="289">
        <f t="shared" si="0"/>
        <v>0</v>
      </c>
    </row>
    <row r="11" spans="1:10" ht="14.25" customHeight="1" x14ac:dyDescent="0.2">
      <c r="A11" s="322">
        <v>1220</v>
      </c>
      <c r="B11" s="321" t="s">
        <v>1535</v>
      </c>
      <c r="C11" s="8"/>
      <c r="D11" s="9"/>
      <c r="E11" s="9"/>
      <c r="F11" s="9"/>
      <c r="G11" s="9"/>
      <c r="H11" s="9"/>
      <c r="I11" s="10"/>
      <c r="J11" s="289">
        <f t="shared" si="0"/>
        <v>0</v>
      </c>
    </row>
    <row r="12" spans="1:10" ht="14.25" customHeight="1" x14ac:dyDescent="0.2">
      <c r="A12" s="322">
        <v>1222</v>
      </c>
      <c r="B12" s="321" t="s">
        <v>1535</v>
      </c>
      <c r="C12" s="37"/>
      <c r="D12" s="37"/>
      <c r="E12" s="37"/>
      <c r="F12" s="37"/>
      <c r="G12" s="37"/>
      <c r="H12" s="37"/>
      <c r="I12" s="37"/>
      <c r="J12" s="289">
        <f t="shared" si="0"/>
        <v>0</v>
      </c>
    </row>
    <row r="13" spans="1:10" ht="14.25" customHeight="1" x14ac:dyDescent="0.2">
      <c r="A13" s="322">
        <v>1226</v>
      </c>
      <c r="B13" s="321" t="s">
        <v>1536</v>
      </c>
      <c r="C13" s="8"/>
      <c r="D13" s="9"/>
      <c r="E13" s="9"/>
      <c r="F13" s="9"/>
      <c r="G13" s="9"/>
      <c r="H13" s="9"/>
      <c r="I13" s="9"/>
      <c r="J13" s="289">
        <f t="shared" si="0"/>
        <v>0</v>
      </c>
    </row>
    <row r="14" spans="1:10" ht="14.25" customHeight="1" x14ac:dyDescent="0.2">
      <c r="A14" s="322">
        <v>1228</v>
      </c>
      <c r="B14" s="321" t="s">
        <v>1537</v>
      </c>
      <c r="C14" s="8"/>
      <c r="D14" s="9"/>
      <c r="E14" s="9"/>
      <c r="F14" s="9"/>
      <c r="G14" s="9"/>
      <c r="H14" s="9"/>
      <c r="I14" s="9"/>
      <c r="J14" s="289">
        <f t="shared" si="0"/>
        <v>0</v>
      </c>
    </row>
    <row r="15" spans="1:10" ht="14.25" customHeight="1" x14ac:dyDescent="0.2">
      <c r="A15" s="322">
        <v>1230</v>
      </c>
      <c r="B15" s="321" t="s">
        <v>1538</v>
      </c>
      <c r="C15" s="10"/>
      <c r="D15" s="10"/>
      <c r="E15" s="10"/>
      <c r="F15" s="10"/>
      <c r="G15" s="10"/>
      <c r="H15" s="10"/>
      <c r="I15" s="10"/>
      <c r="J15" s="289">
        <f t="shared" si="0"/>
        <v>0</v>
      </c>
    </row>
    <row r="16" spans="1:10" ht="14.25" customHeight="1" x14ac:dyDescent="0.2">
      <c r="A16" s="322">
        <v>1232</v>
      </c>
      <c r="B16" s="321" t="s">
        <v>1539</v>
      </c>
      <c r="C16" s="8"/>
      <c r="D16" s="9"/>
      <c r="E16" s="9"/>
      <c r="F16" s="9"/>
      <c r="G16" s="9"/>
      <c r="H16" s="9"/>
      <c r="I16" s="9"/>
      <c r="J16" s="289">
        <f t="shared" si="0"/>
        <v>0</v>
      </c>
    </row>
    <row r="17" spans="1:10" ht="14.25" customHeight="1" x14ac:dyDescent="0.2">
      <c r="A17" s="322">
        <v>1236</v>
      </c>
      <c r="B17" s="321" t="s">
        <v>1536</v>
      </c>
      <c r="C17" s="8"/>
      <c r="D17" s="9"/>
      <c r="E17" s="9"/>
      <c r="F17" s="9"/>
      <c r="G17" s="9"/>
      <c r="H17" s="9"/>
      <c r="I17" s="9"/>
      <c r="J17" s="289">
        <f t="shared" si="0"/>
        <v>0</v>
      </c>
    </row>
    <row r="18" spans="1:10" ht="14.25" customHeight="1" x14ac:dyDescent="0.2">
      <c r="A18" s="322">
        <v>1238</v>
      </c>
      <c r="B18" s="321" t="s">
        <v>1537</v>
      </c>
      <c r="C18" s="8"/>
      <c r="D18" s="9"/>
      <c r="E18" s="9"/>
      <c r="F18" s="9"/>
      <c r="G18" s="9"/>
      <c r="H18" s="9"/>
      <c r="I18" s="9"/>
      <c r="J18" s="289">
        <f t="shared" si="0"/>
        <v>0</v>
      </c>
    </row>
    <row r="19" spans="1:10" ht="14.25" customHeight="1" x14ac:dyDescent="0.2">
      <c r="A19" s="322">
        <v>1240</v>
      </c>
      <c r="B19" s="321" t="s">
        <v>1538</v>
      </c>
      <c r="C19" s="8"/>
      <c r="D19" s="9"/>
      <c r="E19" s="9"/>
      <c r="F19" s="9"/>
      <c r="G19" s="9"/>
      <c r="H19" s="9"/>
      <c r="I19" s="9"/>
      <c r="J19" s="289">
        <f t="shared" si="0"/>
        <v>0</v>
      </c>
    </row>
    <row r="20" spans="1:10" ht="14.25" customHeight="1" x14ac:dyDescent="0.2">
      <c r="A20" s="322">
        <v>1242</v>
      </c>
      <c r="B20" s="321" t="s">
        <v>1540</v>
      </c>
      <c r="C20" s="8"/>
      <c r="D20" s="9"/>
      <c r="E20" s="9"/>
      <c r="F20" s="9"/>
      <c r="G20" s="9"/>
      <c r="H20" s="9"/>
      <c r="I20" s="9"/>
      <c r="J20" s="289">
        <f t="shared" si="0"/>
        <v>0</v>
      </c>
    </row>
    <row r="21" spans="1:10" ht="14.25" customHeight="1" x14ac:dyDescent="0.2">
      <c r="A21" s="322">
        <v>1244</v>
      </c>
      <c r="B21" s="321" t="s">
        <v>1541</v>
      </c>
      <c r="C21" s="8"/>
      <c r="D21" s="9"/>
      <c r="E21" s="9"/>
      <c r="F21" s="9"/>
      <c r="G21" s="9"/>
      <c r="H21" s="9"/>
      <c r="I21" s="9"/>
      <c r="J21" s="289">
        <f t="shared" si="0"/>
        <v>0</v>
      </c>
    </row>
    <row r="22" spans="1:10" ht="14.25" customHeight="1" x14ac:dyDescent="0.2">
      <c r="A22" s="322">
        <v>1246</v>
      </c>
      <c r="B22" s="321" t="s">
        <v>1536</v>
      </c>
      <c r="C22" s="8"/>
      <c r="D22" s="9"/>
      <c r="E22" s="9"/>
      <c r="F22" s="9"/>
      <c r="G22" s="9"/>
      <c r="H22" s="9"/>
      <c r="I22" s="9"/>
      <c r="J22" s="289">
        <f t="shared" si="0"/>
        <v>0</v>
      </c>
    </row>
    <row r="23" spans="1:10" ht="14.25" customHeight="1" x14ac:dyDescent="0.2">
      <c r="A23" s="322">
        <v>1248</v>
      </c>
      <c r="B23" s="321" t="s">
        <v>1537</v>
      </c>
      <c r="C23" s="8"/>
      <c r="D23" s="9"/>
      <c r="E23" s="9"/>
      <c r="F23" s="9"/>
      <c r="G23" s="9"/>
      <c r="H23" s="9"/>
      <c r="I23" s="9"/>
      <c r="J23" s="289">
        <f t="shared" si="0"/>
        <v>0</v>
      </c>
    </row>
    <row r="24" spans="1:10" ht="14.25" customHeight="1" x14ac:dyDescent="0.2">
      <c r="A24" s="322">
        <v>1250</v>
      </c>
      <c r="B24" s="321" t="s">
        <v>1542</v>
      </c>
      <c r="C24" s="8"/>
      <c r="D24" s="9"/>
      <c r="E24" s="9"/>
      <c r="F24" s="9"/>
      <c r="G24" s="9"/>
      <c r="H24" s="9"/>
      <c r="I24" s="9"/>
      <c r="J24" s="289">
        <f t="shared" si="0"/>
        <v>0</v>
      </c>
    </row>
    <row r="25" spans="1:10" ht="14.25" customHeight="1" x14ac:dyDescent="0.2">
      <c r="A25" s="322">
        <v>1294</v>
      </c>
      <c r="B25" s="323" t="s">
        <v>1543</v>
      </c>
      <c r="C25" s="8"/>
      <c r="D25" s="9"/>
      <c r="E25" s="9"/>
      <c r="F25" s="9"/>
      <c r="G25" s="9"/>
      <c r="H25" s="9"/>
      <c r="I25" s="9"/>
      <c r="J25" s="289">
        <f t="shared" si="0"/>
        <v>0</v>
      </c>
    </row>
    <row r="26" spans="1:10" ht="14.25" customHeight="1" x14ac:dyDescent="0.2">
      <c r="A26" s="288"/>
      <c r="B26" s="296" t="s">
        <v>1333</v>
      </c>
      <c r="C26" s="289">
        <f>SUM(C10:C25)</f>
        <v>0</v>
      </c>
      <c r="D26" s="289">
        <f t="shared" ref="D26:I26" si="2">SUM(D10:D25)</f>
        <v>0</v>
      </c>
      <c r="E26" s="289">
        <f t="shared" si="2"/>
        <v>0</v>
      </c>
      <c r="F26" s="289">
        <f t="shared" si="2"/>
        <v>0</v>
      </c>
      <c r="G26" s="289">
        <f t="shared" si="2"/>
        <v>0</v>
      </c>
      <c r="H26" s="289">
        <f t="shared" si="2"/>
        <v>0</v>
      </c>
      <c r="I26" s="289">
        <f t="shared" si="2"/>
        <v>0</v>
      </c>
      <c r="J26" s="289">
        <f>SUM(J10:J25)</f>
        <v>0</v>
      </c>
    </row>
    <row r="27" spans="1:10" ht="14.25" customHeight="1" x14ac:dyDescent="0.2">
      <c r="A27" s="278">
        <v>1300</v>
      </c>
      <c r="B27" s="279" t="s">
        <v>1544</v>
      </c>
      <c r="C27" s="279"/>
      <c r="D27" s="279"/>
      <c r="E27" s="279"/>
      <c r="F27" s="279"/>
      <c r="G27" s="279"/>
      <c r="H27" s="279"/>
      <c r="I27" s="279"/>
      <c r="J27" s="279"/>
    </row>
    <row r="28" spans="1:10" ht="14.25" customHeight="1" x14ac:dyDescent="0.2">
      <c r="A28" s="322">
        <v>1304</v>
      </c>
      <c r="B28" s="323" t="s">
        <v>1545</v>
      </c>
      <c r="C28" s="8"/>
      <c r="D28" s="9"/>
      <c r="E28" s="9"/>
      <c r="F28" s="9"/>
      <c r="G28" s="9"/>
      <c r="H28" s="9"/>
      <c r="I28" s="9"/>
      <c r="J28" s="289">
        <f t="shared" si="0"/>
        <v>0</v>
      </c>
    </row>
    <row r="29" spans="1:10" ht="14.25" customHeight="1" x14ac:dyDescent="0.2">
      <c r="A29" s="322">
        <v>1306</v>
      </c>
      <c r="B29" s="321" t="s">
        <v>1546</v>
      </c>
      <c r="C29" s="8"/>
      <c r="D29" s="9"/>
      <c r="E29" s="9"/>
      <c r="F29" s="9"/>
      <c r="G29" s="9"/>
      <c r="H29" s="9"/>
      <c r="I29" s="9"/>
      <c r="J29" s="289">
        <f t="shared" si="0"/>
        <v>0</v>
      </c>
    </row>
    <row r="30" spans="1:10" ht="14.25" customHeight="1" x14ac:dyDescent="0.2">
      <c r="A30" s="322">
        <v>1308</v>
      </c>
      <c r="B30" s="321" t="s">
        <v>1547</v>
      </c>
      <c r="C30" s="8"/>
      <c r="D30" s="9"/>
      <c r="E30" s="9"/>
      <c r="F30" s="9"/>
      <c r="G30" s="9"/>
      <c r="H30" s="9"/>
      <c r="I30" s="9"/>
      <c r="J30" s="289">
        <f t="shared" si="0"/>
        <v>0</v>
      </c>
    </row>
    <row r="31" spans="1:10" ht="14.25" customHeight="1" x14ac:dyDescent="0.2">
      <c r="A31" s="322">
        <v>1313</v>
      </c>
      <c r="B31" s="321" t="s">
        <v>1548</v>
      </c>
      <c r="C31" s="37"/>
      <c r="D31" s="37"/>
      <c r="E31" s="37"/>
      <c r="F31" s="37"/>
      <c r="G31" s="37"/>
      <c r="H31" s="37"/>
      <c r="I31" s="37"/>
      <c r="J31" s="289">
        <f t="shared" si="0"/>
        <v>0</v>
      </c>
    </row>
    <row r="32" spans="1:10" ht="14.25" customHeight="1" x14ac:dyDescent="0.2">
      <c r="A32" s="322">
        <v>1316</v>
      </c>
      <c r="B32" s="321" t="s">
        <v>1560</v>
      </c>
      <c r="C32" s="38"/>
      <c r="D32" s="36"/>
      <c r="E32" s="36"/>
      <c r="F32" s="36"/>
      <c r="G32" s="36"/>
      <c r="H32" s="36"/>
      <c r="I32" s="36"/>
      <c r="J32" s="289">
        <f t="shared" si="0"/>
        <v>0</v>
      </c>
    </row>
    <row r="33" spans="1:10" ht="14.25" customHeight="1" x14ac:dyDescent="0.2">
      <c r="A33" s="322">
        <v>1331</v>
      </c>
      <c r="B33" s="321" t="s">
        <v>1549</v>
      </c>
      <c r="C33" s="38"/>
      <c r="D33" s="36"/>
      <c r="E33" s="10"/>
      <c r="F33" s="36"/>
      <c r="G33" s="36"/>
      <c r="H33" s="36"/>
      <c r="I33" s="10"/>
      <c r="J33" s="289">
        <f t="shared" si="0"/>
        <v>0</v>
      </c>
    </row>
    <row r="34" spans="1:10" ht="14.25" customHeight="1" x14ac:dyDescent="0.2">
      <c r="A34" s="322">
        <v>1332</v>
      </c>
      <c r="B34" s="321" t="s">
        <v>1549</v>
      </c>
      <c r="C34" s="38"/>
      <c r="D34" s="36"/>
      <c r="E34" s="36"/>
      <c r="F34" s="36"/>
      <c r="G34" s="36"/>
      <c r="H34" s="36"/>
      <c r="I34" s="36"/>
      <c r="J34" s="289">
        <f t="shared" si="0"/>
        <v>0</v>
      </c>
    </row>
    <row r="35" spans="1:10" ht="14.25" customHeight="1" x14ac:dyDescent="0.2">
      <c r="A35" s="322">
        <v>1333</v>
      </c>
      <c r="B35" s="321" t="s">
        <v>1549</v>
      </c>
      <c r="C35" s="38"/>
      <c r="D35" s="36"/>
      <c r="E35" s="36"/>
      <c r="F35" s="36"/>
      <c r="G35" s="36"/>
      <c r="H35" s="36"/>
      <c r="I35" s="36"/>
      <c r="J35" s="289">
        <f t="shared" si="0"/>
        <v>0</v>
      </c>
    </row>
    <row r="36" spans="1:10" ht="14.25" customHeight="1" x14ac:dyDescent="0.2">
      <c r="A36" s="322">
        <v>1336</v>
      </c>
      <c r="B36" s="321" t="s">
        <v>1549</v>
      </c>
      <c r="C36" s="38"/>
      <c r="D36" s="36"/>
      <c r="E36" s="36"/>
      <c r="F36" s="36"/>
      <c r="G36" s="36"/>
      <c r="H36" s="36"/>
      <c r="I36" s="36"/>
      <c r="J36" s="289">
        <f t="shared" si="0"/>
        <v>0</v>
      </c>
    </row>
    <row r="37" spans="1:10" ht="14.25" customHeight="1" x14ac:dyDescent="0.2">
      <c r="A37" s="322">
        <v>1337</v>
      </c>
      <c r="B37" s="321" t="s">
        <v>1549</v>
      </c>
      <c r="C37" s="38"/>
      <c r="D37" s="36"/>
      <c r="E37" s="36"/>
      <c r="F37" s="36"/>
      <c r="G37" s="36"/>
      <c r="H37" s="36"/>
      <c r="I37" s="36"/>
      <c r="J37" s="289">
        <f t="shared" si="0"/>
        <v>0</v>
      </c>
    </row>
    <row r="38" spans="1:10" ht="14.25" customHeight="1" x14ac:dyDescent="0.2">
      <c r="A38" s="322">
        <v>1340</v>
      </c>
      <c r="B38" s="321" t="s">
        <v>1559</v>
      </c>
      <c r="C38" s="38"/>
      <c r="D38" s="36"/>
      <c r="E38" s="36"/>
      <c r="F38" s="36"/>
      <c r="G38" s="36"/>
      <c r="H38" s="36"/>
      <c r="I38" s="36"/>
      <c r="J38" s="289">
        <f t="shared" si="0"/>
        <v>0</v>
      </c>
    </row>
    <row r="39" spans="1:10" ht="14.25" customHeight="1" x14ac:dyDescent="0.2">
      <c r="A39" s="322">
        <v>1342</v>
      </c>
      <c r="B39" s="321" t="s">
        <v>1559</v>
      </c>
      <c r="C39" s="38"/>
      <c r="D39" s="36"/>
      <c r="E39" s="36"/>
      <c r="F39" s="36"/>
      <c r="G39" s="36"/>
      <c r="H39" s="36"/>
      <c r="I39" s="36"/>
      <c r="J39" s="289">
        <f t="shared" si="0"/>
        <v>0</v>
      </c>
    </row>
    <row r="40" spans="1:10" ht="14.25" customHeight="1" x14ac:dyDescent="0.2">
      <c r="A40" s="322">
        <v>1344</v>
      </c>
      <c r="B40" s="321" t="s">
        <v>1550</v>
      </c>
      <c r="C40" s="38"/>
      <c r="D40" s="36"/>
      <c r="E40" s="36"/>
      <c r="F40" s="36"/>
      <c r="G40" s="36"/>
      <c r="H40" s="36"/>
      <c r="I40" s="36"/>
      <c r="J40" s="289">
        <f t="shared" si="0"/>
        <v>0</v>
      </c>
    </row>
    <row r="41" spans="1:10" ht="14.25" customHeight="1" x14ac:dyDescent="0.2">
      <c r="A41" s="322">
        <v>1346</v>
      </c>
      <c r="B41" s="321" t="s">
        <v>1551</v>
      </c>
      <c r="C41" s="10"/>
      <c r="D41" s="10"/>
      <c r="E41" s="10"/>
      <c r="F41" s="10"/>
      <c r="G41" s="10"/>
      <c r="H41" s="10"/>
      <c r="I41" s="10"/>
      <c r="J41" s="289">
        <f t="shared" si="0"/>
        <v>0</v>
      </c>
    </row>
    <row r="42" spans="1:10" ht="14.25" customHeight="1" x14ac:dyDescent="0.2">
      <c r="A42" s="322">
        <v>1348</v>
      </c>
      <c r="B42" s="321" t="s">
        <v>1551</v>
      </c>
      <c r="C42" s="38"/>
      <c r="D42" s="36"/>
      <c r="E42" s="36"/>
      <c r="F42" s="36"/>
      <c r="G42" s="36"/>
      <c r="H42" s="36"/>
      <c r="I42" s="36"/>
      <c r="J42" s="289">
        <f t="shared" si="0"/>
        <v>0</v>
      </c>
    </row>
    <row r="43" spans="1:10" ht="14.25" customHeight="1" x14ac:dyDescent="0.2">
      <c r="A43" s="322">
        <v>1386</v>
      </c>
      <c r="B43" s="321" t="s">
        <v>1552</v>
      </c>
      <c r="C43" s="38"/>
      <c r="D43" s="36"/>
      <c r="E43" s="36"/>
      <c r="F43" s="36"/>
      <c r="G43" s="36"/>
      <c r="H43" s="36"/>
      <c r="I43" s="36"/>
      <c r="J43" s="289">
        <f t="shared" si="0"/>
        <v>0</v>
      </c>
    </row>
    <row r="44" spans="1:10" ht="14.25" customHeight="1" x14ac:dyDescent="0.2">
      <c r="A44" s="322">
        <v>1387</v>
      </c>
      <c r="B44" s="321" t="s">
        <v>1553</v>
      </c>
      <c r="C44" s="38"/>
      <c r="D44" s="36"/>
      <c r="E44" s="36"/>
      <c r="F44" s="36"/>
      <c r="G44" s="36"/>
      <c r="H44" s="36"/>
      <c r="I44" s="36"/>
      <c r="J44" s="289">
        <f t="shared" si="0"/>
        <v>0</v>
      </c>
    </row>
    <row r="45" spans="1:10" ht="14.25" customHeight="1" x14ac:dyDescent="0.2">
      <c r="A45" s="322">
        <v>1388</v>
      </c>
      <c r="B45" s="321" t="s">
        <v>1554</v>
      </c>
      <c r="C45" s="38"/>
      <c r="D45" s="36"/>
      <c r="E45" s="36"/>
      <c r="F45" s="36"/>
      <c r="G45" s="36"/>
      <c r="H45" s="36"/>
      <c r="I45" s="36"/>
      <c r="J45" s="289">
        <f t="shared" si="0"/>
        <v>0</v>
      </c>
    </row>
    <row r="46" spans="1:10" ht="14.25" customHeight="1" x14ac:dyDescent="0.2">
      <c r="A46" s="322">
        <v>1390</v>
      </c>
      <c r="B46" s="321" t="s">
        <v>1555</v>
      </c>
      <c r="C46" s="38"/>
      <c r="D46" s="36"/>
      <c r="E46" s="36"/>
      <c r="F46" s="36"/>
      <c r="G46" s="36"/>
      <c r="H46" s="36"/>
      <c r="I46" s="36"/>
      <c r="J46" s="289">
        <f t="shared" si="0"/>
        <v>0</v>
      </c>
    </row>
    <row r="47" spans="1:10" ht="14.25" customHeight="1" x14ac:dyDescent="0.2">
      <c r="A47" s="322">
        <v>1391</v>
      </c>
      <c r="B47" s="321" t="s">
        <v>1561</v>
      </c>
      <c r="C47" s="38"/>
      <c r="D47" s="36"/>
      <c r="E47" s="36"/>
      <c r="F47" s="36"/>
      <c r="G47" s="36"/>
      <c r="H47" s="36"/>
      <c r="I47" s="36"/>
      <c r="J47" s="289">
        <f t="shared" si="0"/>
        <v>0</v>
      </c>
    </row>
    <row r="48" spans="1:10" ht="14.25" customHeight="1" x14ac:dyDescent="0.2">
      <c r="A48" s="288"/>
      <c r="B48" s="296" t="s">
        <v>1298</v>
      </c>
      <c r="C48" s="289">
        <f>SUM(C28:C47)</f>
        <v>0</v>
      </c>
      <c r="D48" s="289">
        <f t="shared" ref="D48:I48" si="3">SUM(D28:D47)</f>
        <v>0</v>
      </c>
      <c r="E48" s="289">
        <f t="shared" si="3"/>
        <v>0</v>
      </c>
      <c r="F48" s="289">
        <f t="shared" si="3"/>
        <v>0</v>
      </c>
      <c r="G48" s="289">
        <f t="shared" si="3"/>
        <v>0</v>
      </c>
      <c r="H48" s="289">
        <f t="shared" si="3"/>
        <v>0</v>
      </c>
      <c r="I48" s="289">
        <f t="shared" si="3"/>
        <v>0</v>
      </c>
      <c r="J48" s="289">
        <f>SUM(J28:J47)</f>
        <v>0</v>
      </c>
    </row>
    <row r="49" spans="1:10" ht="14.25" customHeight="1" x14ac:dyDescent="0.2">
      <c r="A49" s="278">
        <v>1400</v>
      </c>
      <c r="B49" s="279" t="s">
        <v>1556</v>
      </c>
      <c r="C49" s="279"/>
      <c r="D49" s="279"/>
      <c r="E49" s="279"/>
      <c r="F49" s="279"/>
      <c r="G49" s="279"/>
      <c r="H49" s="279"/>
      <c r="I49" s="279"/>
      <c r="J49" s="279"/>
    </row>
    <row r="50" spans="1:10" ht="14.25" customHeight="1" x14ac:dyDescent="0.2">
      <c r="A50" s="322">
        <v>1402</v>
      </c>
      <c r="B50" s="321" t="s">
        <v>1562</v>
      </c>
      <c r="C50" s="38"/>
      <c r="D50" s="36"/>
      <c r="E50" s="36"/>
      <c r="F50" s="36"/>
      <c r="G50" s="36"/>
      <c r="H50" s="36"/>
      <c r="I50" s="36"/>
      <c r="J50" s="289">
        <f t="shared" si="0"/>
        <v>0</v>
      </c>
    </row>
    <row r="51" spans="1:10" ht="14.25" customHeight="1" x14ac:dyDescent="0.2">
      <c r="A51" s="322">
        <v>1404</v>
      </c>
      <c r="B51" s="321" t="s">
        <v>1558</v>
      </c>
      <c r="C51" s="38"/>
      <c r="D51" s="36"/>
      <c r="E51" s="36"/>
      <c r="F51" s="36"/>
      <c r="G51" s="36"/>
      <c r="H51" s="36"/>
      <c r="I51" s="36"/>
      <c r="J51" s="289">
        <f t="shared" si="0"/>
        <v>0</v>
      </c>
    </row>
    <row r="52" spans="1:10" ht="14.25" customHeight="1" x14ac:dyDescent="0.2">
      <c r="A52" s="322">
        <v>1406</v>
      </c>
      <c r="B52" s="321" t="s">
        <v>1557</v>
      </c>
      <c r="C52" s="38"/>
      <c r="D52" s="36"/>
      <c r="E52" s="36"/>
      <c r="F52" s="36"/>
      <c r="G52" s="36"/>
      <c r="H52" s="36"/>
      <c r="I52" s="36"/>
      <c r="J52" s="289">
        <f t="shared" si="0"/>
        <v>0</v>
      </c>
    </row>
    <row r="53" spans="1:10" ht="14.25" customHeight="1" x14ac:dyDescent="0.2">
      <c r="A53" s="322">
        <v>1411</v>
      </c>
      <c r="B53" s="321" t="s">
        <v>1563</v>
      </c>
      <c r="C53" s="38"/>
      <c r="D53" s="36"/>
      <c r="E53" s="36"/>
      <c r="F53" s="36"/>
      <c r="G53" s="36"/>
      <c r="H53" s="36"/>
      <c r="I53" s="36"/>
      <c r="J53" s="289">
        <f t="shared" si="0"/>
        <v>0</v>
      </c>
    </row>
    <row r="54" spans="1:10" ht="14.25" customHeight="1" x14ac:dyDescent="0.2">
      <c r="A54" s="322">
        <v>1433</v>
      </c>
      <c r="B54" s="321" t="s">
        <v>1564</v>
      </c>
      <c r="C54" s="37"/>
      <c r="D54" s="37"/>
      <c r="E54" s="37"/>
      <c r="F54" s="37"/>
      <c r="G54" s="37"/>
      <c r="H54" s="37"/>
      <c r="I54" s="37"/>
      <c r="J54" s="289">
        <f t="shared" si="0"/>
        <v>0</v>
      </c>
    </row>
    <row r="55" spans="1:10" ht="14.25" customHeight="1" x14ac:dyDescent="0.2">
      <c r="A55" s="322">
        <v>1495</v>
      </c>
      <c r="B55" s="321" t="s">
        <v>1565</v>
      </c>
      <c r="C55" s="38"/>
      <c r="D55" s="36"/>
      <c r="E55" s="36"/>
      <c r="F55" s="36"/>
      <c r="G55" s="36"/>
      <c r="H55" s="36"/>
      <c r="I55" s="36"/>
      <c r="J55" s="289">
        <f t="shared" si="0"/>
        <v>0</v>
      </c>
    </row>
    <row r="56" spans="1:10" ht="14.25" customHeight="1" x14ac:dyDescent="0.2">
      <c r="A56" s="322">
        <v>1496</v>
      </c>
      <c r="B56" s="321" t="s">
        <v>1566</v>
      </c>
      <c r="C56" s="37"/>
      <c r="D56" s="37"/>
      <c r="E56" s="37"/>
      <c r="F56" s="37"/>
      <c r="G56" s="37"/>
      <c r="H56" s="37"/>
      <c r="I56" s="37"/>
      <c r="J56" s="289">
        <f t="shared" si="0"/>
        <v>0</v>
      </c>
    </row>
    <row r="57" spans="1:10" ht="14.25" customHeight="1" x14ac:dyDescent="0.2">
      <c r="A57" s="322">
        <v>1497</v>
      </c>
      <c r="B57" s="321" t="s">
        <v>1567</v>
      </c>
      <c r="C57" s="38"/>
      <c r="D57" s="36"/>
      <c r="E57" s="36"/>
      <c r="F57" s="36"/>
      <c r="G57" s="36"/>
      <c r="H57" s="36"/>
      <c r="I57" s="36"/>
      <c r="J57" s="289">
        <f t="shared" si="0"/>
        <v>0</v>
      </c>
    </row>
    <row r="58" spans="1:10" ht="14.25" customHeight="1" x14ac:dyDescent="0.2">
      <c r="A58" s="322">
        <v>1498</v>
      </c>
      <c r="B58" s="321" t="s">
        <v>1568</v>
      </c>
      <c r="C58" s="8"/>
      <c r="D58" s="9"/>
      <c r="E58" s="9"/>
      <c r="F58" s="9"/>
      <c r="G58" s="9"/>
      <c r="H58" s="9"/>
      <c r="I58" s="9"/>
      <c r="J58" s="289">
        <f t="shared" si="0"/>
        <v>0</v>
      </c>
    </row>
    <row r="59" spans="1:10" ht="14.25" customHeight="1" x14ac:dyDescent="0.2">
      <c r="A59" s="322">
        <v>1499</v>
      </c>
      <c r="B59" s="321" t="s">
        <v>1569</v>
      </c>
      <c r="C59" s="8"/>
      <c r="D59" s="9"/>
      <c r="E59" s="9"/>
      <c r="F59" s="9"/>
      <c r="G59" s="9"/>
      <c r="H59" s="9"/>
      <c r="I59" s="9"/>
      <c r="J59" s="289">
        <f t="shared" si="0"/>
        <v>0</v>
      </c>
    </row>
    <row r="60" spans="1:10" ht="14.25" customHeight="1" x14ac:dyDescent="0.2">
      <c r="A60" s="288"/>
      <c r="B60" s="296" t="s">
        <v>1299</v>
      </c>
      <c r="C60" s="289">
        <f>SUM(C50:C59)</f>
        <v>0</v>
      </c>
      <c r="D60" s="289">
        <f t="shared" ref="D60:I60" si="4">SUM(D50:D59)</f>
        <v>0</v>
      </c>
      <c r="E60" s="289">
        <f t="shared" si="4"/>
        <v>0</v>
      </c>
      <c r="F60" s="289">
        <f t="shared" si="4"/>
        <v>0</v>
      </c>
      <c r="G60" s="289">
        <f t="shared" si="4"/>
        <v>0</v>
      </c>
      <c r="H60" s="289">
        <f t="shared" si="4"/>
        <v>0</v>
      </c>
      <c r="I60" s="289">
        <f t="shared" si="4"/>
        <v>0</v>
      </c>
      <c r="J60" s="289">
        <f>SUM(J50:J59)</f>
        <v>0</v>
      </c>
    </row>
    <row r="61" spans="1:10" ht="14.25" customHeight="1" x14ac:dyDescent="0.2">
      <c r="A61" s="278">
        <v>1500</v>
      </c>
      <c r="B61" s="279" t="s">
        <v>1570</v>
      </c>
      <c r="C61" s="279"/>
      <c r="D61" s="279"/>
      <c r="E61" s="279"/>
      <c r="F61" s="279"/>
      <c r="G61" s="279"/>
      <c r="H61" s="279"/>
      <c r="I61" s="279"/>
      <c r="J61" s="279"/>
    </row>
    <row r="62" spans="1:10" ht="14.25" customHeight="1" x14ac:dyDescent="0.2">
      <c r="A62" s="322">
        <v>1508</v>
      </c>
      <c r="B62" s="321" t="s">
        <v>1571</v>
      </c>
      <c r="C62" s="8"/>
      <c r="D62" s="9"/>
      <c r="E62" s="9"/>
      <c r="F62" s="9"/>
      <c r="G62" s="9"/>
      <c r="H62" s="9"/>
      <c r="I62" s="9"/>
      <c r="J62" s="289">
        <f t="shared" si="0"/>
        <v>0</v>
      </c>
    </row>
    <row r="63" spans="1:10" ht="14.25" customHeight="1" x14ac:dyDescent="0.2">
      <c r="A63" s="322">
        <v>1513</v>
      </c>
      <c r="B63" s="321" t="s">
        <v>1572</v>
      </c>
      <c r="C63" s="8"/>
      <c r="D63" s="9"/>
      <c r="E63" s="9"/>
      <c r="F63" s="9"/>
      <c r="G63" s="9"/>
      <c r="H63" s="9"/>
      <c r="I63" s="9"/>
      <c r="J63" s="289">
        <f t="shared" si="0"/>
        <v>0</v>
      </c>
    </row>
    <row r="64" spans="1:10" ht="14.25" customHeight="1" x14ac:dyDescent="0.2">
      <c r="A64" s="322">
        <v>1515</v>
      </c>
      <c r="B64" s="323" t="s">
        <v>1573</v>
      </c>
      <c r="C64" s="8"/>
      <c r="D64" s="9"/>
      <c r="E64" s="9"/>
      <c r="F64" s="9"/>
      <c r="G64" s="9"/>
      <c r="H64" s="9"/>
      <c r="I64" s="9"/>
      <c r="J64" s="289">
        <f t="shared" si="0"/>
        <v>0</v>
      </c>
    </row>
    <row r="65" spans="1:10" ht="14.25" customHeight="1" x14ac:dyDescent="0.2">
      <c r="A65" s="322">
        <v>1520</v>
      </c>
      <c r="B65" s="321" t="s">
        <v>1574</v>
      </c>
      <c r="C65" s="8"/>
      <c r="D65" s="9"/>
      <c r="E65" s="9"/>
      <c r="F65" s="9"/>
      <c r="G65" s="9"/>
      <c r="H65" s="9"/>
      <c r="I65" s="9"/>
      <c r="J65" s="289">
        <f t="shared" si="0"/>
        <v>0</v>
      </c>
    </row>
    <row r="66" spans="1:10" ht="14.25" customHeight="1" x14ac:dyDescent="0.2">
      <c r="A66" s="322">
        <v>1525</v>
      </c>
      <c r="B66" s="321" t="s">
        <v>1575</v>
      </c>
      <c r="C66" s="8"/>
      <c r="D66" s="9"/>
      <c r="E66" s="9"/>
      <c r="F66" s="9"/>
      <c r="G66" s="9"/>
      <c r="H66" s="9"/>
      <c r="I66" s="9"/>
      <c r="J66" s="289">
        <f t="shared" si="0"/>
        <v>0</v>
      </c>
    </row>
    <row r="67" spans="1:10" ht="14.25" customHeight="1" x14ac:dyDescent="0.2">
      <c r="A67" s="322">
        <v>1530</v>
      </c>
      <c r="B67" s="321" t="s">
        <v>1576</v>
      </c>
      <c r="C67" s="12"/>
      <c r="D67" s="12"/>
      <c r="E67" s="12"/>
      <c r="F67" s="12"/>
      <c r="G67" s="12"/>
      <c r="H67" s="12"/>
      <c r="I67" s="12"/>
      <c r="J67" s="289">
        <f t="shared" si="0"/>
        <v>0</v>
      </c>
    </row>
    <row r="68" spans="1:10" ht="14.25" customHeight="1" x14ac:dyDescent="0.2">
      <c r="A68" s="322">
        <v>1540</v>
      </c>
      <c r="B68" s="321" t="s">
        <v>1577</v>
      </c>
      <c r="C68" s="11"/>
      <c r="D68" s="12"/>
      <c r="E68" s="12"/>
      <c r="F68" s="12"/>
      <c r="G68" s="12"/>
      <c r="H68" s="12"/>
      <c r="I68" s="12"/>
      <c r="J68" s="289">
        <f t="shared" si="0"/>
        <v>0</v>
      </c>
    </row>
    <row r="69" spans="1:10" ht="14.25" customHeight="1" x14ac:dyDescent="0.2">
      <c r="A69" s="322">
        <v>1545</v>
      </c>
      <c r="B69" s="321" t="s">
        <v>1578</v>
      </c>
      <c r="C69" s="11"/>
      <c r="D69" s="12"/>
      <c r="E69" s="12"/>
      <c r="F69" s="12"/>
      <c r="G69" s="12"/>
      <c r="H69" s="12"/>
      <c r="I69" s="12"/>
      <c r="J69" s="289">
        <f t="shared" si="0"/>
        <v>0</v>
      </c>
    </row>
    <row r="70" spans="1:10" ht="14.25" customHeight="1" x14ac:dyDescent="0.2">
      <c r="A70" s="322">
        <v>1547</v>
      </c>
      <c r="B70" s="321" t="s">
        <v>1579</v>
      </c>
      <c r="C70" s="11"/>
      <c r="D70" s="12"/>
      <c r="E70" s="12"/>
      <c r="F70" s="12"/>
      <c r="G70" s="12"/>
      <c r="H70" s="12"/>
      <c r="I70" s="12"/>
      <c r="J70" s="289">
        <f t="shared" si="0"/>
        <v>0</v>
      </c>
    </row>
    <row r="71" spans="1:10" ht="14.25" customHeight="1" x14ac:dyDescent="0.2">
      <c r="A71" s="322">
        <v>1550</v>
      </c>
      <c r="B71" s="321" t="s">
        <v>1580</v>
      </c>
      <c r="C71" s="11"/>
      <c r="D71" s="12"/>
      <c r="E71" s="12"/>
      <c r="F71" s="12"/>
      <c r="G71" s="12"/>
      <c r="H71" s="12"/>
      <c r="I71" s="12"/>
      <c r="J71" s="289">
        <f t="shared" si="0"/>
        <v>0</v>
      </c>
    </row>
    <row r="72" spans="1:10" ht="14.25" customHeight="1" x14ac:dyDescent="0.2">
      <c r="A72" s="322">
        <v>1552</v>
      </c>
      <c r="B72" s="321" t="s">
        <v>1581</v>
      </c>
      <c r="C72" s="11"/>
      <c r="D72" s="12"/>
      <c r="E72" s="12"/>
      <c r="F72" s="12"/>
      <c r="G72" s="12"/>
      <c r="H72" s="12"/>
      <c r="I72" s="12"/>
      <c r="J72" s="289">
        <f t="shared" si="0"/>
        <v>0</v>
      </c>
    </row>
    <row r="73" spans="1:10" ht="14.25" customHeight="1" x14ac:dyDescent="0.2">
      <c r="A73" s="322">
        <v>1553</v>
      </c>
      <c r="B73" s="321" t="s">
        <v>1582</v>
      </c>
      <c r="C73" s="11"/>
      <c r="D73" s="12"/>
      <c r="E73" s="12"/>
      <c r="F73" s="12"/>
      <c r="G73" s="12"/>
      <c r="H73" s="12"/>
      <c r="I73" s="12"/>
      <c r="J73" s="289">
        <f t="shared" si="0"/>
        <v>0</v>
      </c>
    </row>
    <row r="74" spans="1:10" ht="14.25" customHeight="1" x14ac:dyDescent="0.2">
      <c r="A74" s="322">
        <v>1555</v>
      </c>
      <c r="B74" s="321" t="s">
        <v>1583</v>
      </c>
      <c r="C74" s="12"/>
      <c r="D74" s="12"/>
      <c r="E74" s="12"/>
      <c r="F74" s="12"/>
      <c r="G74" s="12"/>
      <c r="H74" s="12"/>
      <c r="I74" s="12"/>
      <c r="J74" s="289">
        <f t="shared" si="0"/>
        <v>0</v>
      </c>
    </row>
    <row r="75" spans="1:10" ht="14.25" customHeight="1" x14ac:dyDescent="0.2">
      <c r="A75" s="322">
        <v>1560</v>
      </c>
      <c r="B75" s="321" t="s">
        <v>1584</v>
      </c>
      <c r="C75" s="12"/>
      <c r="D75" s="12"/>
      <c r="E75" s="12"/>
      <c r="F75" s="12"/>
      <c r="G75" s="12"/>
      <c r="H75" s="12"/>
      <c r="I75" s="12"/>
      <c r="J75" s="289">
        <f t="shared" si="0"/>
        <v>0</v>
      </c>
    </row>
    <row r="76" spans="1:10" ht="14.25" customHeight="1" x14ac:dyDescent="0.2">
      <c r="A76" s="322">
        <v>1565</v>
      </c>
      <c r="B76" s="321" t="s">
        <v>1585</v>
      </c>
      <c r="C76" s="12"/>
      <c r="D76" s="12"/>
      <c r="E76" s="12"/>
      <c r="F76" s="12"/>
      <c r="G76" s="12"/>
      <c r="H76" s="12"/>
      <c r="I76" s="12"/>
      <c r="J76" s="289">
        <f t="shared" ref="J76:J78" si="5">C76+D76-E76+F76-G76+H76-I76</f>
        <v>0</v>
      </c>
    </row>
    <row r="77" spans="1:10" x14ac:dyDescent="0.2">
      <c r="A77" s="322">
        <v>1595</v>
      </c>
      <c r="B77" s="321" t="s">
        <v>1586</v>
      </c>
      <c r="C77" s="9"/>
      <c r="D77" s="9"/>
      <c r="E77" s="9"/>
      <c r="F77" s="9"/>
      <c r="G77" s="9"/>
      <c r="H77" s="9"/>
      <c r="I77" s="9"/>
      <c r="J77" s="289">
        <f t="shared" si="5"/>
        <v>0</v>
      </c>
    </row>
    <row r="78" spans="1:10" x14ac:dyDescent="0.2">
      <c r="A78" s="322">
        <v>1599</v>
      </c>
      <c r="B78" s="321" t="s">
        <v>1587</v>
      </c>
      <c r="C78" s="9"/>
      <c r="D78" s="9"/>
      <c r="E78" s="9"/>
      <c r="F78" s="9"/>
      <c r="G78" s="9"/>
      <c r="H78" s="9"/>
      <c r="I78" s="9"/>
      <c r="J78" s="289">
        <f t="shared" si="5"/>
        <v>0</v>
      </c>
    </row>
    <row r="79" spans="1:10" x14ac:dyDescent="0.2">
      <c r="A79" s="288"/>
      <c r="B79" s="297" t="s">
        <v>1300</v>
      </c>
      <c r="C79" s="290">
        <f>SUM(C62:C78)</f>
        <v>0</v>
      </c>
      <c r="D79" s="290">
        <f t="shared" ref="D79:I79" si="6">SUM(D62:D78)</f>
        <v>0</v>
      </c>
      <c r="E79" s="290">
        <f t="shared" si="6"/>
        <v>0</v>
      </c>
      <c r="F79" s="290">
        <f t="shared" si="6"/>
        <v>0</v>
      </c>
      <c r="G79" s="290">
        <f t="shared" si="6"/>
        <v>0</v>
      </c>
      <c r="H79" s="290">
        <f t="shared" si="6"/>
        <v>0</v>
      </c>
      <c r="I79" s="290">
        <f t="shared" si="6"/>
        <v>0</v>
      </c>
      <c r="J79" s="290">
        <f>SUM(J62:J78)</f>
        <v>0</v>
      </c>
    </row>
    <row r="80" spans="1:10" x14ac:dyDescent="0.2">
      <c r="A80" s="278">
        <v>1600</v>
      </c>
      <c r="B80" s="279" t="s">
        <v>1588</v>
      </c>
      <c r="C80" s="279"/>
      <c r="D80" s="279"/>
      <c r="E80" s="279"/>
      <c r="F80" s="279"/>
      <c r="G80" s="279"/>
      <c r="H80" s="279"/>
      <c r="I80" s="279"/>
      <c r="J80" s="279"/>
    </row>
    <row r="81" spans="1:10" x14ac:dyDescent="0.2">
      <c r="A81" s="322">
        <v>1604</v>
      </c>
      <c r="B81" s="321" t="s">
        <v>1589</v>
      </c>
      <c r="C81" s="9"/>
      <c r="D81" s="9"/>
      <c r="E81" s="9"/>
      <c r="F81" s="9"/>
      <c r="G81" s="9"/>
      <c r="H81" s="9"/>
      <c r="I81" s="9"/>
      <c r="J81" s="289">
        <f t="shared" ref="J81:J103" si="7">C81+D81-E81+F81-G81+H81-I81</f>
        <v>0</v>
      </c>
    </row>
    <row r="82" spans="1:10" x14ac:dyDescent="0.2">
      <c r="A82" s="322">
        <v>1605</v>
      </c>
      <c r="B82" s="321" t="s">
        <v>1590</v>
      </c>
      <c r="C82" s="9"/>
      <c r="D82" s="9"/>
      <c r="E82" s="9"/>
      <c r="F82" s="9"/>
      <c r="G82" s="9"/>
      <c r="H82" s="9"/>
      <c r="I82" s="9"/>
      <c r="J82" s="289">
        <f t="shared" si="7"/>
        <v>0</v>
      </c>
    </row>
    <row r="83" spans="1:10" x14ac:dyDescent="0.2">
      <c r="A83" s="322">
        <v>1611</v>
      </c>
      <c r="B83" s="321" t="s">
        <v>1591</v>
      </c>
      <c r="C83" s="9"/>
      <c r="D83" s="9"/>
      <c r="E83" s="9"/>
      <c r="F83" s="9"/>
      <c r="G83" s="9"/>
      <c r="H83" s="9"/>
      <c r="I83" s="9"/>
      <c r="J83" s="289">
        <f t="shared" si="7"/>
        <v>0</v>
      </c>
    </row>
    <row r="84" spans="1:10" x14ac:dyDescent="0.2">
      <c r="A84" s="322">
        <v>1612</v>
      </c>
      <c r="B84" s="321" t="s">
        <v>1592</v>
      </c>
      <c r="C84" s="9"/>
      <c r="D84" s="9"/>
      <c r="E84" s="9"/>
      <c r="F84" s="9"/>
      <c r="G84" s="9"/>
      <c r="H84" s="9"/>
      <c r="I84" s="9"/>
      <c r="J84" s="289">
        <f t="shared" si="7"/>
        <v>0</v>
      </c>
    </row>
    <row r="85" spans="1:10" x14ac:dyDescent="0.2">
      <c r="A85" s="322">
        <v>1614</v>
      </c>
      <c r="B85" s="323" t="s">
        <v>1593</v>
      </c>
      <c r="C85" s="9"/>
      <c r="D85" s="9"/>
      <c r="E85" s="9"/>
      <c r="F85" s="9"/>
      <c r="G85" s="9"/>
      <c r="H85" s="9"/>
      <c r="I85" s="9"/>
      <c r="J85" s="289">
        <f t="shared" si="7"/>
        <v>0</v>
      </c>
    </row>
    <row r="86" spans="1:10" x14ac:dyDescent="0.2">
      <c r="A86" s="322">
        <v>1616</v>
      </c>
      <c r="B86" s="323" t="s">
        <v>1594</v>
      </c>
      <c r="C86" s="9"/>
      <c r="D86" s="9"/>
      <c r="E86" s="9"/>
      <c r="F86" s="9"/>
      <c r="G86" s="9"/>
      <c r="H86" s="9"/>
      <c r="I86" s="9"/>
      <c r="J86" s="289">
        <f t="shared" si="7"/>
        <v>0</v>
      </c>
    </row>
    <row r="87" spans="1:10" x14ac:dyDescent="0.2">
      <c r="A87" s="322">
        <v>1617</v>
      </c>
      <c r="B87" s="321" t="s">
        <v>1595</v>
      </c>
      <c r="C87" s="9"/>
      <c r="D87" s="9"/>
      <c r="E87" s="9"/>
      <c r="F87" s="9"/>
      <c r="G87" s="9"/>
      <c r="H87" s="9"/>
      <c r="I87" s="9"/>
      <c r="J87" s="289">
        <f t="shared" si="7"/>
        <v>0</v>
      </c>
    </row>
    <row r="88" spans="1:10" x14ac:dyDescent="0.2">
      <c r="A88" s="322">
        <v>1618</v>
      </c>
      <c r="B88" s="321" t="s">
        <v>1596</v>
      </c>
      <c r="C88" s="9"/>
      <c r="D88" s="9"/>
      <c r="E88" s="9"/>
      <c r="F88" s="9"/>
      <c r="G88" s="9"/>
      <c r="H88" s="9"/>
      <c r="I88" s="9"/>
      <c r="J88" s="289">
        <f t="shared" si="7"/>
        <v>0</v>
      </c>
    </row>
    <row r="89" spans="1:10" x14ac:dyDescent="0.2">
      <c r="A89" s="322">
        <v>1620</v>
      </c>
      <c r="B89" s="321" t="s">
        <v>1597</v>
      </c>
      <c r="C89" s="9"/>
      <c r="D89" s="9"/>
      <c r="E89" s="9"/>
      <c r="F89" s="9"/>
      <c r="G89" s="9"/>
      <c r="H89" s="9"/>
      <c r="I89" s="9"/>
      <c r="J89" s="289">
        <f t="shared" si="7"/>
        <v>0</v>
      </c>
    </row>
    <row r="90" spans="1:10" x14ac:dyDescent="0.2">
      <c r="A90" s="322">
        <v>1625</v>
      </c>
      <c r="B90" s="321" t="s">
        <v>1598</v>
      </c>
      <c r="C90" s="9"/>
      <c r="D90" s="9"/>
      <c r="E90" s="9"/>
      <c r="F90" s="9"/>
      <c r="G90" s="9"/>
      <c r="H90" s="9"/>
      <c r="I90" s="9"/>
      <c r="J90" s="289">
        <f t="shared" si="7"/>
        <v>0</v>
      </c>
    </row>
    <row r="91" spans="1:10" x14ac:dyDescent="0.2">
      <c r="A91" s="322">
        <v>1635</v>
      </c>
      <c r="B91" s="321" t="s">
        <v>1599</v>
      </c>
      <c r="C91" s="9"/>
      <c r="D91" s="9"/>
      <c r="E91" s="9"/>
      <c r="F91" s="9"/>
      <c r="G91" s="9"/>
      <c r="H91" s="9"/>
      <c r="I91" s="9"/>
      <c r="J91" s="289">
        <f t="shared" si="7"/>
        <v>0</v>
      </c>
    </row>
    <row r="92" spans="1:10" x14ac:dyDescent="0.2">
      <c r="A92" s="322">
        <v>1640</v>
      </c>
      <c r="B92" s="321" t="s">
        <v>1600</v>
      </c>
      <c r="C92" s="9"/>
      <c r="D92" s="9"/>
      <c r="E92" s="9"/>
      <c r="F92" s="9"/>
      <c r="G92" s="9"/>
      <c r="H92" s="9"/>
      <c r="I92" s="9"/>
      <c r="J92" s="289">
        <f t="shared" si="7"/>
        <v>0</v>
      </c>
    </row>
    <row r="93" spans="1:10" x14ac:dyDescent="0.2">
      <c r="A93" s="322">
        <v>1645</v>
      </c>
      <c r="B93" s="321" t="s">
        <v>1601</v>
      </c>
      <c r="C93" s="39"/>
      <c r="D93" s="39"/>
      <c r="E93" s="39"/>
      <c r="F93" s="39"/>
      <c r="G93" s="39"/>
      <c r="H93" s="39"/>
      <c r="I93" s="39"/>
      <c r="J93" s="289">
        <f t="shared" si="7"/>
        <v>0</v>
      </c>
    </row>
    <row r="94" spans="1:10" x14ac:dyDescent="0.2">
      <c r="A94" s="322">
        <v>1650</v>
      </c>
      <c r="B94" s="321" t="s">
        <v>1602</v>
      </c>
      <c r="C94" s="36"/>
      <c r="D94" s="36"/>
      <c r="E94" s="36"/>
      <c r="F94" s="36"/>
      <c r="G94" s="36"/>
      <c r="H94" s="36"/>
      <c r="I94" s="36"/>
      <c r="J94" s="289">
        <f t="shared" si="7"/>
        <v>0</v>
      </c>
    </row>
    <row r="95" spans="1:10" x14ac:dyDescent="0.2">
      <c r="A95" s="322">
        <v>1655</v>
      </c>
      <c r="B95" s="321" t="s">
        <v>1603</v>
      </c>
      <c r="C95" s="36"/>
      <c r="D95" s="36"/>
      <c r="E95" s="36"/>
      <c r="F95" s="36"/>
      <c r="G95" s="36"/>
      <c r="H95" s="36"/>
      <c r="I95" s="36"/>
      <c r="J95" s="289">
        <f t="shared" si="7"/>
        <v>0</v>
      </c>
    </row>
    <row r="96" spans="1:10" x14ac:dyDescent="0.2">
      <c r="A96" s="322">
        <v>1665</v>
      </c>
      <c r="B96" s="321" t="s">
        <v>1604</v>
      </c>
      <c r="C96" s="36"/>
      <c r="D96" s="36"/>
      <c r="E96" s="36"/>
      <c r="F96" s="36"/>
      <c r="G96" s="36"/>
      <c r="H96" s="36"/>
      <c r="I96" s="36"/>
      <c r="J96" s="289">
        <f t="shared" si="7"/>
        <v>0</v>
      </c>
    </row>
    <row r="97" spans="1:10" x14ac:dyDescent="0.2">
      <c r="A97" s="322">
        <v>1666</v>
      </c>
      <c r="B97" s="323" t="s">
        <v>1605</v>
      </c>
      <c r="C97" s="36"/>
      <c r="D97" s="36"/>
      <c r="E97" s="36"/>
      <c r="F97" s="36"/>
      <c r="G97" s="36"/>
      <c r="H97" s="36"/>
      <c r="I97" s="36"/>
      <c r="J97" s="289">
        <f t="shared" si="7"/>
        <v>0</v>
      </c>
    </row>
    <row r="98" spans="1:10" x14ac:dyDescent="0.2">
      <c r="A98" s="322">
        <v>1667</v>
      </c>
      <c r="B98" s="323" t="s">
        <v>1606</v>
      </c>
      <c r="C98" s="36"/>
      <c r="D98" s="36"/>
      <c r="E98" s="36"/>
      <c r="F98" s="36"/>
      <c r="G98" s="36"/>
      <c r="H98" s="36"/>
      <c r="I98" s="36"/>
      <c r="J98" s="289">
        <f t="shared" si="7"/>
        <v>0</v>
      </c>
    </row>
    <row r="99" spans="1:10" x14ac:dyDescent="0.2">
      <c r="A99" s="322">
        <v>1668</v>
      </c>
      <c r="B99" s="321" t="s">
        <v>1607</v>
      </c>
      <c r="C99" s="36"/>
      <c r="D99" s="36"/>
      <c r="E99" s="36"/>
      <c r="F99" s="36"/>
      <c r="G99" s="36"/>
      <c r="H99" s="36"/>
      <c r="I99" s="36"/>
      <c r="J99" s="289">
        <f t="shared" si="7"/>
        <v>0</v>
      </c>
    </row>
    <row r="100" spans="1:10" x14ac:dyDescent="0.2">
      <c r="A100" s="322">
        <v>1675</v>
      </c>
      <c r="B100" s="321" t="s">
        <v>1608</v>
      </c>
      <c r="C100" s="36"/>
      <c r="D100" s="36"/>
      <c r="E100" s="36"/>
      <c r="F100" s="36"/>
      <c r="G100" s="36"/>
      <c r="H100" s="36"/>
      <c r="I100" s="36"/>
      <c r="J100" s="289">
        <f t="shared" si="7"/>
        <v>0</v>
      </c>
    </row>
    <row r="101" spans="1:10" x14ac:dyDescent="0.2">
      <c r="A101" s="322">
        <v>1693</v>
      </c>
      <c r="B101" s="321" t="s">
        <v>1586</v>
      </c>
      <c r="C101" s="36"/>
      <c r="D101" s="36"/>
      <c r="E101" s="36"/>
      <c r="F101" s="36"/>
      <c r="G101" s="36"/>
      <c r="H101" s="36"/>
      <c r="I101" s="36"/>
      <c r="J101" s="289">
        <f t="shared" si="7"/>
        <v>0</v>
      </c>
    </row>
    <row r="102" spans="1:10" x14ac:dyDescent="0.2">
      <c r="A102" s="322">
        <v>1694</v>
      </c>
      <c r="B102" s="321" t="s">
        <v>1609</v>
      </c>
      <c r="C102" s="36"/>
      <c r="D102" s="36"/>
      <c r="E102" s="36"/>
      <c r="F102" s="36"/>
      <c r="G102" s="36"/>
      <c r="H102" s="36"/>
      <c r="I102" s="36"/>
      <c r="J102" s="289">
        <f t="shared" si="7"/>
        <v>0</v>
      </c>
    </row>
    <row r="103" spans="1:10" x14ac:dyDescent="0.2">
      <c r="A103" s="322">
        <v>1696</v>
      </c>
      <c r="B103" s="321" t="s">
        <v>1610</v>
      </c>
      <c r="C103" s="36"/>
      <c r="D103" s="36"/>
      <c r="E103" s="36"/>
      <c r="F103" s="36"/>
      <c r="G103" s="36"/>
      <c r="H103" s="36"/>
      <c r="I103" s="36"/>
      <c r="J103" s="289">
        <f t="shared" si="7"/>
        <v>0</v>
      </c>
    </row>
    <row r="104" spans="1:10" x14ac:dyDescent="0.2">
      <c r="A104" s="288"/>
      <c r="B104" s="284" t="s">
        <v>1301</v>
      </c>
      <c r="C104" s="290">
        <f>SUM(C81:C103)</f>
        <v>0</v>
      </c>
      <c r="D104" s="290">
        <f t="shared" ref="D104:I104" si="8">SUM(D81:D103)</f>
        <v>0</v>
      </c>
      <c r="E104" s="290">
        <f t="shared" si="8"/>
        <v>0</v>
      </c>
      <c r="F104" s="290">
        <f t="shared" si="8"/>
        <v>0</v>
      </c>
      <c r="G104" s="290">
        <f t="shared" si="8"/>
        <v>0</v>
      </c>
      <c r="H104" s="290">
        <f t="shared" si="8"/>
        <v>0</v>
      </c>
      <c r="I104" s="290">
        <f t="shared" si="8"/>
        <v>0</v>
      </c>
      <c r="J104" s="290">
        <f>SUM(J81:J103)</f>
        <v>0</v>
      </c>
    </row>
    <row r="105" spans="1:10" x14ac:dyDescent="0.2">
      <c r="A105" s="278">
        <v>1700</v>
      </c>
      <c r="B105" s="279" t="s">
        <v>1611</v>
      </c>
      <c r="C105" s="279"/>
      <c r="D105" s="279"/>
      <c r="E105" s="279"/>
      <c r="F105" s="279"/>
      <c r="G105" s="279"/>
      <c r="H105" s="279"/>
      <c r="I105" s="279"/>
      <c r="J105" s="279"/>
    </row>
    <row r="106" spans="1:10" x14ac:dyDescent="0.2">
      <c r="A106" s="322">
        <v>1705</v>
      </c>
      <c r="B106" s="321" t="s">
        <v>1612</v>
      </c>
      <c r="C106" s="36"/>
      <c r="D106" s="36"/>
      <c r="E106" s="36"/>
      <c r="F106" s="36"/>
      <c r="G106" s="36"/>
      <c r="H106" s="36"/>
      <c r="I106" s="36"/>
      <c r="J106" s="289">
        <f t="shared" ref="J106:J109" si="9">C106+D106-E106+F106-G106+H106-I106</f>
        <v>0</v>
      </c>
    </row>
    <row r="107" spans="1:10" x14ac:dyDescent="0.2">
      <c r="A107" s="322">
        <v>1710</v>
      </c>
      <c r="B107" s="321" t="s">
        <v>1613</v>
      </c>
      <c r="C107" s="36"/>
      <c r="D107" s="36"/>
      <c r="E107" s="36"/>
      <c r="F107" s="36"/>
      <c r="G107" s="36"/>
      <c r="H107" s="36"/>
      <c r="I107" s="36"/>
      <c r="J107" s="289">
        <f t="shared" si="9"/>
        <v>0</v>
      </c>
    </row>
    <row r="108" spans="1:10" x14ac:dyDescent="0.2">
      <c r="A108" s="322">
        <v>1795</v>
      </c>
      <c r="B108" s="321" t="s">
        <v>1614</v>
      </c>
      <c r="C108" s="39"/>
      <c r="D108" s="39"/>
      <c r="E108" s="39"/>
      <c r="F108" s="39"/>
      <c r="G108" s="39"/>
      <c r="H108" s="39"/>
      <c r="I108" s="39"/>
      <c r="J108" s="289">
        <f t="shared" si="9"/>
        <v>0</v>
      </c>
    </row>
    <row r="109" spans="1:10" x14ac:dyDescent="0.2">
      <c r="A109" s="322">
        <v>1799</v>
      </c>
      <c r="B109" s="321" t="s">
        <v>1615</v>
      </c>
      <c r="C109" s="36"/>
      <c r="D109" s="36"/>
      <c r="E109" s="36"/>
      <c r="F109" s="36"/>
      <c r="G109" s="36"/>
      <c r="H109" s="36"/>
      <c r="I109" s="36"/>
      <c r="J109" s="289">
        <f t="shared" si="9"/>
        <v>0</v>
      </c>
    </row>
    <row r="110" spans="1:10" x14ac:dyDescent="0.2">
      <c r="A110" s="288"/>
      <c r="B110" s="284" t="s">
        <v>1304</v>
      </c>
      <c r="C110" s="290">
        <f>SUM(C106:C109)</f>
        <v>0</v>
      </c>
      <c r="D110" s="290">
        <f t="shared" ref="D110:I110" si="10">SUM(D106:D109)</f>
        <v>0</v>
      </c>
      <c r="E110" s="290">
        <f t="shared" si="10"/>
        <v>0</v>
      </c>
      <c r="F110" s="290">
        <f t="shared" si="10"/>
        <v>0</v>
      </c>
      <c r="G110" s="290">
        <f t="shared" si="10"/>
        <v>0</v>
      </c>
      <c r="H110" s="290">
        <f t="shared" si="10"/>
        <v>0</v>
      </c>
      <c r="I110" s="290">
        <f t="shared" si="10"/>
        <v>0</v>
      </c>
      <c r="J110" s="290">
        <f>SUM(J106:J109)</f>
        <v>0</v>
      </c>
    </row>
    <row r="111" spans="1:10" x14ac:dyDescent="0.2">
      <c r="A111" s="278">
        <v>1800</v>
      </c>
      <c r="B111" s="279" t="s">
        <v>1616</v>
      </c>
      <c r="C111" s="279"/>
      <c r="D111" s="279"/>
      <c r="E111" s="279"/>
      <c r="F111" s="279"/>
      <c r="G111" s="279"/>
      <c r="H111" s="279"/>
      <c r="I111" s="279"/>
      <c r="J111" s="279"/>
    </row>
    <row r="112" spans="1:10" x14ac:dyDescent="0.2">
      <c r="A112" s="322">
        <v>1805</v>
      </c>
      <c r="B112" s="321" t="s">
        <v>1617</v>
      </c>
      <c r="C112" s="9"/>
      <c r="D112" s="9"/>
      <c r="E112" s="9"/>
      <c r="F112" s="9"/>
      <c r="G112" s="9"/>
      <c r="H112" s="9"/>
      <c r="I112" s="9"/>
      <c r="J112" s="289">
        <f t="shared" ref="J112:J121" si="11">C112+D112-E112+F112-G112+H112-I112</f>
        <v>0</v>
      </c>
    </row>
    <row r="113" spans="1:10" x14ac:dyDescent="0.2">
      <c r="A113" s="322">
        <v>1810</v>
      </c>
      <c r="B113" s="321" t="s">
        <v>1618</v>
      </c>
      <c r="C113" s="9"/>
      <c r="D113" s="9"/>
      <c r="E113" s="9"/>
      <c r="F113" s="9"/>
      <c r="G113" s="9"/>
      <c r="H113" s="9"/>
      <c r="I113" s="9"/>
      <c r="J113" s="289">
        <f t="shared" si="11"/>
        <v>0</v>
      </c>
    </row>
    <row r="114" spans="1:10" x14ac:dyDescent="0.2">
      <c r="A114" s="322">
        <v>1815</v>
      </c>
      <c r="B114" s="321" t="s">
        <v>1619</v>
      </c>
      <c r="C114" s="9"/>
      <c r="D114" s="9"/>
      <c r="E114" s="9"/>
      <c r="F114" s="9"/>
      <c r="G114" s="9"/>
      <c r="H114" s="9"/>
      <c r="I114" s="9"/>
      <c r="J114" s="289">
        <f t="shared" si="11"/>
        <v>0</v>
      </c>
    </row>
    <row r="115" spans="1:10" x14ac:dyDescent="0.2">
      <c r="A115" s="322">
        <v>1820</v>
      </c>
      <c r="B115" s="321" t="s">
        <v>1620</v>
      </c>
      <c r="C115" s="9"/>
      <c r="D115" s="9"/>
      <c r="E115" s="9"/>
      <c r="F115" s="9"/>
      <c r="G115" s="9"/>
      <c r="H115" s="9"/>
      <c r="I115" s="9"/>
      <c r="J115" s="289">
        <f t="shared" si="11"/>
        <v>0</v>
      </c>
    </row>
    <row r="116" spans="1:10" x14ac:dyDescent="0.2">
      <c r="A116" s="322">
        <v>1825</v>
      </c>
      <c r="B116" s="321" t="s">
        <v>1621</v>
      </c>
      <c r="C116" s="9"/>
      <c r="D116" s="9"/>
      <c r="E116" s="9"/>
      <c r="F116" s="9"/>
      <c r="G116" s="9"/>
      <c r="H116" s="9"/>
      <c r="I116" s="9"/>
      <c r="J116" s="289">
        <f t="shared" si="11"/>
        <v>0</v>
      </c>
    </row>
    <row r="117" spans="1:10" x14ac:dyDescent="0.2">
      <c r="A117" s="322">
        <v>1830</v>
      </c>
      <c r="B117" s="321" t="s">
        <v>1622</v>
      </c>
      <c r="C117" s="9"/>
      <c r="D117" s="9"/>
      <c r="E117" s="9"/>
      <c r="F117" s="9"/>
      <c r="G117" s="9"/>
      <c r="H117" s="9"/>
      <c r="I117" s="9"/>
      <c r="J117" s="289">
        <f t="shared" si="11"/>
        <v>0</v>
      </c>
    </row>
    <row r="118" spans="1:10" x14ac:dyDescent="0.2">
      <c r="A118" s="322">
        <v>1850</v>
      </c>
      <c r="B118" s="321" t="s">
        <v>1623</v>
      </c>
      <c r="C118" s="9"/>
      <c r="D118" s="9"/>
      <c r="E118" s="9"/>
      <c r="F118" s="9"/>
      <c r="G118" s="9"/>
      <c r="H118" s="9"/>
      <c r="I118" s="9"/>
      <c r="J118" s="289">
        <f t="shared" si="11"/>
        <v>0</v>
      </c>
    </row>
    <row r="119" spans="1:10" x14ac:dyDescent="0.2">
      <c r="A119" s="322">
        <v>1895</v>
      </c>
      <c r="B119" s="321" t="s">
        <v>1624</v>
      </c>
      <c r="C119" s="9"/>
      <c r="D119" s="9"/>
      <c r="E119" s="9"/>
      <c r="F119" s="9"/>
      <c r="G119" s="9"/>
      <c r="H119" s="9"/>
      <c r="I119" s="9"/>
      <c r="J119" s="289">
        <f t="shared" si="11"/>
        <v>0</v>
      </c>
    </row>
    <row r="120" spans="1:10" x14ac:dyDescent="0.2">
      <c r="A120" s="322">
        <v>1898</v>
      </c>
      <c r="B120" s="321" t="s">
        <v>1625</v>
      </c>
      <c r="C120" s="9"/>
      <c r="D120" s="9"/>
      <c r="E120" s="9"/>
      <c r="F120" s="9"/>
      <c r="G120" s="9"/>
      <c r="H120" s="9"/>
      <c r="I120" s="9"/>
      <c r="J120" s="289">
        <f t="shared" si="11"/>
        <v>0</v>
      </c>
    </row>
    <row r="121" spans="1:10" x14ac:dyDescent="0.2">
      <c r="A121" s="322">
        <v>1899</v>
      </c>
      <c r="B121" s="321" t="s">
        <v>1626</v>
      </c>
      <c r="C121" s="9"/>
      <c r="D121" s="9"/>
      <c r="E121" s="9"/>
      <c r="F121" s="9"/>
      <c r="G121" s="9"/>
      <c r="H121" s="9"/>
      <c r="I121" s="9"/>
      <c r="J121" s="289">
        <f t="shared" si="11"/>
        <v>0</v>
      </c>
    </row>
    <row r="122" spans="1:10" x14ac:dyDescent="0.2">
      <c r="A122" s="288"/>
      <c r="B122" s="284" t="s">
        <v>1302</v>
      </c>
      <c r="C122" s="290">
        <f>SUM(C112:C121)</f>
        <v>0</v>
      </c>
      <c r="D122" s="290">
        <f t="shared" ref="D122:I122" si="12">SUM(D112:D121)</f>
        <v>0</v>
      </c>
      <c r="E122" s="290">
        <f t="shared" si="12"/>
        <v>0</v>
      </c>
      <c r="F122" s="290">
        <f t="shared" si="12"/>
        <v>0</v>
      </c>
      <c r="G122" s="290">
        <f t="shared" si="12"/>
        <v>0</v>
      </c>
      <c r="H122" s="290">
        <f t="shared" si="12"/>
        <v>0</v>
      </c>
      <c r="I122" s="290">
        <f t="shared" si="12"/>
        <v>0</v>
      </c>
      <c r="J122" s="290">
        <f>SUM(J112:J121)</f>
        <v>0</v>
      </c>
    </row>
    <row r="123" spans="1:10" x14ac:dyDescent="0.2">
      <c r="A123" s="278">
        <v>1900</v>
      </c>
      <c r="B123" s="279" t="s">
        <v>1627</v>
      </c>
      <c r="C123" s="279"/>
      <c r="D123" s="279"/>
      <c r="E123" s="279"/>
      <c r="F123" s="279"/>
      <c r="G123" s="279"/>
      <c r="H123" s="279"/>
      <c r="I123" s="279"/>
      <c r="J123" s="279"/>
    </row>
    <row r="124" spans="1:10" x14ac:dyDescent="0.2">
      <c r="A124" s="322">
        <v>1904</v>
      </c>
      <c r="B124" s="321" t="s">
        <v>1628</v>
      </c>
      <c r="C124" s="9"/>
      <c r="D124" s="9"/>
      <c r="E124" s="9"/>
      <c r="F124" s="9"/>
      <c r="G124" s="9"/>
      <c r="H124" s="9"/>
      <c r="I124" s="9"/>
      <c r="J124" s="289">
        <f t="shared" ref="J124:J138" si="13">C124+D124-E124+F124-G124+H124-I124</f>
        <v>0</v>
      </c>
    </row>
    <row r="125" spans="1:10" x14ac:dyDescent="0.2">
      <c r="A125" s="322">
        <v>1912</v>
      </c>
      <c r="B125" s="321" t="s">
        <v>1629</v>
      </c>
      <c r="C125" s="9"/>
      <c r="D125" s="9"/>
      <c r="E125" s="9"/>
      <c r="F125" s="9"/>
      <c r="G125" s="9"/>
      <c r="H125" s="9"/>
      <c r="I125" s="9"/>
      <c r="J125" s="289">
        <f t="shared" si="13"/>
        <v>0</v>
      </c>
    </row>
    <row r="126" spans="1:10" x14ac:dyDescent="0.2">
      <c r="A126" s="322">
        <v>1915</v>
      </c>
      <c r="B126" s="321" t="s">
        <v>1630</v>
      </c>
      <c r="C126" s="9"/>
      <c r="D126" s="9"/>
      <c r="E126" s="9"/>
      <c r="F126" s="9"/>
      <c r="G126" s="9"/>
      <c r="H126" s="9"/>
      <c r="I126" s="9"/>
      <c r="J126" s="289">
        <f t="shared" si="13"/>
        <v>0</v>
      </c>
    </row>
    <row r="127" spans="1:10" x14ac:dyDescent="0.2">
      <c r="A127" s="322">
        <v>1917</v>
      </c>
      <c r="B127" s="321" t="s">
        <v>1631</v>
      </c>
      <c r="C127" s="9"/>
      <c r="D127" s="9"/>
      <c r="E127" s="9"/>
      <c r="F127" s="9"/>
      <c r="G127" s="9"/>
      <c r="H127" s="9"/>
      <c r="I127" s="9"/>
      <c r="J127" s="289">
        <f t="shared" si="13"/>
        <v>0</v>
      </c>
    </row>
    <row r="128" spans="1:10" x14ac:dyDescent="0.2">
      <c r="A128" s="322">
        <v>1920</v>
      </c>
      <c r="B128" s="321" t="s">
        <v>1632</v>
      </c>
      <c r="C128" s="9"/>
      <c r="D128" s="9"/>
      <c r="E128" s="9"/>
      <c r="F128" s="9"/>
      <c r="G128" s="9"/>
      <c r="H128" s="9"/>
      <c r="I128" s="9"/>
      <c r="J128" s="289">
        <f t="shared" si="13"/>
        <v>0</v>
      </c>
    </row>
    <row r="129" spans="1:10" x14ac:dyDescent="0.2">
      <c r="A129" s="322">
        <v>1947</v>
      </c>
      <c r="B129" s="321" t="s">
        <v>1633</v>
      </c>
      <c r="C129" s="9"/>
      <c r="D129" s="9"/>
      <c r="E129" s="9"/>
      <c r="F129" s="9"/>
      <c r="G129" s="9"/>
      <c r="H129" s="9"/>
      <c r="I129" s="9"/>
      <c r="J129" s="289">
        <f t="shared" si="13"/>
        <v>0</v>
      </c>
    </row>
    <row r="130" spans="1:10" x14ac:dyDescent="0.2">
      <c r="A130" s="322">
        <v>1950</v>
      </c>
      <c r="B130" s="321" t="s">
        <v>1634</v>
      </c>
      <c r="C130" s="9"/>
      <c r="D130" s="9"/>
      <c r="E130" s="9"/>
      <c r="F130" s="9"/>
      <c r="G130" s="9"/>
      <c r="H130" s="9"/>
      <c r="I130" s="9"/>
      <c r="J130" s="289">
        <f t="shared" si="13"/>
        <v>0</v>
      </c>
    </row>
    <row r="131" spans="1:10" x14ac:dyDescent="0.2">
      <c r="A131" s="322">
        <v>1960</v>
      </c>
      <c r="B131" s="321" t="s">
        <v>1635</v>
      </c>
      <c r="C131" s="9"/>
      <c r="D131" s="9"/>
      <c r="E131" s="9"/>
      <c r="F131" s="9"/>
      <c r="G131" s="9"/>
      <c r="H131" s="9"/>
      <c r="I131" s="9"/>
      <c r="J131" s="289">
        <f t="shared" si="13"/>
        <v>0</v>
      </c>
    </row>
    <row r="132" spans="1:10" x14ac:dyDescent="0.2">
      <c r="A132" s="322">
        <v>1965</v>
      </c>
      <c r="B132" s="321" t="s">
        <v>1636</v>
      </c>
      <c r="C132" s="9"/>
      <c r="D132" s="9"/>
      <c r="E132" s="9"/>
      <c r="F132" s="9"/>
      <c r="G132" s="9"/>
      <c r="H132" s="9"/>
      <c r="I132" s="9"/>
      <c r="J132" s="289">
        <f t="shared" si="13"/>
        <v>0</v>
      </c>
    </row>
    <row r="133" spans="1:10" x14ac:dyDescent="0.2">
      <c r="A133" s="322">
        <v>1980</v>
      </c>
      <c r="B133" s="321" t="s">
        <v>1637</v>
      </c>
      <c r="C133" s="9"/>
      <c r="D133" s="9"/>
      <c r="E133" s="9"/>
      <c r="F133" s="9"/>
      <c r="G133" s="9"/>
      <c r="H133" s="9"/>
      <c r="I133" s="9"/>
      <c r="J133" s="289">
        <f t="shared" si="13"/>
        <v>0</v>
      </c>
    </row>
    <row r="134" spans="1:10" x14ac:dyDescent="0.2">
      <c r="A134" s="322">
        <v>1990</v>
      </c>
      <c r="B134" s="321" t="s">
        <v>1638</v>
      </c>
      <c r="C134" s="9"/>
      <c r="D134" s="9"/>
      <c r="E134" s="9"/>
      <c r="F134" s="9"/>
      <c r="G134" s="9"/>
      <c r="H134" s="9"/>
      <c r="I134" s="9"/>
      <c r="J134" s="289">
        <f t="shared" si="13"/>
        <v>0</v>
      </c>
    </row>
    <row r="135" spans="1:10" x14ac:dyDescent="0.2">
      <c r="A135" s="322">
        <v>1995</v>
      </c>
      <c r="B135" s="321" t="s">
        <v>1639</v>
      </c>
      <c r="C135" s="9"/>
      <c r="D135" s="9"/>
      <c r="E135" s="9"/>
      <c r="F135" s="9"/>
      <c r="G135" s="9"/>
      <c r="H135" s="9"/>
      <c r="I135" s="9"/>
      <c r="J135" s="289">
        <f t="shared" si="13"/>
        <v>0</v>
      </c>
    </row>
    <row r="136" spans="1:10" x14ac:dyDescent="0.2">
      <c r="A136" s="322">
        <v>1996</v>
      </c>
      <c r="B136" s="321" t="s">
        <v>1640</v>
      </c>
      <c r="C136" s="9"/>
      <c r="D136" s="9"/>
      <c r="E136" s="9"/>
      <c r="F136" s="9"/>
      <c r="G136" s="9"/>
      <c r="H136" s="9"/>
      <c r="I136" s="9"/>
      <c r="J136" s="289">
        <f t="shared" si="13"/>
        <v>0</v>
      </c>
    </row>
    <row r="137" spans="1:10" x14ac:dyDescent="0.2">
      <c r="A137" s="322">
        <v>1997</v>
      </c>
      <c r="B137" s="321" t="s">
        <v>1641</v>
      </c>
      <c r="C137" s="9"/>
      <c r="D137" s="9"/>
      <c r="E137" s="9"/>
      <c r="F137" s="9"/>
      <c r="G137" s="9"/>
      <c r="H137" s="9"/>
      <c r="I137" s="9"/>
      <c r="J137" s="289">
        <f t="shared" si="13"/>
        <v>0</v>
      </c>
    </row>
    <row r="138" spans="1:10" x14ac:dyDescent="0.2">
      <c r="A138" s="322">
        <v>1999</v>
      </c>
      <c r="B138" s="321" t="s">
        <v>1642</v>
      </c>
      <c r="C138" s="9"/>
      <c r="D138" s="9"/>
      <c r="E138" s="9"/>
      <c r="F138" s="9"/>
      <c r="G138" s="9"/>
      <c r="H138" s="9"/>
      <c r="I138" s="9"/>
      <c r="J138" s="289">
        <f t="shared" si="13"/>
        <v>0</v>
      </c>
    </row>
    <row r="139" spans="1:10" x14ac:dyDescent="0.2">
      <c r="A139" s="288"/>
      <c r="B139" s="284" t="s">
        <v>1303</v>
      </c>
      <c r="C139" s="290">
        <f>SUM(C124:C138)</f>
        <v>0</v>
      </c>
      <c r="D139" s="290">
        <f t="shared" ref="D139:I139" si="14">SUM(D124:D138)</f>
        <v>0</v>
      </c>
      <c r="E139" s="290">
        <f t="shared" si="14"/>
        <v>0</v>
      </c>
      <c r="F139" s="290">
        <f t="shared" si="14"/>
        <v>0</v>
      </c>
      <c r="G139" s="290">
        <f t="shared" si="14"/>
        <v>0</v>
      </c>
      <c r="H139" s="290">
        <f t="shared" si="14"/>
        <v>0</v>
      </c>
      <c r="I139" s="290">
        <f t="shared" si="14"/>
        <v>0</v>
      </c>
      <c r="J139" s="290">
        <f>SUM(J124:J138)</f>
        <v>0</v>
      </c>
    </row>
    <row r="140" spans="1:10" x14ac:dyDescent="0.2">
      <c r="A140" s="288"/>
      <c r="B140" s="284" t="s">
        <v>1180</v>
      </c>
      <c r="C140" s="290">
        <f>C8+C26+C48+C60+C79+C104+C110+C122+C139</f>
        <v>0</v>
      </c>
      <c r="D140" s="290">
        <f t="shared" ref="D140:I140" si="15">D8+D26+D48+D60+D79+D104+D110+D122+D139</f>
        <v>0</v>
      </c>
      <c r="E140" s="290">
        <f t="shared" si="15"/>
        <v>0</v>
      </c>
      <c r="F140" s="290">
        <f t="shared" si="15"/>
        <v>0</v>
      </c>
      <c r="G140" s="290">
        <f t="shared" si="15"/>
        <v>0</v>
      </c>
      <c r="H140" s="290">
        <f t="shared" si="15"/>
        <v>0</v>
      </c>
      <c r="I140" s="290">
        <f t="shared" si="15"/>
        <v>0</v>
      </c>
      <c r="J140" s="290">
        <f>J8+J26+J48+J60+J79+J104+J110+J122+J139</f>
        <v>0</v>
      </c>
    </row>
    <row r="141" spans="1:10" x14ac:dyDescent="0.2">
      <c r="A141" s="278">
        <v>2000</v>
      </c>
      <c r="B141" s="279" t="s">
        <v>1643</v>
      </c>
      <c r="C141" s="279"/>
      <c r="D141" s="279"/>
      <c r="E141" s="279"/>
      <c r="F141" s="279"/>
      <c r="G141" s="279"/>
      <c r="H141" s="279"/>
      <c r="I141" s="279"/>
      <c r="J141" s="279"/>
    </row>
    <row r="142" spans="1:10" x14ac:dyDescent="0.2">
      <c r="A142" s="278">
        <v>2100</v>
      </c>
      <c r="B142" s="279" t="s">
        <v>1644</v>
      </c>
      <c r="C142" s="279"/>
      <c r="D142" s="279"/>
      <c r="E142" s="279"/>
      <c r="F142" s="279"/>
      <c r="G142" s="279"/>
      <c r="H142" s="279"/>
      <c r="I142" s="279"/>
      <c r="J142" s="279"/>
    </row>
    <row r="143" spans="1:10" x14ac:dyDescent="0.2">
      <c r="A143" s="322">
        <v>2115</v>
      </c>
      <c r="B143" s="323" t="s">
        <v>1593</v>
      </c>
      <c r="C143" s="39"/>
      <c r="D143" s="39"/>
      <c r="E143" s="39"/>
      <c r="F143" s="39"/>
      <c r="G143" s="39"/>
      <c r="H143" s="39"/>
      <c r="I143" s="39"/>
      <c r="J143" s="291">
        <f>C143-D143+E143-F143+G143-H143+I143</f>
        <v>0</v>
      </c>
    </row>
    <row r="144" spans="1:10" x14ac:dyDescent="0.2">
      <c r="A144" s="322">
        <v>2116</v>
      </c>
      <c r="B144" s="323" t="s">
        <v>1594</v>
      </c>
      <c r="C144" s="36"/>
      <c r="D144" s="36"/>
      <c r="E144" s="36"/>
      <c r="F144" s="36"/>
      <c r="G144" s="36"/>
      <c r="H144" s="36"/>
      <c r="I144" s="36"/>
      <c r="J144" s="291">
        <f t="shared" ref="J144:J150" si="16">C144-D144+E144-F144+G144-H144+I144</f>
        <v>0</v>
      </c>
    </row>
    <row r="145" spans="1:10" x14ac:dyDescent="0.2">
      <c r="A145" s="322">
        <v>2117</v>
      </c>
      <c r="B145" s="321" t="s">
        <v>1595</v>
      </c>
      <c r="C145" s="36"/>
      <c r="D145" s="36"/>
      <c r="E145" s="36"/>
      <c r="F145" s="36"/>
      <c r="G145" s="36"/>
      <c r="H145" s="36"/>
      <c r="I145" s="36"/>
      <c r="J145" s="291">
        <f t="shared" si="16"/>
        <v>0</v>
      </c>
    </row>
    <row r="146" spans="1:10" x14ac:dyDescent="0.2">
      <c r="A146" s="322">
        <v>2118</v>
      </c>
      <c r="B146" s="321" t="s">
        <v>1645</v>
      </c>
      <c r="C146" s="36"/>
      <c r="D146" s="36"/>
      <c r="E146" s="36"/>
      <c r="F146" s="36"/>
      <c r="G146" s="36"/>
      <c r="H146" s="36"/>
      <c r="I146" s="36"/>
      <c r="J146" s="291">
        <f t="shared" si="16"/>
        <v>0</v>
      </c>
    </row>
    <row r="147" spans="1:10" x14ac:dyDescent="0.2">
      <c r="A147" s="322">
        <v>2165</v>
      </c>
      <c r="B147" s="321" t="s">
        <v>1604</v>
      </c>
      <c r="C147" s="36"/>
      <c r="D147" s="36"/>
      <c r="E147" s="36"/>
      <c r="F147" s="36"/>
      <c r="G147" s="36"/>
      <c r="H147" s="36"/>
      <c r="I147" s="36"/>
      <c r="J147" s="291">
        <f t="shared" si="16"/>
        <v>0</v>
      </c>
    </row>
    <row r="148" spans="1:10" x14ac:dyDescent="0.2">
      <c r="A148" s="322">
        <v>2166</v>
      </c>
      <c r="B148" s="323" t="s">
        <v>1605</v>
      </c>
      <c r="C148" s="36"/>
      <c r="D148" s="36"/>
      <c r="E148" s="36"/>
      <c r="F148" s="36"/>
      <c r="G148" s="36"/>
      <c r="H148" s="36"/>
      <c r="I148" s="36"/>
      <c r="J148" s="291">
        <f t="shared" si="16"/>
        <v>0</v>
      </c>
    </row>
    <row r="149" spans="1:10" x14ac:dyDescent="0.2">
      <c r="A149" s="322">
        <v>2167</v>
      </c>
      <c r="B149" s="323" t="s">
        <v>1606</v>
      </c>
      <c r="C149" s="36"/>
      <c r="D149" s="36"/>
      <c r="E149" s="36"/>
      <c r="F149" s="36"/>
      <c r="G149" s="36"/>
      <c r="H149" s="36"/>
      <c r="I149" s="36"/>
      <c r="J149" s="291">
        <f t="shared" si="16"/>
        <v>0</v>
      </c>
    </row>
    <row r="150" spans="1:10" x14ac:dyDescent="0.2">
      <c r="A150" s="322">
        <v>2168</v>
      </c>
      <c r="B150" s="321" t="s">
        <v>1607</v>
      </c>
      <c r="C150" s="36"/>
      <c r="D150" s="36"/>
      <c r="E150" s="36"/>
      <c r="F150" s="36"/>
      <c r="G150" s="36"/>
      <c r="H150" s="36"/>
      <c r="I150" s="36"/>
      <c r="J150" s="291">
        <f t="shared" si="16"/>
        <v>0</v>
      </c>
    </row>
    <row r="151" spans="1:10" x14ac:dyDescent="0.2">
      <c r="A151" s="288"/>
      <c r="B151" s="284" t="s">
        <v>1305</v>
      </c>
      <c r="C151" s="290">
        <f>SUM(C143:C150)</f>
        <v>0</v>
      </c>
      <c r="D151" s="290">
        <f t="shared" ref="D151:I151" si="17">SUM(D143:D150)</f>
        <v>0</v>
      </c>
      <c r="E151" s="290">
        <f t="shared" si="17"/>
        <v>0</v>
      </c>
      <c r="F151" s="290">
        <f t="shared" si="17"/>
        <v>0</v>
      </c>
      <c r="G151" s="290">
        <f t="shared" si="17"/>
        <v>0</v>
      </c>
      <c r="H151" s="290">
        <f t="shared" si="17"/>
        <v>0</v>
      </c>
      <c r="I151" s="290">
        <f t="shared" si="17"/>
        <v>0</v>
      </c>
      <c r="J151" s="290">
        <f>SUM(J143:J150)</f>
        <v>0</v>
      </c>
    </row>
    <row r="152" spans="1:10" x14ac:dyDescent="0.2">
      <c r="A152" s="280">
        <v>2200</v>
      </c>
      <c r="B152" s="281" t="s">
        <v>1646</v>
      </c>
      <c r="C152" s="281"/>
      <c r="D152" s="279"/>
      <c r="E152" s="281"/>
      <c r="F152" s="281"/>
      <c r="G152" s="281"/>
      <c r="H152" s="281"/>
      <c r="I152" s="281"/>
      <c r="J152" s="281"/>
    </row>
    <row r="153" spans="1:10" x14ac:dyDescent="0.2">
      <c r="A153" s="322">
        <v>2205</v>
      </c>
      <c r="B153" s="321" t="s">
        <v>1647</v>
      </c>
      <c r="C153" s="8"/>
      <c r="D153" s="8"/>
      <c r="E153" s="8"/>
      <c r="F153" s="8"/>
      <c r="G153" s="8"/>
      <c r="H153" s="8"/>
      <c r="I153" s="8"/>
      <c r="J153" s="282">
        <f t="shared" ref="J153:J174" si="18">C153-D153+E153-F153+G153-H153+I153</f>
        <v>0</v>
      </c>
    </row>
    <row r="154" spans="1:10" x14ac:dyDescent="0.2">
      <c r="A154" s="322">
        <v>2220</v>
      </c>
      <c r="B154" s="321" t="s">
        <v>1535</v>
      </c>
      <c r="C154" s="8"/>
      <c r="D154" s="8"/>
      <c r="E154" s="8"/>
      <c r="F154" s="8"/>
      <c r="G154" s="8"/>
      <c r="H154" s="8"/>
      <c r="I154" s="8"/>
      <c r="J154" s="282">
        <f t="shared" si="18"/>
        <v>0</v>
      </c>
    </row>
    <row r="155" spans="1:10" x14ac:dyDescent="0.2">
      <c r="A155" s="322">
        <v>2222</v>
      </c>
      <c r="B155" s="321" t="s">
        <v>1535</v>
      </c>
      <c r="C155" s="8"/>
      <c r="D155" s="8"/>
      <c r="E155" s="8"/>
      <c r="F155" s="8"/>
      <c r="G155" s="8"/>
      <c r="H155" s="8"/>
      <c r="I155" s="8"/>
      <c r="J155" s="282">
        <f t="shared" si="18"/>
        <v>0</v>
      </c>
    </row>
    <row r="156" spans="1:10" x14ac:dyDescent="0.2">
      <c r="A156" s="322">
        <v>2226</v>
      </c>
      <c r="B156" s="321" t="s">
        <v>1648</v>
      </c>
      <c r="C156" s="8"/>
      <c r="D156" s="8"/>
      <c r="E156" s="8"/>
      <c r="F156" s="8"/>
      <c r="G156" s="8"/>
      <c r="H156" s="8"/>
      <c r="I156" s="8"/>
      <c r="J156" s="282">
        <f t="shared" si="18"/>
        <v>0</v>
      </c>
    </row>
    <row r="157" spans="1:10" x14ac:dyDescent="0.2">
      <c r="A157" s="322">
        <v>2228</v>
      </c>
      <c r="B157" s="321" t="s">
        <v>1649</v>
      </c>
      <c r="C157" s="8"/>
      <c r="D157" s="8"/>
      <c r="E157" s="8"/>
      <c r="F157" s="8"/>
      <c r="G157" s="8"/>
      <c r="H157" s="8"/>
      <c r="I157" s="8"/>
      <c r="J157" s="282">
        <f t="shared" si="18"/>
        <v>0</v>
      </c>
    </row>
    <row r="158" spans="1:10" x14ac:dyDescent="0.2">
      <c r="A158" s="322">
        <v>2230</v>
      </c>
      <c r="B158" s="321" t="s">
        <v>1650</v>
      </c>
      <c r="C158" s="8"/>
      <c r="D158" s="8"/>
      <c r="E158" s="8"/>
      <c r="F158" s="8"/>
      <c r="G158" s="8"/>
      <c r="H158" s="8"/>
      <c r="I158" s="8"/>
      <c r="J158" s="282">
        <f t="shared" si="18"/>
        <v>0</v>
      </c>
    </row>
    <row r="159" spans="1:10" x14ac:dyDescent="0.2">
      <c r="A159" s="322">
        <v>2232</v>
      </c>
      <c r="B159" s="321" t="s">
        <v>1651</v>
      </c>
      <c r="C159" s="8"/>
      <c r="D159" s="8"/>
      <c r="E159" s="8"/>
      <c r="F159" s="8"/>
      <c r="G159" s="8"/>
      <c r="H159" s="8"/>
      <c r="I159" s="8"/>
      <c r="J159" s="282">
        <f t="shared" si="18"/>
        <v>0</v>
      </c>
    </row>
    <row r="160" spans="1:10" x14ac:dyDescent="0.2">
      <c r="A160" s="322">
        <v>2234</v>
      </c>
      <c r="B160" s="321" t="s">
        <v>1535</v>
      </c>
      <c r="C160" s="8"/>
      <c r="D160" s="8"/>
      <c r="E160" s="8"/>
      <c r="F160" s="8"/>
      <c r="G160" s="8"/>
      <c r="H160" s="8"/>
      <c r="I160" s="8"/>
      <c r="J160" s="282">
        <f t="shared" si="18"/>
        <v>0</v>
      </c>
    </row>
    <row r="161" spans="1:10" x14ac:dyDescent="0.2">
      <c r="A161" s="322">
        <v>2236</v>
      </c>
      <c r="B161" s="321" t="s">
        <v>1648</v>
      </c>
      <c r="C161" s="8"/>
      <c r="D161" s="8"/>
      <c r="E161" s="8"/>
      <c r="F161" s="8"/>
      <c r="G161" s="8"/>
      <c r="H161" s="8"/>
      <c r="I161" s="8"/>
      <c r="J161" s="282">
        <f t="shared" si="18"/>
        <v>0</v>
      </c>
    </row>
    <row r="162" spans="1:10" x14ac:dyDescent="0.2">
      <c r="A162" s="322">
        <v>2240</v>
      </c>
      <c r="B162" s="321" t="s">
        <v>1649</v>
      </c>
      <c r="C162" s="8"/>
      <c r="D162" s="8"/>
      <c r="E162" s="8"/>
      <c r="F162" s="8"/>
      <c r="G162" s="8"/>
      <c r="H162" s="8"/>
      <c r="I162" s="8"/>
      <c r="J162" s="282">
        <f t="shared" si="18"/>
        <v>0</v>
      </c>
    </row>
    <row r="163" spans="1:10" x14ac:dyDescent="0.2">
      <c r="A163" s="322">
        <v>2242</v>
      </c>
      <c r="B163" s="321" t="s">
        <v>1650</v>
      </c>
      <c r="C163" s="8"/>
      <c r="D163" s="8"/>
      <c r="E163" s="8"/>
      <c r="F163" s="8"/>
      <c r="G163" s="8"/>
      <c r="H163" s="8"/>
      <c r="I163" s="8"/>
      <c r="J163" s="282">
        <f t="shared" si="18"/>
        <v>0</v>
      </c>
    </row>
    <row r="164" spans="1:10" x14ac:dyDescent="0.2">
      <c r="A164" s="322">
        <v>2244</v>
      </c>
      <c r="B164" s="321" t="s">
        <v>1651</v>
      </c>
      <c r="C164" s="8"/>
      <c r="D164" s="8"/>
      <c r="E164" s="8"/>
      <c r="F164" s="8"/>
      <c r="G164" s="8"/>
      <c r="H164" s="8"/>
      <c r="I164" s="8"/>
      <c r="J164" s="282">
        <f t="shared" si="18"/>
        <v>0</v>
      </c>
    </row>
    <row r="165" spans="1:10" x14ac:dyDescent="0.2">
      <c r="A165" s="322">
        <v>2246</v>
      </c>
      <c r="B165" s="321" t="s">
        <v>1652</v>
      </c>
      <c r="C165" s="8"/>
      <c r="D165" s="8"/>
      <c r="E165" s="8"/>
      <c r="F165" s="8"/>
      <c r="G165" s="8"/>
      <c r="H165" s="8"/>
      <c r="I165" s="8"/>
      <c r="J165" s="282">
        <f t="shared" si="18"/>
        <v>0</v>
      </c>
    </row>
    <row r="166" spans="1:10" x14ac:dyDescent="0.2">
      <c r="A166" s="322">
        <v>2248</v>
      </c>
      <c r="B166" s="321" t="s">
        <v>1653</v>
      </c>
      <c r="C166" s="8"/>
      <c r="D166" s="8"/>
      <c r="E166" s="8"/>
      <c r="F166" s="8"/>
      <c r="G166" s="8"/>
      <c r="H166" s="8"/>
      <c r="I166" s="8"/>
      <c r="J166" s="282">
        <f t="shared" si="18"/>
        <v>0</v>
      </c>
    </row>
    <row r="167" spans="1:10" x14ac:dyDescent="0.2">
      <c r="A167" s="322">
        <v>2250</v>
      </c>
      <c r="B167" s="321" t="s">
        <v>1648</v>
      </c>
      <c r="C167" s="8"/>
      <c r="D167" s="8"/>
      <c r="E167" s="8"/>
      <c r="F167" s="8"/>
      <c r="G167" s="8"/>
      <c r="H167" s="8"/>
      <c r="I167" s="8"/>
      <c r="J167" s="282">
        <f t="shared" si="18"/>
        <v>0</v>
      </c>
    </row>
    <row r="168" spans="1:10" x14ac:dyDescent="0.2">
      <c r="A168" s="322">
        <v>2252</v>
      </c>
      <c r="B168" s="321" t="s">
        <v>1649</v>
      </c>
      <c r="C168" s="8"/>
      <c r="D168" s="8"/>
      <c r="E168" s="8"/>
      <c r="F168" s="8"/>
      <c r="G168" s="8"/>
      <c r="H168" s="8"/>
      <c r="I168" s="8"/>
      <c r="J168" s="282">
        <f t="shared" si="18"/>
        <v>0</v>
      </c>
    </row>
    <row r="169" spans="1:10" x14ac:dyDescent="0.2">
      <c r="A169" s="322">
        <v>2254</v>
      </c>
      <c r="B169" s="321" t="s">
        <v>1542</v>
      </c>
      <c r="C169" s="8"/>
      <c r="D169" s="8"/>
      <c r="E169" s="8"/>
      <c r="F169" s="8"/>
      <c r="G169" s="8"/>
      <c r="H169" s="8"/>
      <c r="I169" s="8"/>
      <c r="J169" s="282">
        <f t="shared" si="18"/>
        <v>0</v>
      </c>
    </row>
    <row r="170" spans="1:10" x14ac:dyDescent="0.2">
      <c r="A170" s="322">
        <v>2255</v>
      </c>
      <c r="B170" s="321" t="s">
        <v>1651</v>
      </c>
      <c r="C170" s="8"/>
      <c r="D170" s="8"/>
      <c r="E170" s="8"/>
      <c r="F170" s="8"/>
      <c r="G170" s="8"/>
      <c r="H170" s="8"/>
      <c r="I170" s="8"/>
      <c r="J170" s="282">
        <f t="shared" si="18"/>
        <v>0</v>
      </c>
    </row>
    <row r="171" spans="1:10" x14ac:dyDescent="0.2">
      <c r="A171" s="322">
        <v>2256</v>
      </c>
      <c r="B171" s="321" t="s">
        <v>1654</v>
      </c>
      <c r="C171" s="8"/>
      <c r="D171" s="8"/>
      <c r="E171" s="8"/>
      <c r="F171" s="8"/>
      <c r="G171" s="8"/>
      <c r="H171" s="8"/>
      <c r="I171" s="8"/>
      <c r="J171" s="282">
        <f t="shared" si="18"/>
        <v>0</v>
      </c>
    </row>
    <row r="172" spans="1:10" x14ac:dyDescent="0.2">
      <c r="A172" s="322">
        <v>2258</v>
      </c>
      <c r="B172" s="321" t="s">
        <v>1654</v>
      </c>
      <c r="C172" s="8"/>
      <c r="D172" s="8"/>
      <c r="E172" s="8"/>
      <c r="F172" s="8"/>
      <c r="G172" s="8"/>
      <c r="H172" s="8"/>
      <c r="I172" s="8"/>
      <c r="J172" s="282">
        <f t="shared" si="18"/>
        <v>0</v>
      </c>
    </row>
    <row r="173" spans="1:10" x14ac:dyDescent="0.2">
      <c r="A173" s="322">
        <v>2260</v>
      </c>
      <c r="B173" s="321" t="s">
        <v>1654</v>
      </c>
      <c r="C173" s="8"/>
      <c r="D173" s="8"/>
      <c r="E173" s="8"/>
      <c r="F173" s="8"/>
      <c r="G173" s="8"/>
      <c r="H173" s="8"/>
      <c r="I173" s="8"/>
      <c r="J173" s="282">
        <f t="shared" si="18"/>
        <v>0</v>
      </c>
    </row>
    <row r="174" spans="1:10" x14ac:dyDescent="0.2">
      <c r="A174" s="322">
        <v>2262</v>
      </c>
      <c r="B174" s="321" t="s">
        <v>1654</v>
      </c>
      <c r="C174" s="8"/>
      <c r="D174" s="8"/>
      <c r="E174" s="8"/>
      <c r="F174" s="8"/>
      <c r="G174" s="8"/>
      <c r="H174" s="8"/>
      <c r="I174" s="8"/>
      <c r="J174" s="282">
        <f t="shared" si="18"/>
        <v>0</v>
      </c>
    </row>
    <row r="175" spans="1:10" x14ac:dyDescent="0.2">
      <c r="A175" s="283"/>
      <c r="B175" s="284" t="s">
        <v>1306</v>
      </c>
      <c r="C175" s="282">
        <f>SUM(C153:C174)</f>
        <v>0</v>
      </c>
      <c r="D175" s="282">
        <f t="shared" ref="D175:I175" si="19">SUM(D153:D174)</f>
        <v>0</v>
      </c>
      <c r="E175" s="282">
        <f t="shared" si="19"/>
        <v>0</v>
      </c>
      <c r="F175" s="282">
        <f t="shared" si="19"/>
        <v>0</v>
      </c>
      <c r="G175" s="282">
        <f t="shared" si="19"/>
        <v>0</v>
      </c>
      <c r="H175" s="282">
        <f t="shared" si="19"/>
        <v>0</v>
      </c>
      <c r="I175" s="282">
        <f t="shared" si="19"/>
        <v>0</v>
      </c>
      <c r="J175" s="282">
        <f>SUM(J153:J174)</f>
        <v>0</v>
      </c>
    </row>
    <row r="176" spans="1:10" x14ac:dyDescent="0.2">
      <c r="A176" s="280">
        <v>2300</v>
      </c>
      <c r="B176" s="281" t="s">
        <v>1655</v>
      </c>
      <c r="C176" s="281"/>
      <c r="D176" s="279"/>
      <c r="E176" s="281"/>
      <c r="F176" s="281"/>
      <c r="G176" s="281"/>
      <c r="H176" s="281"/>
      <c r="I176" s="281"/>
      <c r="J176" s="281"/>
    </row>
    <row r="177" spans="1:10" x14ac:dyDescent="0.2">
      <c r="A177" s="322">
        <v>2308</v>
      </c>
      <c r="B177" s="321" t="s">
        <v>1656</v>
      </c>
      <c r="C177" s="9"/>
      <c r="D177" s="9"/>
      <c r="E177" s="9"/>
      <c r="F177" s="9"/>
      <c r="G177" s="9"/>
      <c r="H177" s="9"/>
      <c r="I177" s="9"/>
      <c r="J177" s="291">
        <f t="shared" ref="J177:J192" si="20">C177-D177+E177-F177+G177-H177+I177</f>
        <v>0</v>
      </c>
    </row>
    <row r="178" spans="1:10" x14ac:dyDescent="0.2">
      <c r="A178" s="322">
        <v>2313</v>
      </c>
      <c r="B178" s="321" t="s">
        <v>1657</v>
      </c>
      <c r="C178" s="9"/>
      <c r="D178" s="9"/>
      <c r="E178" s="9"/>
      <c r="F178" s="9"/>
      <c r="G178" s="9"/>
      <c r="H178" s="9"/>
      <c r="I178" s="9"/>
      <c r="J178" s="291">
        <f t="shared" si="20"/>
        <v>0</v>
      </c>
    </row>
    <row r="179" spans="1:10" x14ac:dyDescent="0.2">
      <c r="A179" s="322">
        <v>2315</v>
      </c>
      <c r="B179" s="321" t="s">
        <v>1658</v>
      </c>
      <c r="C179" s="9"/>
      <c r="D179" s="9"/>
      <c r="E179" s="9"/>
      <c r="F179" s="9"/>
      <c r="G179" s="9"/>
      <c r="H179" s="9"/>
      <c r="I179" s="9"/>
      <c r="J179" s="291">
        <f t="shared" si="20"/>
        <v>0</v>
      </c>
    </row>
    <row r="180" spans="1:10" x14ac:dyDescent="0.2">
      <c r="A180" s="322">
        <v>2320</v>
      </c>
      <c r="B180" s="321" t="s">
        <v>1659</v>
      </c>
      <c r="C180" s="9"/>
      <c r="D180" s="9"/>
      <c r="E180" s="9"/>
      <c r="F180" s="9"/>
      <c r="G180" s="9"/>
      <c r="H180" s="9"/>
      <c r="I180" s="9"/>
      <c r="J180" s="291">
        <f t="shared" si="20"/>
        <v>0</v>
      </c>
    </row>
    <row r="181" spans="1:10" x14ac:dyDescent="0.2">
      <c r="A181" s="322">
        <v>2325</v>
      </c>
      <c r="B181" s="321" t="s">
        <v>1660</v>
      </c>
      <c r="C181" s="9"/>
      <c r="D181" s="9"/>
      <c r="E181" s="9"/>
      <c r="F181" s="9"/>
      <c r="G181" s="9"/>
      <c r="H181" s="9"/>
      <c r="I181" s="9"/>
      <c r="J181" s="291">
        <f t="shared" si="20"/>
        <v>0</v>
      </c>
    </row>
    <row r="182" spans="1:10" x14ac:dyDescent="0.2">
      <c r="A182" s="322">
        <v>2330</v>
      </c>
      <c r="B182" s="321" t="s">
        <v>1661</v>
      </c>
      <c r="C182" s="9"/>
      <c r="D182" s="9"/>
      <c r="E182" s="9"/>
      <c r="F182" s="9"/>
      <c r="G182" s="9"/>
      <c r="H182" s="9"/>
      <c r="I182" s="9"/>
      <c r="J182" s="291">
        <f t="shared" si="20"/>
        <v>0</v>
      </c>
    </row>
    <row r="183" spans="1:10" x14ac:dyDescent="0.2">
      <c r="A183" s="322">
        <v>2335</v>
      </c>
      <c r="B183" s="321" t="s">
        <v>1662</v>
      </c>
      <c r="C183" s="9"/>
      <c r="D183" s="9"/>
      <c r="E183" s="9"/>
      <c r="F183" s="9"/>
      <c r="G183" s="9"/>
      <c r="H183" s="9"/>
      <c r="I183" s="9"/>
      <c r="J183" s="291">
        <f t="shared" si="20"/>
        <v>0</v>
      </c>
    </row>
    <row r="184" spans="1:10" x14ac:dyDescent="0.2">
      <c r="A184" s="322">
        <v>2340</v>
      </c>
      <c r="B184" s="321" t="s">
        <v>1577</v>
      </c>
      <c r="C184" s="9"/>
      <c r="D184" s="9"/>
      <c r="E184" s="9"/>
      <c r="F184" s="9"/>
      <c r="G184" s="9"/>
      <c r="H184" s="9"/>
      <c r="I184" s="9"/>
      <c r="J184" s="291">
        <f t="shared" si="20"/>
        <v>0</v>
      </c>
    </row>
    <row r="185" spans="1:10" x14ac:dyDescent="0.2">
      <c r="A185" s="322">
        <v>2345</v>
      </c>
      <c r="B185" s="321" t="s">
        <v>1663</v>
      </c>
      <c r="C185" s="9"/>
      <c r="D185" s="9"/>
      <c r="E185" s="9"/>
      <c r="F185" s="9"/>
      <c r="G185" s="9"/>
      <c r="H185" s="9"/>
      <c r="I185" s="9"/>
      <c r="J185" s="291">
        <f t="shared" si="20"/>
        <v>0</v>
      </c>
    </row>
    <row r="186" spans="1:10" x14ac:dyDescent="0.2">
      <c r="A186" s="322">
        <v>2347</v>
      </c>
      <c r="B186" s="321" t="s">
        <v>1664</v>
      </c>
      <c r="C186" s="9"/>
      <c r="D186" s="9"/>
      <c r="E186" s="9"/>
      <c r="F186" s="9"/>
      <c r="G186" s="9"/>
      <c r="H186" s="9"/>
      <c r="I186" s="9"/>
      <c r="J186" s="291">
        <f t="shared" si="20"/>
        <v>0</v>
      </c>
    </row>
    <row r="187" spans="1:10" x14ac:dyDescent="0.2">
      <c r="A187" s="322">
        <v>2350</v>
      </c>
      <c r="B187" s="321" t="s">
        <v>1578</v>
      </c>
      <c r="C187" s="9"/>
      <c r="D187" s="9"/>
      <c r="E187" s="9"/>
      <c r="F187" s="9"/>
      <c r="G187" s="9"/>
      <c r="H187" s="9"/>
      <c r="I187" s="9"/>
      <c r="J187" s="291">
        <f t="shared" si="20"/>
        <v>0</v>
      </c>
    </row>
    <row r="188" spans="1:10" x14ac:dyDescent="0.2">
      <c r="A188" s="322">
        <v>2355</v>
      </c>
      <c r="B188" s="321" t="s">
        <v>1665</v>
      </c>
      <c r="C188" s="9"/>
      <c r="D188" s="9"/>
      <c r="E188" s="9"/>
      <c r="F188" s="9"/>
      <c r="G188" s="9"/>
      <c r="H188" s="9"/>
      <c r="I188" s="9"/>
      <c r="J188" s="291">
        <f t="shared" si="20"/>
        <v>0</v>
      </c>
    </row>
    <row r="189" spans="1:10" x14ac:dyDescent="0.2">
      <c r="A189" s="322">
        <v>2357</v>
      </c>
      <c r="B189" s="321" t="s">
        <v>1585</v>
      </c>
      <c r="C189" s="9"/>
      <c r="D189" s="9"/>
      <c r="E189" s="9"/>
      <c r="F189" s="9"/>
      <c r="G189" s="9"/>
      <c r="H189" s="9"/>
      <c r="I189" s="9"/>
      <c r="J189" s="291">
        <f t="shared" si="20"/>
        <v>0</v>
      </c>
    </row>
    <row r="190" spans="1:10" x14ac:dyDescent="0.2">
      <c r="A190" s="322">
        <v>2360</v>
      </c>
      <c r="B190" s="321" t="s">
        <v>1666</v>
      </c>
      <c r="C190" s="9"/>
      <c r="D190" s="9"/>
      <c r="E190" s="9"/>
      <c r="F190" s="9"/>
      <c r="G190" s="9"/>
      <c r="H190" s="9"/>
      <c r="I190" s="9"/>
      <c r="J190" s="291">
        <f t="shared" si="20"/>
        <v>0</v>
      </c>
    </row>
    <row r="191" spans="1:10" x14ac:dyDescent="0.2">
      <c r="A191" s="322">
        <v>2365</v>
      </c>
      <c r="B191" s="321" t="s">
        <v>1667</v>
      </c>
      <c r="C191" s="9"/>
      <c r="D191" s="9"/>
      <c r="E191" s="9"/>
      <c r="F191" s="9"/>
      <c r="G191" s="9"/>
      <c r="H191" s="9"/>
      <c r="I191" s="9"/>
      <c r="J191" s="291">
        <f t="shared" si="20"/>
        <v>0</v>
      </c>
    </row>
    <row r="192" spans="1:10" x14ac:dyDescent="0.2">
      <c r="A192" s="322">
        <v>2395</v>
      </c>
      <c r="B192" s="321" t="s">
        <v>1586</v>
      </c>
      <c r="C192" s="9"/>
      <c r="D192" s="9"/>
      <c r="E192" s="9"/>
      <c r="F192" s="9"/>
      <c r="G192" s="9"/>
      <c r="H192" s="9"/>
      <c r="I192" s="9"/>
      <c r="J192" s="291">
        <f t="shared" si="20"/>
        <v>0</v>
      </c>
    </row>
    <row r="193" spans="1:10" x14ac:dyDescent="0.2">
      <c r="A193" s="288"/>
      <c r="B193" s="284" t="s">
        <v>1334</v>
      </c>
      <c r="C193" s="290">
        <f>SUM(C177:C192)</f>
        <v>0</v>
      </c>
      <c r="D193" s="290">
        <f t="shared" ref="D193:I193" si="21">SUM(D177:D192)</f>
        <v>0</v>
      </c>
      <c r="E193" s="290">
        <f t="shared" si="21"/>
        <v>0</v>
      </c>
      <c r="F193" s="290">
        <f t="shared" si="21"/>
        <v>0</v>
      </c>
      <c r="G193" s="290">
        <f t="shared" si="21"/>
        <v>0</v>
      </c>
      <c r="H193" s="290">
        <f t="shared" si="21"/>
        <v>0</v>
      </c>
      <c r="I193" s="290">
        <f t="shared" si="21"/>
        <v>0</v>
      </c>
      <c r="J193" s="290">
        <f>SUM(J177:J192)</f>
        <v>0</v>
      </c>
    </row>
    <row r="194" spans="1:10" x14ac:dyDescent="0.2">
      <c r="A194" s="280">
        <v>2400</v>
      </c>
      <c r="B194" s="281" t="s">
        <v>1668</v>
      </c>
      <c r="C194" s="281"/>
      <c r="D194" s="279"/>
      <c r="E194" s="281"/>
      <c r="F194" s="281"/>
      <c r="G194" s="281"/>
      <c r="H194" s="281"/>
      <c r="I194" s="281"/>
      <c r="J194" s="281"/>
    </row>
    <row r="195" spans="1:10" x14ac:dyDescent="0.2">
      <c r="A195" s="322">
        <v>2412</v>
      </c>
      <c r="B195" s="321" t="s">
        <v>1669</v>
      </c>
      <c r="C195" s="9"/>
      <c r="D195" s="9"/>
      <c r="E195" s="9"/>
      <c r="F195" s="9"/>
      <c r="G195" s="9"/>
      <c r="H195" s="9"/>
      <c r="I195" s="9"/>
      <c r="J195" s="291">
        <f t="shared" ref="J195:J197" si="22">C195-D195+E195-F195+G195-H195+I195</f>
        <v>0</v>
      </c>
    </row>
    <row r="196" spans="1:10" x14ac:dyDescent="0.2">
      <c r="A196" s="322">
        <v>2430</v>
      </c>
      <c r="B196" s="321" t="s">
        <v>1670</v>
      </c>
      <c r="C196" s="9"/>
      <c r="D196" s="9"/>
      <c r="E196" s="9"/>
      <c r="F196" s="9"/>
      <c r="G196" s="9"/>
      <c r="H196" s="9"/>
      <c r="I196" s="9"/>
      <c r="J196" s="291">
        <f t="shared" si="22"/>
        <v>0</v>
      </c>
    </row>
    <row r="197" spans="1:10" x14ac:dyDescent="0.2">
      <c r="A197" s="322">
        <v>2495</v>
      </c>
      <c r="B197" s="321" t="s">
        <v>1671</v>
      </c>
      <c r="C197" s="39"/>
      <c r="D197" s="39"/>
      <c r="E197" s="39"/>
      <c r="F197" s="39"/>
      <c r="G197" s="39"/>
      <c r="H197" s="39"/>
      <c r="I197" s="39"/>
      <c r="J197" s="291">
        <f t="shared" si="22"/>
        <v>0</v>
      </c>
    </row>
    <row r="198" spans="1:10" x14ac:dyDescent="0.2">
      <c r="A198" s="288"/>
      <c r="B198" s="284" t="s">
        <v>1307</v>
      </c>
      <c r="C198" s="290">
        <f>SUM(C195:C197)</f>
        <v>0</v>
      </c>
      <c r="D198" s="290">
        <f t="shared" ref="D198:I198" si="23">SUM(D195:D197)</f>
        <v>0</v>
      </c>
      <c r="E198" s="290">
        <f t="shared" si="23"/>
        <v>0</v>
      </c>
      <c r="F198" s="290">
        <f t="shared" si="23"/>
        <v>0</v>
      </c>
      <c r="G198" s="290">
        <f t="shared" si="23"/>
        <v>0</v>
      </c>
      <c r="H198" s="290">
        <f t="shared" si="23"/>
        <v>0</v>
      </c>
      <c r="I198" s="290">
        <f t="shared" si="23"/>
        <v>0</v>
      </c>
      <c r="J198" s="290">
        <f>SUM(J195:J197)</f>
        <v>0</v>
      </c>
    </row>
    <row r="199" spans="1:10" x14ac:dyDescent="0.2">
      <c r="A199" s="280">
        <v>2500</v>
      </c>
      <c r="B199" s="281" t="s">
        <v>1672</v>
      </c>
      <c r="C199" s="281"/>
      <c r="D199" s="279"/>
      <c r="E199" s="281"/>
      <c r="F199" s="281"/>
      <c r="G199" s="281"/>
      <c r="H199" s="281"/>
      <c r="I199" s="281"/>
      <c r="J199" s="281"/>
    </row>
    <row r="200" spans="1:10" x14ac:dyDescent="0.2">
      <c r="A200" s="322">
        <v>2505</v>
      </c>
      <c r="B200" s="321" t="s">
        <v>1590</v>
      </c>
      <c r="C200" s="10"/>
      <c r="D200" s="10"/>
      <c r="E200" s="10"/>
      <c r="F200" s="10"/>
      <c r="G200" s="10"/>
      <c r="H200" s="10"/>
      <c r="I200" s="10"/>
      <c r="J200" s="291">
        <f t="shared" ref="J200:J214" si="24">C200-D200+E200-F200+G200-H200+I200</f>
        <v>0</v>
      </c>
    </row>
    <row r="201" spans="1:10" x14ac:dyDescent="0.2">
      <c r="A201" s="322">
        <v>2510</v>
      </c>
      <c r="B201" s="321" t="s">
        <v>1673</v>
      </c>
      <c r="C201" s="36"/>
      <c r="D201" s="36"/>
      <c r="E201" s="36"/>
      <c r="F201" s="36"/>
      <c r="G201" s="36"/>
      <c r="H201" s="36"/>
      <c r="I201" s="36"/>
      <c r="J201" s="291">
        <f t="shared" si="24"/>
        <v>0</v>
      </c>
    </row>
    <row r="202" spans="1:10" x14ac:dyDescent="0.2">
      <c r="A202" s="322">
        <v>2515</v>
      </c>
      <c r="B202" s="321" t="s">
        <v>1690</v>
      </c>
      <c r="C202" s="9"/>
      <c r="D202" s="9"/>
      <c r="E202" s="9"/>
      <c r="F202" s="9"/>
      <c r="G202" s="9"/>
      <c r="H202" s="9"/>
      <c r="I202" s="9"/>
      <c r="J202" s="291">
        <f t="shared" si="24"/>
        <v>0</v>
      </c>
    </row>
    <row r="203" spans="1:10" x14ac:dyDescent="0.2">
      <c r="A203" s="322">
        <v>2520</v>
      </c>
      <c r="B203" s="321" t="s">
        <v>1691</v>
      </c>
      <c r="C203" s="9"/>
      <c r="D203" s="9"/>
      <c r="E203" s="9"/>
      <c r="F203" s="9"/>
      <c r="G203" s="9"/>
      <c r="H203" s="9"/>
      <c r="I203" s="9"/>
      <c r="J203" s="291">
        <f t="shared" si="24"/>
        <v>0</v>
      </c>
    </row>
    <row r="204" spans="1:10" x14ac:dyDescent="0.2">
      <c r="A204" s="322">
        <v>2525</v>
      </c>
      <c r="B204" s="321" t="s">
        <v>1598</v>
      </c>
      <c r="C204" s="9"/>
      <c r="D204" s="9"/>
      <c r="E204" s="9"/>
      <c r="F204" s="9"/>
      <c r="G204" s="9"/>
      <c r="H204" s="9"/>
      <c r="I204" s="9"/>
      <c r="J204" s="291">
        <f t="shared" si="24"/>
        <v>0</v>
      </c>
    </row>
    <row r="205" spans="1:10" x14ac:dyDescent="0.2">
      <c r="A205" s="322">
        <v>2530</v>
      </c>
      <c r="B205" s="321" t="s">
        <v>1692</v>
      </c>
      <c r="C205" s="9"/>
      <c r="D205" s="9"/>
      <c r="E205" s="9"/>
      <c r="F205" s="9"/>
      <c r="G205" s="9"/>
      <c r="H205" s="9"/>
      <c r="I205" s="9"/>
      <c r="J205" s="291">
        <f t="shared" si="24"/>
        <v>0</v>
      </c>
    </row>
    <row r="206" spans="1:10" x14ac:dyDescent="0.2">
      <c r="A206" s="322">
        <v>2532</v>
      </c>
      <c r="B206" s="321" t="s">
        <v>1693</v>
      </c>
      <c r="C206" s="9"/>
      <c r="D206" s="9"/>
      <c r="E206" s="9"/>
      <c r="F206" s="9"/>
      <c r="G206" s="9"/>
      <c r="H206" s="9"/>
      <c r="I206" s="9"/>
      <c r="J206" s="291">
        <f t="shared" si="24"/>
        <v>0</v>
      </c>
    </row>
    <row r="207" spans="1:10" x14ac:dyDescent="0.2">
      <c r="A207" s="322">
        <v>2535</v>
      </c>
      <c r="B207" s="321" t="s">
        <v>1694</v>
      </c>
      <c r="C207" s="9"/>
      <c r="D207" s="9"/>
      <c r="E207" s="9"/>
      <c r="F207" s="9"/>
      <c r="G207" s="9"/>
      <c r="H207" s="9"/>
      <c r="I207" s="9"/>
      <c r="J207" s="291">
        <f t="shared" si="24"/>
        <v>0</v>
      </c>
    </row>
    <row r="208" spans="1:10" x14ac:dyDescent="0.2">
      <c r="A208" s="322">
        <v>2540</v>
      </c>
      <c r="B208" s="321" t="s">
        <v>1695</v>
      </c>
      <c r="C208" s="9"/>
      <c r="D208" s="9"/>
      <c r="E208" s="9"/>
      <c r="F208" s="9"/>
      <c r="G208" s="9"/>
      <c r="H208" s="9"/>
      <c r="I208" s="9"/>
      <c r="J208" s="291">
        <f t="shared" si="24"/>
        <v>0</v>
      </c>
    </row>
    <row r="209" spans="1:10" x14ac:dyDescent="0.2">
      <c r="A209" s="322">
        <v>2545</v>
      </c>
      <c r="B209" s="321" t="s">
        <v>1696</v>
      </c>
      <c r="C209" s="9"/>
      <c r="D209" s="9"/>
      <c r="E209" s="9"/>
      <c r="F209" s="9"/>
      <c r="G209" s="9"/>
      <c r="H209" s="9"/>
      <c r="I209" s="9"/>
      <c r="J209" s="291">
        <f t="shared" si="24"/>
        <v>0</v>
      </c>
    </row>
    <row r="210" spans="1:10" x14ac:dyDescent="0.2">
      <c r="A210" s="322">
        <v>2550</v>
      </c>
      <c r="B210" s="321" t="s">
        <v>1697</v>
      </c>
      <c r="C210" s="9"/>
      <c r="D210" s="9"/>
      <c r="E210" s="9"/>
      <c r="F210" s="9"/>
      <c r="G210" s="9"/>
      <c r="H210" s="9"/>
      <c r="I210" s="9"/>
      <c r="J210" s="291">
        <f t="shared" si="24"/>
        <v>0</v>
      </c>
    </row>
    <row r="211" spans="1:10" x14ac:dyDescent="0.2">
      <c r="A211" s="322">
        <v>2555</v>
      </c>
      <c r="B211" s="321" t="s">
        <v>1698</v>
      </c>
      <c r="C211" s="9"/>
      <c r="D211" s="9"/>
      <c r="E211" s="9"/>
      <c r="F211" s="9"/>
      <c r="G211" s="9"/>
      <c r="H211" s="9"/>
      <c r="I211" s="9"/>
      <c r="J211" s="291">
        <f t="shared" si="24"/>
        <v>0</v>
      </c>
    </row>
    <row r="212" spans="1:10" x14ac:dyDescent="0.2">
      <c r="A212" s="322">
        <v>2565</v>
      </c>
      <c r="B212" s="321" t="s">
        <v>1699</v>
      </c>
      <c r="C212" s="9"/>
      <c r="D212" s="9"/>
      <c r="E212" s="9"/>
      <c r="F212" s="9"/>
      <c r="G212" s="9"/>
      <c r="H212" s="9"/>
      <c r="I212" s="9"/>
      <c r="J212" s="291">
        <f t="shared" si="24"/>
        <v>0</v>
      </c>
    </row>
    <row r="213" spans="1:10" x14ac:dyDescent="0.2">
      <c r="A213" s="322">
        <v>2576</v>
      </c>
      <c r="B213" s="321" t="s">
        <v>1700</v>
      </c>
      <c r="C213" s="9"/>
      <c r="D213" s="9"/>
      <c r="E213" s="9"/>
      <c r="F213" s="9"/>
      <c r="G213" s="9"/>
      <c r="H213" s="9"/>
      <c r="I213" s="9"/>
      <c r="J213" s="291">
        <f t="shared" si="24"/>
        <v>0</v>
      </c>
    </row>
    <row r="214" spans="1:10" x14ac:dyDescent="0.2">
      <c r="A214" s="322">
        <v>2595</v>
      </c>
      <c r="B214" s="321" t="s">
        <v>1586</v>
      </c>
      <c r="C214" s="9"/>
      <c r="D214" s="9"/>
      <c r="E214" s="9"/>
      <c r="F214" s="9"/>
      <c r="G214" s="9"/>
      <c r="H214" s="9"/>
      <c r="I214" s="9"/>
      <c r="J214" s="291">
        <f t="shared" si="24"/>
        <v>0</v>
      </c>
    </row>
    <row r="215" spans="1:10" x14ac:dyDescent="0.2">
      <c r="A215" s="288"/>
      <c r="B215" s="284" t="s">
        <v>1308</v>
      </c>
      <c r="C215" s="290">
        <f>SUM(C200:C214)</f>
        <v>0</v>
      </c>
      <c r="D215" s="290">
        <f t="shared" ref="D215:I215" si="25">SUM(D200:D214)</f>
        <v>0</v>
      </c>
      <c r="E215" s="290">
        <f t="shared" si="25"/>
        <v>0</v>
      </c>
      <c r="F215" s="290">
        <f t="shared" si="25"/>
        <v>0</v>
      </c>
      <c r="G215" s="290">
        <f t="shared" si="25"/>
        <v>0</v>
      </c>
      <c r="H215" s="290">
        <f t="shared" si="25"/>
        <v>0</v>
      </c>
      <c r="I215" s="290">
        <f t="shared" si="25"/>
        <v>0</v>
      </c>
      <c r="J215" s="290">
        <f>SUM(J200:J214)</f>
        <v>0</v>
      </c>
    </row>
    <row r="216" spans="1:10" x14ac:dyDescent="0.2">
      <c r="A216" s="280">
        <v>2600</v>
      </c>
      <c r="B216" s="281" t="s">
        <v>1689</v>
      </c>
      <c r="C216" s="281"/>
      <c r="D216" s="279"/>
      <c r="E216" s="281"/>
      <c r="F216" s="281"/>
      <c r="G216" s="281"/>
      <c r="H216" s="281"/>
      <c r="I216" s="281"/>
      <c r="J216" s="281"/>
    </row>
    <row r="217" spans="1:10" x14ac:dyDescent="0.2">
      <c r="A217" s="322">
        <v>2630</v>
      </c>
      <c r="B217" s="321" t="s">
        <v>1701</v>
      </c>
      <c r="C217" s="36"/>
      <c r="D217" s="36"/>
      <c r="E217" s="36"/>
      <c r="F217" s="36"/>
      <c r="G217" s="36"/>
      <c r="H217" s="36"/>
      <c r="I217" s="36"/>
      <c r="J217" s="291">
        <f t="shared" ref="J217:J227" si="26">C217-D217+E217-F217+G217-H217+I217</f>
        <v>0</v>
      </c>
    </row>
    <row r="218" spans="1:10" x14ac:dyDescent="0.2">
      <c r="A218" s="322">
        <v>2635</v>
      </c>
      <c r="B218" s="321" t="s">
        <v>1702</v>
      </c>
      <c r="C218" s="36"/>
      <c r="D218" s="36"/>
      <c r="E218" s="36"/>
      <c r="F218" s="36"/>
      <c r="G218" s="36"/>
      <c r="H218" s="36"/>
      <c r="I218" s="36"/>
      <c r="J218" s="291">
        <f t="shared" si="26"/>
        <v>0</v>
      </c>
    </row>
    <row r="219" spans="1:10" x14ac:dyDescent="0.2">
      <c r="A219" s="322">
        <v>2637</v>
      </c>
      <c r="B219" s="321" t="s">
        <v>1703</v>
      </c>
      <c r="C219" s="36"/>
      <c r="D219" s="36"/>
      <c r="E219" s="36"/>
      <c r="F219" s="36"/>
      <c r="G219" s="36"/>
      <c r="H219" s="36"/>
      <c r="I219" s="36"/>
      <c r="J219" s="291">
        <f t="shared" si="26"/>
        <v>0</v>
      </c>
    </row>
    <row r="220" spans="1:10" x14ac:dyDescent="0.2">
      <c r="A220" s="322">
        <v>2640</v>
      </c>
      <c r="B220" s="321" t="s">
        <v>1704</v>
      </c>
      <c r="C220" s="39"/>
      <c r="D220" s="39"/>
      <c r="E220" s="39"/>
      <c r="F220" s="39"/>
      <c r="G220" s="39"/>
      <c r="H220" s="39"/>
      <c r="I220" s="39"/>
      <c r="J220" s="291">
        <f t="shared" si="26"/>
        <v>0</v>
      </c>
    </row>
    <row r="221" spans="1:10" x14ac:dyDescent="0.2">
      <c r="A221" s="322">
        <v>2645</v>
      </c>
      <c r="B221" s="321" t="s">
        <v>1705</v>
      </c>
      <c r="C221" s="36"/>
      <c r="D221" s="36"/>
      <c r="E221" s="36"/>
      <c r="F221" s="36"/>
      <c r="G221" s="36"/>
      <c r="H221" s="36"/>
      <c r="I221" s="36"/>
      <c r="J221" s="291">
        <f t="shared" si="26"/>
        <v>0</v>
      </c>
    </row>
    <row r="222" spans="1:10" x14ac:dyDescent="0.2">
      <c r="A222" s="322">
        <v>2650</v>
      </c>
      <c r="B222" s="321" t="s">
        <v>1706</v>
      </c>
      <c r="C222" s="36"/>
      <c r="D222" s="36"/>
      <c r="E222" s="36"/>
      <c r="F222" s="36"/>
      <c r="G222" s="36"/>
      <c r="H222" s="36"/>
      <c r="I222" s="36"/>
      <c r="J222" s="291">
        <f t="shared" si="26"/>
        <v>0</v>
      </c>
    </row>
    <row r="223" spans="1:10" x14ac:dyDescent="0.2">
      <c r="A223" s="322">
        <v>2654</v>
      </c>
      <c r="B223" s="321" t="s">
        <v>1707</v>
      </c>
      <c r="C223" s="36"/>
      <c r="D223" s="36"/>
      <c r="E223" s="36"/>
      <c r="F223" s="36"/>
      <c r="G223" s="36"/>
      <c r="H223" s="36"/>
      <c r="I223" s="36"/>
      <c r="J223" s="291">
        <f t="shared" si="26"/>
        <v>0</v>
      </c>
    </row>
    <row r="224" spans="1:10" x14ac:dyDescent="0.2">
      <c r="A224" s="322">
        <v>2656</v>
      </c>
      <c r="B224" s="321" t="s">
        <v>1708</v>
      </c>
      <c r="C224" s="36"/>
      <c r="D224" s="36"/>
      <c r="E224" s="36"/>
      <c r="F224" s="36"/>
      <c r="G224" s="36"/>
      <c r="H224" s="36"/>
      <c r="I224" s="36"/>
      <c r="J224" s="291">
        <f t="shared" si="26"/>
        <v>0</v>
      </c>
    </row>
    <row r="225" spans="1:10" x14ac:dyDescent="0.2">
      <c r="A225" s="322">
        <v>2660</v>
      </c>
      <c r="B225" s="321" t="s">
        <v>1709</v>
      </c>
      <c r="C225" s="36"/>
      <c r="D225" s="36"/>
      <c r="E225" s="36"/>
      <c r="F225" s="36"/>
      <c r="G225" s="36"/>
      <c r="H225" s="36"/>
      <c r="I225" s="36"/>
      <c r="J225" s="291">
        <f t="shared" si="26"/>
        <v>0</v>
      </c>
    </row>
    <row r="226" spans="1:10" x14ac:dyDescent="0.2">
      <c r="A226" s="322">
        <v>2662</v>
      </c>
      <c r="B226" s="321" t="s">
        <v>1710</v>
      </c>
      <c r="C226" s="36"/>
      <c r="D226" s="36"/>
      <c r="E226" s="36"/>
      <c r="F226" s="36"/>
      <c r="G226" s="36"/>
      <c r="H226" s="36"/>
      <c r="I226" s="36"/>
      <c r="J226" s="291">
        <f t="shared" si="26"/>
        <v>0</v>
      </c>
    </row>
    <row r="227" spans="1:10" x14ac:dyDescent="0.2">
      <c r="A227" s="322">
        <v>2665</v>
      </c>
      <c r="B227" s="321" t="s">
        <v>1711</v>
      </c>
      <c r="C227" s="36"/>
      <c r="D227" s="36"/>
      <c r="E227" s="36"/>
      <c r="F227" s="36"/>
      <c r="G227" s="36"/>
      <c r="H227" s="36"/>
      <c r="I227" s="36"/>
      <c r="J227" s="291">
        <f t="shared" si="26"/>
        <v>0</v>
      </c>
    </row>
    <row r="228" spans="1:10" x14ac:dyDescent="0.2">
      <c r="A228" s="288"/>
      <c r="B228" s="284" t="s">
        <v>1309</v>
      </c>
      <c r="C228" s="290">
        <f>SUM(C217:C227)</f>
        <v>0</v>
      </c>
      <c r="D228" s="290">
        <f t="shared" ref="D228:I228" si="27">SUM(D217:D227)</f>
        <v>0</v>
      </c>
      <c r="E228" s="290">
        <f t="shared" si="27"/>
        <v>0</v>
      </c>
      <c r="F228" s="290">
        <f t="shared" si="27"/>
        <v>0</v>
      </c>
      <c r="G228" s="290">
        <f t="shared" si="27"/>
        <v>0</v>
      </c>
      <c r="H228" s="290">
        <f t="shared" si="27"/>
        <v>0</v>
      </c>
      <c r="I228" s="290">
        <f t="shared" si="27"/>
        <v>0</v>
      </c>
      <c r="J228" s="290">
        <f>SUM(J217:J227)</f>
        <v>0</v>
      </c>
    </row>
    <row r="229" spans="1:10" x14ac:dyDescent="0.2">
      <c r="A229" s="280">
        <v>2700</v>
      </c>
      <c r="B229" s="281" t="s">
        <v>1687</v>
      </c>
      <c r="C229" s="281"/>
      <c r="D229" s="279"/>
      <c r="E229" s="281"/>
      <c r="F229" s="281"/>
      <c r="G229" s="281"/>
      <c r="H229" s="281"/>
      <c r="I229" s="281"/>
      <c r="J229" s="281"/>
    </row>
    <row r="230" spans="1:10" x14ac:dyDescent="0.2">
      <c r="A230" s="322">
        <v>2704</v>
      </c>
      <c r="B230" s="321" t="s">
        <v>1628</v>
      </c>
      <c r="C230" s="36"/>
      <c r="D230" s="36"/>
      <c r="E230" s="36"/>
      <c r="F230" s="36"/>
      <c r="G230" s="36"/>
      <c r="H230" s="36"/>
      <c r="I230" s="36"/>
      <c r="J230" s="291">
        <f t="shared" ref="J230:J241" si="28">C230-D230+E230-F230+G230-H230+I230</f>
        <v>0</v>
      </c>
    </row>
    <row r="231" spans="1:10" x14ac:dyDescent="0.2">
      <c r="A231" s="322">
        <v>2710</v>
      </c>
      <c r="B231" s="321" t="s">
        <v>1712</v>
      </c>
      <c r="C231" s="36"/>
      <c r="D231" s="36"/>
      <c r="E231" s="36"/>
      <c r="F231" s="36"/>
      <c r="G231" s="36"/>
      <c r="H231" s="36"/>
      <c r="I231" s="36"/>
      <c r="J231" s="291">
        <f t="shared" si="28"/>
        <v>0</v>
      </c>
    </row>
    <row r="232" spans="1:10" x14ac:dyDescent="0.2">
      <c r="A232" s="322">
        <v>2714</v>
      </c>
      <c r="B232" s="321" t="s">
        <v>1713</v>
      </c>
      <c r="C232" s="36"/>
      <c r="D232" s="36"/>
      <c r="E232" s="36"/>
      <c r="F232" s="36"/>
      <c r="G232" s="36"/>
      <c r="H232" s="36"/>
      <c r="I232" s="36"/>
      <c r="J232" s="291">
        <f t="shared" si="28"/>
        <v>0</v>
      </c>
    </row>
    <row r="233" spans="1:10" x14ac:dyDescent="0.2">
      <c r="A233" s="322">
        <v>2715</v>
      </c>
      <c r="B233" s="321" t="s">
        <v>1714</v>
      </c>
      <c r="C233" s="36"/>
      <c r="D233" s="36"/>
      <c r="E233" s="36"/>
      <c r="F233" s="36"/>
      <c r="G233" s="36"/>
      <c r="H233" s="36"/>
      <c r="I233" s="36"/>
      <c r="J233" s="291">
        <f t="shared" si="28"/>
        <v>0</v>
      </c>
    </row>
    <row r="234" spans="1:10" x14ac:dyDescent="0.2">
      <c r="A234" s="322">
        <v>2720</v>
      </c>
      <c r="B234" s="321" t="s">
        <v>1715</v>
      </c>
      <c r="C234" s="36"/>
      <c r="D234" s="36"/>
      <c r="E234" s="36"/>
      <c r="F234" s="36"/>
      <c r="G234" s="36"/>
      <c r="H234" s="36"/>
      <c r="I234" s="36"/>
      <c r="J234" s="291">
        <f t="shared" si="28"/>
        <v>0</v>
      </c>
    </row>
    <row r="235" spans="1:10" x14ac:dyDescent="0.2">
      <c r="A235" s="322">
        <v>2740</v>
      </c>
      <c r="B235" s="321" t="s">
        <v>1716</v>
      </c>
      <c r="C235" s="36"/>
      <c r="D235" s="36"/>
      <c r="E235" s="36"/>
      <c r="F235" s="36"/>
      <c r="G235" s="36"/>
      <c r="H235" s="36"/>
      <c r="I235" s="36"/>
      <c r="J235" s="291">
        <f t="shared" si="28"/>
        <v>0</v>
      </c>
    </row>
    <row r="236" spans="1:10" x14ac:dyDescent="0.2">
      <c r="A236" s="322">
        <v>2747</v>
      </c>
      <c r="B236" s="321" t="s">
        <v>1717</v>
      </c>
      <c r="C236" s="36"/>
      <c r="D236" s="36"/>
      <c r="E236" s="36"/>
      <c r="F236" s="36"/>
      <c r="G236" s="36"/>
      <c r="H236" s="36"/>
      <c r="I236" s="36"/>
      <c r="J236" s="291">
        <f t="shared" si="28"/>
        <v>0</v>
      </c>
    </row>
    <row r="237" spans="1:10" x14ac:dyDescent="0.2">
      <c r="A237" s="322">
        <v>2750</v>
      </c>
      <c r="B237" s="321" t="s">
        <v>1718</v>
      </c>
      <c r="C237" s="36"/>
      <c r="D237" s="36"/>
      <c r="E237" s="36"/>
      <c r="F237" s="36"/>
      <c r="G237" s="36"/>
      <c r="H237" s="36"/>
      <c r="I237" s="36"/>
      <c r="J237" s="291">
        <f t="shared" si="28"/>
        <v>0</v>
      </c>
    </row>
    <row r="238" spans="1:10" x14ac:dyDescent="0.2">
      <c r="A238" s="322">
        <v>2755</v>
      </c>
      <c r="B238" s="321" t="s">
        <v>1719</v>
      </c>
      <c r="C238" s="36"/>
      <c r="D238" s="36"/>
      <c r="E238" s="36"/>
      <c r="F238" s="36"/>
      <c r="G238" s="36"/>
      <c r="H238" s="36"/>
      <c r="I238" s="36"/>
      <c r="J238" s="291">
        <f t="shared" si="28"/>
        <v>0</v>
      </c>
    </row>
    <row r="239" spans="1:10" x14ac:dyDescent="0.2">
      <c r="A239" s="322">
        <v>2775</v>
      </c>
      <c r="B239" s="321" t="s">
        <v>1720</v>
      </c>
      <c r="C239" s="36"/>
      <c r="D239" s="36"/>
      <c r="E239" s="36"/>
      <c r="F239" s="36"/>
      <c r="G239" s="36"/>
      <c r="H239" s="36"/>
      <c r="I239" s="36"/>
      <c r="J239" s="291">
        <f t="shared" si="28"/>
        <v>0</v>
      </c>
    </row>
    <row r="240" spans="1:10" x14ac:dyDescent="0.2">
      <c r="A240" s="322">
        <v>2795</v>
      </c>
      <c r="B240" s="321" t="s">
        <v>1638</v>
      </c>
      <c r="C240" s="36"/>
      <c r="D240" s="36"/>
      <c r="E240" s="36"/>
      <c r="F240" s="36"/>
      <c r="G240" s="36"/>
      <c r="H240" s="36"/>
      <c r="I240" s="36"/>
      <c r="J240" s="291">
        <f t="shared" si="28"/>
        <v>0</v>
      </c>
    </row>
    <row r="241" spans="1:10" x14ac:dyDescent="0.2">
      <c r="A241" s="322">
        <v>2797</v>
      </c>
      <c r="B241" s="321" t="s">
        <v>1721</v>
      </c>
      <c r="C241" s="36"/>
      <c r="D241" s="36"/>
      <c r="E241" s="36"/>
      <c r="F241" s="36"/>
      <c r="G241" s="36"/>
      <c r="H241" s="36"/>
      <c r="I241" s="36"/>
      <c r="J241" s="291">
        <f t="shared" si="28"/>
        <v>0</v>
      </c>
    </row>
    <row r="242" spans="1:10" x14ac:dyDescent="0.2">
      <c r="A242" s="288"/>
      <c r="B242" s="284" t="s">
        <v>1310</v>
      </c>
      <c r="C242" s="290">
        <f>SUM(C230:C241)</f>
        <v>0</v>
      </c>
      <c r="D242" s="290">
        <f t="shared" ref="D242:I242" si="29">SUM(D230:D241)</f>
        <v>0</v>
      </c>
      <c r="E242" s="290">
        <f t="shared" si="29"/>
        <v>0</v>
      </c>
      <c r="F242" s="290">
        <f t="shared" si="29"/>
        <v>0</v>
      </c>
      <c r="G242" s="290">
        <f t="shared" si="29"/>
        <v>0</v>
      </c>
      <c r="H242" s="290">
        <f t="shared" si="29"/>
        <v>0</v>
      </c>
      <c r="I242" s="290">
        <f t="shared" si="29"/>
        <v>0</v>
      </c>
      <c r="J242" s="290">
        <f>SUM(J230:J241)</f>
        <v>0</v>
      </c>
    </row>
    <row r="243" spans="1:10" x14ac:dyDescent="0.2">
      <c r="A243" s="280">
        <v>2800</v>
      </c>
      <c r="B243" s="281" t="s">
        <v>1686</v>
      </c>
      <c r="C243" s="281"/>
      <c r="D243" s="279"/>
      <c r="E243" s="281"/>
      <c r="F243" s="281"/>
      <c r="G243" s="281"/>
      <c r="H243" s="281"/>
      <c r="I243" s="281"/>
      <c r="J243" s="281"/>
    </row>
    <row r="244" spans="1:10" x14ac:dyDescent="0.2">
      <c r="A244" s="322">
        <v>2810</v>
      </c>
      <c r="B244" s="321" t="s">
        <v>1722</v>
      </c>
      <c r="C244" s="36"/>
      <c r="D244" s="36"/>
      <c r="E244" s="36"/>
      <c r="F244" s="36"/>
      <c r="G244" s="36"/>
      <c r="H244" s="36"/>
      <c r="I244" s="36"/>
      <c r="J244" s="291">
        <f t="shared" ref="J244:J251" si="30">C244-D244+E244-F244+G244-H244+I244</f>
        <v>0</v>
      </c>
    </row>
    <row r="245" spans="1:10" x14ac:dyDescent="0.2">
      <c r="A245" s="322">
        <v>2815</v>
      </c>
      <c r="B245" s="321" t="s">
        <v>1690</v>
      </c>
      <c r="C245" s="36"/>
      <c r="D245" s="36"/>
      <c r="E245" s="36"/>
      <c r="F245" s="36"/>
      <c r="G245" s="36"/>
      <c r="H245" s="36"/>
      <c r="I245" s="36"/>
      <c r="J245" s="291">
        <f t="shared" si="30"/>
        <v>0</v>
      </c>
    </row>
    <row r="246" spans="1:10" x14ac:dyDescent="0.2">
      <c r="A246" s="322">
        <v>2820</v>
      </c>
      <c r="B246" s="321" t="s">
        <v>1723</v>
      </c>
      <c r="C246" s="39"/>
      <c r="D246" s="39"/>
      <c r="E246" s="39"/>
      <c r="F246" s="39"/>
      <c r="G246" s="39"/>
      <c r="H246" s="39"/>
      <c r="I246" s="39"/>
      <c r="J246" s="291">
        <f t="shared" si="30"/>
        <v>0</v>
      </c>
    </row>
    <row r="247" spans="1:10" x14ac:dyDescent="0.2">
      <c r="A247" s="322">
        <v>2860</v>
      </c>
      <c r="B247" s="321" t="s">
        <v>1724</v>
      </c>
      <c r="C247" s="36"/>
      <c r="D247" s="36"/>
      <c r="E247" s="36"/>
      <c r="F247" s="36"/>
      <c r="G247" s="36"/>
      <c r="H247" s="36"/>
      <c r="I247" s="36"/>
      <c r="J247" s="291">
        <f t="shared" si="30"/>
        <v>0</v>
      </c>
    </row>
    <row r="248" spans="1:10" x14ac:dyDescent="0.2">
      <c r="A248" s="322">
        <v>2865</v>
      </c>
      <c r="B248" s="321" t="s">
        <v>1699</v>
      </c>
      <c r="C248" s="36"/>
      <c r="D248" s="36"/>
      <c r="E248" s="36"/>
      <c r="F248" s="36"/>
      <c r="G248" s="36"/>
      <c r="H248" s="36"/>
      <c r="I248" s="36"/>
      <c r="J248" s="291">
        <f t="shared" si="30"/>
        <v>0</v>
      </c>
    </row>
    <row r="249" spans="1:10" x14ac:dyDescent="0.2">
      <c r="A249" s="322">
        <v>2881</v>
      </c>
      <c r="B249" s="321" t="s">
        <v>1725</v>
      </c>
      <c r="C249" s="36"/>
      <c r="D249" s="36"/>
      <c r="E249" s="36"/>
      <c r="F249" s="36"/>
      <c r="G249" s="36"/>
      <c r="H249" s="36"/>
      <c r="I249" s="36"/>
      <c r="J249" s="291">
        <f t="shared" si="30"/>
        <v>0</v>
      </c>
    </row>
    <row r="250" spans="1:10" x14ac:dyDescent="0.2">
      <c r="A250" s="322">
        <v>2895</v>
      </c>
      <c r="B250" s="321" t="s">
        <v>1638</v>
      </c>
      <c r="C250" s="36"/>
      <c r="D250" s="36"/>
      <c r="E250" s="36"/>
      <c r="F250" s="36"/>
      <c r="G250" s="36"/>
      <c r="H250" s="36"/>
      <c r="I250" s="36"/>
      <c r="J250" s="291">
        <f t="shared" si="30"/>
        <v>0</v>
      </c>
    </row>
    <row r="251" spans="1:10" x14ac:dyDescent="0.2">
      <c r="A251" s="322">
        <v>2898</v>
      </c>
      <c r="B251" s="321" t="s">
        <v>1726</v>
      </c>
      <c r="C251" s="36"/>
      <c r="D251" s="36"/>
      <c r="E251" s="36"/>
      <c r="F251" s="36"/>
      <c r="G251" s="36"/>
      <c r="H251" s="36"/>
      <c r="I251" s="36"/>
      <c r="J251" s="291">
        <f t="shared" si="30"/>
        <v>0</v>
      </c>
    </row>
    <row r="252" spans="1:10" x14ac:dyDescent="0.2">
      <c r="A252" s="288"/>
      <c r="B252" s="284" t="s">
        <v>1311</v>
      </c>
      <c r="C252" s="290">
        <f>SUM(C244:C251)</f>
        <v>0</v>
      </c>
      <c r="D252" s="290">
        <f t="shared" ref="D252:I252" si="31">SUM(D244:D251)</f>
        <v>0</v>
      </c>
      <c r="E252" s="290">
        <f t="shared" si="31"/>
        <v>0</v>
      </c>
      <c r="F252" s="290">
        <f t="shared" si="31"/>
        <v>0</v>
      </c>
      <c r="G252" s="290">
        <f t="shared" si="31"/>
        <v>0</v>
      </c>
      <c r="H252" s="290">
        <f t="shared" si="31"/>
        <v>0</v>
      </c>
      <c r="I252" s="290">
        <f t="shared" si="31"/>
        <v>0</v>
      </c>
      <c r="J252" s="290">
        <f>SUM(J244:J251)</f>
        <v>0</v>
      </c>
    </row>
    <row r="253" spans="1:10" x14ac:dyDescent="0.2">
      <c r="A253" s="280">
        <v>2900</v>
      </c>
      <c r="B253" s="281" t="s">
        <v>1688</v>
      </c>
      <c r="C253" s="281"/>
      <c r="D253" s="279"/>
      <c r="E253" s="281"/>
      <c r="F253" s="281"/>
      <c r="G253" s="281"/>
      <c r="H253" s="281"/>
      <c r="I253" s="281"/>
      <c r="J253" s="281"/>
    </row>
    <row r="254" spans="1:10" x14ac:dyDescent="0.2">
      <c r="A254" s="322">
        <v>2905</v>
      </c>
      <c r="B254" s="321" t="s">
        <v>1688</v>
      </c>
      <c r="C254" s="36"/>
      <c r="D254" s="36"/>
      <c r="E254" s="36"/>
      <c r="F254" s="36"/>
      <c r="G254" s="36"/>
      <c r="H254" s="36"/>
      <c r="I254" s="36"/>
      <c r="J254" s="291">
        <f>C254-D254+E254-F254+G254-H254+I254</f>
        <v>0</v>
      </c>
    </row>
    <row r="255" spans="1:10" x14ac:dyDescent="0.2">
      <c r="A255" s="288"/>
      <c r="B255" s="284" t="s">
        <v>1335</v>
      </c>
      <c r="C255" s="290">
        <f>C254</f>
        <v>0</v>
      </c>
      <c r="D255" s="290">
        <f t="shared" ref="D255:J255" si="32">D254</f>
        <v>0</v>
      </c>
      <c r="E255" s="290">
        <f t="shared" si="32"/>
        <v>0</v>
      </c>
      <c r="F255" s="290">
        <f t="shared" si="32"/>
        <v>0</v>
      </c>
      <c r="G255" s="290">
        <f t="shared" si="32"/>
        <v>0</v>
      </c>
      <c r="H255" s="290">
        <f t="shared" si="32"/>
        <v>0</v>
      </c>
      <c r="I255" s="290">
        <f t="shared" si="32"/>
        <v>0</v>
      </c>
      <c r="J255" s="290">
        <f t="shared" si="32"/>
        <v>0</v>
      </c>
    </row>
    <row r="256" spans="1:10" x14ac:dyDescent="0.2">
      <c r="A256" s="288"/>
      <c r="B256" s="284" t="s">
        <v>1181</v>
      </c>
      <c r="C256" s="290">
        <f>C151+C175+C193+C198+C215+C228+C242+C252+C255</f>
        <v>0</v>
      </c>
      <c r="D256" s="290">
        <f t="shared" ref="D256:J256" si="33">D151+D175+D193+D198+D215+D228+D242+D252+D255</f>
        <v>0</v>
      </c>
      <c r="E256" s="290">
        <f t="shared" si="33"/>
        <v>0</v>
      </c>
      <c r="F256" s="290">
        <f t="shared" si="33"/>
        <v>0</v>
      </c>
      <c r="G256" s="290">
        <f t="shared" si="33"/>
        <v>0</v>
      </c>
      <c r="H256" s="290">
        <f t="shared" si="33"/>
        <v>0</v>
      </c>
      <c r="I256" s="290">
        <f t="shared" si="33"/>
        <v>0</v>
      </c>
      <c r="J256" s="290">
        <f t="shared" si="33"/>
        <v>0</v>
      </c>
    </row>
    <row r="257" spans="1:11" x14ac:dyDescent="0.2">
      <c r="A257" s="280">
        <v>3000</v>
      </c>
      <c r="B257" s="281" t="s">
        <v>1209</v>
      </c>
      <c r="C257" s="281"/>
      <c r="D257" s="279"/>
      <c r="E257" s="281"/>
      <c r="F257" s="281"/>
      <c r="G257" s="281"/>
      <c r="H257" s="281"/>
      <c r="I257" s="281"/>
      <c r="J257" s="281"/>
    </row>
    <row r="258" spans="1:11" x14ac:dyDescent="0.2">
      <c r="A258" s="280">
        <v>3100</v>
      </c>
      <c r="B258" s="281" t="s">
        <v>1684</v>
      </c>
      <c r="C258" s="281"/>
      <c r="D258" s="279"/>
      <c r="E258" s="281"/>
      <c r="F258" s="281"/>
      <c r="G258" s="281"/>
      <c r="H258" s="281"/>
      <c r="I258" s="281"/>
      <c r="J258" s="281"/>
    </row>
    <row r="259" spans="1:11" x14ac:dyDescent="0.2">
      <c r="A259" s="322">
        <v>3105</v>
      </c>
      <c r="B259" s="321" t="s">
        <v>1727</v>
      </c>
      <c r="C259" s="36"/>
      <c r="D259" s="36"/>
      <c r="E259" s="36"/>
      <c r="F259" s="36"/>
      <c r="G259" s="36"/>
      <c r="H259" s="36"/>
      <c r="I259" s="36"/>
      <c r="J259" s="291">
        <f t="shared" ref="J259:J262" si="34">C259-D259+E259-F259+G259-H259+I259</f>
        <v>0</v>
      </c>
      <c r="K259" s="285"/>
    </row>
    <row r="260" spans="1:11" x14ac:dyDescent="0.2">
      <c r="A260" s="322">
        <v>3135</v>
      </c>
      <c r="B260" s="321" t="s">
        <v>1728</v>
      </c>
      <c r="C260" s="39"/>
      <c r="D260" s="39"/>
      <c r="E260" s="39"/>
      <c r="F260" s="39"/>
      <c r="G260" s="39"/>
      <c r="H260" s="39"/>
      <c r="I260" s="39"/>
      <c r="J260" s="291">
        <f t="shared" si="34"/>
        <v>0</v>
      </c>
    </row>
    <row r="261" spans="1:11" x14ac:dyDescent="0.2">
      <c r="A261" s="322">
        <v>3145</v>
      </c>
      <c r="B261" s="321" t="s">
        <v>1729</v>
      </c>
      <c r="C261" s="36"/>
      <c r="D261" s="36"/>
      <c r="E261" s="36"/>
      <c r="F261" s="36"/>
      <c r="G261" s="36"/>
      <c r="H261" s="36"/>
      <c r="I261" s="36"/>
      <c r="J261" s="291">
        <f t="shared" si="34"/>
        <v>0</v>
      </c>
    </row>
    <row r="262" spans="1:11" x14ac:dyDescent="0.2">
      <c r="A262" s="322">
        <v>3150</v>
      </c>
      <c r="B262" s="321" t="s">
        <v>1730</v>
      </c>
      <c r="C262" s="36"/>
      <c r="D262" s="36"/>
      <c r="E262" s="36"/>
      <c r="F262" s="36"/>
      <c r="G262" s="36"/>
      <c r="H262" s="36"/>
      <c r="I262" s="36"/>
      <c r="J262" s="291">
        <f t="shared" si="34"/>
        <v>0</v>
      </c>
    </row>
    <row r="263" spans="1:11" x14ac:dyDescent="0.2">
      <c r="A263" s="288"/>
      <c r="B263" s="284" t="s">
        <v>1313</v>
      </c>
      <c r="C263" s="290">
        <f>SUM(C259:C262)</f>
        <v>0</v>
      </c>
      <c r="D263" s="290">
        <f t="shared" ref="D263:I263" si="35">SUM(D259:D262)</f>
        <v>0</v>
      </c>
      <c r="E263" s="290">
        <f t="shared" si="35"/>
        <v>0</v>
      </c>
      <c r="F263" s="290">
        <f t="shared" si="35"/>
        <v>0</v>
      </c>
      <c r="G263" s="290">
        <f t="shared" si="35"/>
        <v>0</v>
      </c>
      <c r="H263" s="290">
        <f t="shared" si="35"/>
        <v>0</v>
      </c>
      <c r="I263" s="290">
        <f t="shared" si="35"/>
        <v>0</v>
      </c>
      <c r="J263" s="290">
        <f>SUM(J259:J262)</f>
        <v>0</v>
      </c>
    </row>
    <row r="264" spans="1:11" x14ac:dyDescent="0.2">
      <c r="A264" s="280">
        <v>3200</v>
      </c>
      <c r="B264" s="281" t="s">
        <v>1685</v>
      </c>
      <c r="C264" s="281"/>
      <c r="D264" s="279"/>
      <c r="E264" s="281"/>
      <c r="F264" s="281"/>
      <c r="G264" s="281"/>
      <c r="H264" s="281"/>
      <c r="I264" s="281"/>
      <c r="J264" s="281"/>
    </row>
    <row r="265" spans="1:11" x14ac:dyDescent="0.2">
      <c r="A265" s="322">
        <v>3205</v>
      </c>
      <c r="B265" s="321" t="s">
        <v>1731</v>
      </c>
      <c r="C265" s="36"/>
      <c r="D265" s="36"/>
      <c r="E265" s="36"/>
      <c r="F265" s="36"/>
      <c r="G265" s="36"/>
      <c r="H265" s="36"/>
      <c r="I265" s="36"/>
      <c r="J265" s="291">
        <f t="shared" ref="J265:J267" si="36">C265-D265+E265-F265+G265-H265+I265</f>
        <v>0</v>
      </c>
    </row>
    <row r="266" spans="1:11" x14ac:dyDescent="0.2">
      <c r="A266" s="322">
        <v>3210</v>
      </c>
      <c r="B266" s="321" t="s">
        <v>1732</v>
      </c>
      <c r="C266" s="36"/>
      <c r="D266" s="36"/>
      <c r="E266" s="36"/>
      <c r="F266" s="36"/>
      <c r="G266" s="36"/>
      <c r="H266" s="36"/>
      <c r="I266" s="36"/>
      <c r="J266" s="291">
        <f t="shared" si="36"/>
        <v>0</v>
      </c>
    </row>
    <row r="267" spans="1:11" x14ac:dyDescent="0.2">
      <c r="A267" s="322">
        <v>3215</v>
      </c>
      <c r="B267" s="321" t="s">
        <v>1733</v>
      </c>
      <c r="C267" s="36"/>
      <c r="D267" s="36"/>
      <c r="E267" s="36"/>
      <c r="F267" s="36"/>
      <c r="G267" s="36"/>
      <c r="H267" s="36"/>
      <c r="I267" s="36"/>
      <c r="J267" s="291">
        <f t="shared" si="36"/>
        <v>0</v>
      </c>
    </row>
    <row r="268" spans="1:11" x14ac:dyDescent="0.2">
      <c r="A268" s="288"/>
      <c r="B268" s="284" t="s">
        <v>1312</v>
      </c>
      <c r="C268" s="290">
        <f>SUM(C265:C267)</f>
        <v>0</v>
      </c>
      <c r="D268" s="290">
        <f t="shared" ref="D268:I268" si="37">SUM(D265:D267)</f>
        <v>0</v>
      </c>
      <c r="E268" s="290">
        <f t="shared" si="37"/>
        <v>0</v>
      </c>
      <c r="F268" s="290">
        <f t="shared" si="37"/>
        <v>0</v>
      </c>
      <c r="G268" s="290">
        <f t="shared" si="37"/>
        <v>0</v>
      </c>
      <c r="H268" s="290">
        <f t="shared" si="37"/>
        <v>0</v>
      </c>
      <c r="I268" s="290">
        <f t="shared" si="37"/>
        <v>0</v>
      </c>
      <c r="J268" s="290">
        <f>SUM(J265:J267)</f>
        <v>0</v>
      </c>
    </row>
    <row r="269" spans="1:11" x14ac:dyDescent="0.2">
      <c r="A269" s="280">
        <v>3300</v>
      </c>
      <c r="B269" s="287" t="s">
        <v>1681</v>
      </c>
      <c r="C269" s="287"/>
      <c r="D269" s="287"/>
      <c r="E269" s="287"/>
      <c r="F269" s="287"/>
      <c r="G269" s="287"/>
      <c r="H269" s="287"/>
      <c r="I269" s="287"/>
      <c r="J269" s="287"/>
    </row>
    <row r="270" spans="1:11" x14ac:dyDescent="0.2">
      <c r="A270" s="322">
        <v>3315</v>
      </c>
      <c r="B270" s="321" t="s">
        <v>1734</v>
      </c>
      <c r="C270" s="36"/>
      <c r="D270" s="36"/>
      <c r="E270" s="36"/>
      <c r="F270" s="36"/>
      <c r="G270" s="36"/>
      <c r="H270" s="36"/>
      <c r="I270" s="36"/>
      <c r="J270" s="291">
        <f t="shared" ref="J270:J274" si="38">C270-D270+E270-F270+G270-H270+I270</f>
        <v>0</v>
      </c>
    </row>
    <row r="271" spans="1:11" x14ac:dyDescent="0.2">
      <c r="A271" s="322">
        <v>3320</v>
      </c>
      <c r="B271" s="321" t="s">
        <v>1735</v>
      </c>
      <c r="C271" s="36"/>
      <c r="D271" s="36"/>
      <c r="E271" s="36"/>
      <c r="F271" s="36"/>
      <c r="G271" s="36"/>
      <c r="H271" s="36"/>
      <c r="I271" s="36"/>
      <c r="J271" s="291">
        <f t="shared" si="38"/>
        <v>0</v>
      </c>
    </row>
    <row r="272" spans="1:11" x14ac:dyDescent="0.2">
      <c r="A272" s="322">
        <v>3325</v>
      </c>
      <c r="B272" s="321" t="s">
        <v>1736</v>
      </c>
      <c r="C272" s="36"/>
      <c r="D272" s="36"/>
      <c r="E272" s="36"/>
      <c r="F272" s="36"/>
      <c r="G272" s="36"/>
      <c r="H272" s="36"/>
      <c r="I272" s="36"/>
      <c r="J272" s="291">
        <f t="shared" si="38"/>
        <v>0</v>
      </c>
    </row>
    <row r="273" spans="1:10" x14ac:dyDescent="0.2">
      <c r="A273" s="322">
        <v>3330</v>
      </c>
      <c r="B273" s="321" t="s">
        <v>1737</v>
      </c>
      <c r="C273" s="36"/>
      <c r="D273" s="36"/>
      <c r="E273" s="36"/>
      <c r="F273" s="36"/>
      <c r="G273" s="36"/>
      <c r="H273" s="36"/>
      <c r="I273" s="36"/>
      <c r="J273" s="291">
        <f t="shared" si="38"/>
        <v>0</v>
      </c>
    </row>
    <row r="274" spans="1:10" x14ac:dyDescent="0.2">
      <c r="A274" s="322">
        <v>3340</v>
      </c>
      <c r="B274" s="321" t="s">
        <v>1738</v>
      </c>
      <c r="C274" s="36"/>
      <c r="D274" s="36"/>
      <c r="E274" s="36"/>
      <c r="F274" s="36"/>
      <c r="G274" s="36"/>
      <c r="H274" s="36"/>
      <c r="I274" s="36"/>
      <c r="J274" s="291">
        <f t="shared" si="38"/>
        <v>0</v>
      </c>
    </row>
    <row r="275" spans="1:10" x14ac:dyDescent="0.2">
      <c r="A275" s="288"/>
      <c r="B275" s="284" t="s">
        <v>1314</v>
      </c>
      <c r="C275" s="290">
        <f>SUM(C270:C274)</f>
        <v>0</v>
      </c>
      <c r="D275" s="290">
        <f t="shared" ref="D275:I275" si="39">SUM(D270:D274)</f>
        <v>0</v>
      </c>
      <c r="E275" s="290">
        <f t="shared" si="39"/>
        <v>0</v>
      </c>
      <c r="F275" s="290">
        <f t="shared" si="39"/>
        <v>0</v>
      </c>
      <c r="G275" s="290">
        <f t="shared" si="39"/>
        <v>0</v>
      </c>
      <c r="H275" s="290">
        <f t="shared" si="39"/>
        <v>0</v>
      </c>
      <c r="I275" s="290">
        <f t="shared" si="39"/>
        <v>0</v>
      </c>
      <c r="J275" s="290">
        <f>SUM(J270:J274)</f>
        <v>0</v>
      </c>
    </row>
    <row r="276" spans="1:10" x14ac:dyDescent="0.2">
      <c r="A276" s="280">
        <v>3400</v>
      </c>
      <c r="B276" s="287" t="s">
        <v>1679</v>
      </c>
      <c r="C276" s="287"/>
      <c r="D276" s="287"/>
      <c r="E276" s="287"/>
      <c r="F276" s="287"/>
      <c r="G276" s="287"/>
      <c r="H276" s="287"/>
      <c r="I276" s="287"/>
      <c r="J276" s="287"/>
    </row>
    <row r="277" spans="1:10" x14ac:dyDescent="0.2">
      <c r="A277" s="322">
        <v>3405</v>
      </c>
      <c r="B277" s="321" t="s">
        <v>1739</v>
      </c>
      <c r="C277" s="36"/>
      <c r="D277" s="36"/>
      <c r="E277" s="36"/>
      <c r="F277" s="36"/>
      <c r="G277" s="36"/>
      <c r="H277" s="36"/>
      <c r="I277" s="36"/>
      <c r="J277" s="291">
        <f t="shared" ref="J277:J286" si="40">C277-D277+E277-F277+G277-H277+I277</f>
        <v>0</v>
      </c>
    </row>
    <row r="278" spans="1:10" x14ac:dyDescent="0.2">
      <c r="A278" s="322">
        <v>3410</v>
      </c>
      <c r="B278" s="321" t="s">
        <v>1740</v>
      </c>
      <c r="C278" s="36"/>
      <c r="D278" s="36"/>
      <c r="E278" s="36"/>
      <c r="F278" s="36"/>
      <c r="G278" s="36"/>
      <c r="H278" s="36"/>
      <c r="I278" s="36"/>
      <c r="J278" s="291">
        <f t="shared" si="40"/>
        <v>0</v>
      </c>
    </row>
    <row r="279" spans="1:10" x14ac:dyDescent="0.2">
      <c r="A279" s="322">
        <v>3413</v>
      </c>
      <c r="B279" s="321" t="s">
        <v>1741</v>
      </c>
      <c r="C279" s="36"/>
      <c r="D279" s="36"/>
      <c r="E279" s="36"/>
      <c r="F279" s="36"/>
      <c r="G279" s="36"/>
      <c r="H279" s="36"/>
      <c r="I279" s="36"/>
      <c r="J279" s="291">
        <f t="shared" si="40"/>
        <v>0</v>
      </c>
    </row>
    <row r="280" spans="1:10" x14ac:dyDescent="0.2">
      <c r="A280" s="322">
        <v>3414</v>
      </c>
      <c r="B280" s="321" t="s">
        <v>1742</v>
      </c>
      <c r="C280" s="39"/>
      <c r="D280" s="39"/>
      <c r="E280" s="39"/>
      <c r="F280" s="39"/>
      <c r="G280" s="39"/>
      <c r="H280" s="39"/>
      <c r="I280" s="39"/>
      <c r="J280" s="291">
        <f t="shared" si="40"/>
        <v>0</v>
      </c>
    </row>
    <row r="281" spans="1:10" x14ac:dyDescent="0.2">
      <c r="A281" s="322">
        <v>3415</v>
      </c>
      <c r="B281" s="321" t="s">
        <v>1639</v>
      </c>
      <c r="C281" s="36"/>
      <c r="D281" s="36"/>
      <c r="E281" s="36"/>
      <c r="F281" s="36"/>
      <c r="G281" s="36"/>
      <c r="H281" s="36"/>
      <c r="I281" s="36"/>
      <c r="J281" s="291">
        <f t="shared" si="40"/>
        <v>0</v>
      </c>
    </row>
    <row r="282" spans="1:10" x14ac:dyDescent="0.2">
      <c r="A282" s="322">
        <v>3416</v>
      </c>
      <c r="B282" s="321" t="s">
        <v>1743</v>
      </c>
      <c r="C282" s="36"/>
      <c r="D282" s="36"/>
      <c r="E282" s="36"/>
      <c r="F282" s="36"/>
      <c r="G282" s="36"/>
      <c r="H282" s="36"/>
      <c r="I282" s="36"/>
      <c r="J282" s="291">
        <f t="shared" si="40"/>
        <v>0</v>
      </c>
    </row>
    <row r="283" spans="1:10" x14ac:dyDescent="0.2">
      <c r="A283" s="322">
        <v>3417</v>
      </c>
      <c r="B283" s="321" t="s">
        <v>1744</v>
      </c>
      <c r="C283" s="36"/>
      <c r="D283" s="36"/>
      <c r="E283" s="36"/>
      <c r="F283" s="36"/>
      <c r="G283" s="36"/>
      <c r="H283" s="36"/>
      <c r="I283" s="36"/>
      <c r="J283" s="291">
        <f t="shared" si="40"/>
        <v>0</v>
      </c>
    </row>
    <row r="284" spans="1:10" x14ac:dyDescent="0.2">
      <c r="A284" s="322">
        <v>3420</v>
      </c>
      <c r="B284" s="321" t="s">
        <v>1745</v>
      </c>
      <c r="C284" s="36"/>
      <c r="D284" s="36"/>
      <c r="E284" s="36"/>
      <c r="F284" s="36"/>
      <c r="G284" s="36"/>
      <c r="H284" s="36"/>
      <c r="I284" s="36"/>
      <c r="J284" s="291">
        <f t="shared" si="40"/>
        <v>0</v>
      </c>
    </row>
    <row r="285" spans="1:10" x14ac:dyDescent="0.2">
      <c r="A285" s="288"/>
      <c r="B285" s="284" t="s">
        <v>1315</v>
      </c>
      <c r="C285" s="290">
        <f>SUM(C277:C284)</f>
        <v>0</v>
      </c>
      <c r="D285" s="290">
        <f t="shared" ref="D285:I285" si="41">SUM(D277:D284)</f>
        <v>0</v>
      </c>
      <c r="E285" s="290">
        <f t="shared" si="41"/>
        <v>0</v>
      </c>
      <c r="F285" s="290">
        <f t="shared" si="41"/>
        <v>0</v>
      </c>
      <c r="G285" s="290">
        <f t="shared" si="41"/>
        <v>0</v>
      </c>
      <c r="H285" s="290">
        <f t="shared" si="41"/>
        <v>0</v>
      </c>
      <c r="I285" s="290">
        <f t="shared" si="41"/>
        <v>0</v>
      </c>
      <c r="J285" s="290">
        <f>SUM(J277:J284)</f>
        <v>0</v>
      </c>
    </row>
    <row r="286" spans="1:10" x14ac:dyDescent="0.2">
      <c r="A286" s="322">
        <v>3500</v>
      </c>
      <c r="B286" s="321" t="s">
        <v>1746</v>
      </c>
      <c r="C286" s="36"/>
      <c r="D286" s="36"/>
      <c r="E286" s="36"/>
      <c r="F286" s="36"/>
      <c r="G286" s="36"/>
      <c r="H286" s="36"/>
      <c r="I286" s="36"/>
      <c r="J286" s="291">
        <f t="shared" si="40"/>
        <v>0</v>
      </c>
    </row>
    <row r="287" spans="1:10" x14ac:dyDescent="0.2">
      <c r="A287" s="322">
        <v>3600</v>
      </c>
      <c r="B287" s="321" t="s">
        <v>1747</v>
      </c>
      <c r="C287" s="36"/>
      <c r="D287" s="36"/>
      <c r="E287" s="36"/>
      <c r="F287" s="36"/>
      <c r="G287" s="36"/>
      <c r="H287" s="36"/>
      <c r="I287" s="36"/>
      <c r="J287" s="291">
        <f>C287-D287+E287-F287+G287-H287+I287</f>
        <v>0</v>
      </c>
    </row>
    <row r="288" spans="1:10" x14ac:dyDescent="0.2">
      <c r="A288" s="280">
        <v>3700</v>
      </c>
      <c r="B288" s="287" t="s">
        <v>1680</v>
      </c>
      <c r="C288" s="287"/>
      <c r="D288" s="287"/>
      <c r="E288" s="287"/>
      <c r="F288" s="287"/>
      <c r="G288" s="287"/>
      <c r="H288" s="287"/>
      <c r="I288" s="287"/>
      <c r="J288" s="287"/>
    </row>
    <row r="289" spans="1:10" x14ac:dyDescent="0.2">
      <c r="A289" s="322">
        <v>3705</v>
      </c>
      <c r="B289" s="321" t="s">
        <v>1680</v>
      </c>
      <c r="C289" s="36"/>
      <c r="D289" s="36"/>
      <c r="E289" s="36"/>
      <c r="F289" s="36"/>
      <c r="G289" s="36"/>
      <c r="H289" s="36"/>
      <c r="I289" s="36"/>
      <c r="J289" s="291">
        <f t="shared" ref="J289:J292" si="42">C289-D289+E289-F289+G289-H289+I289</f>
        <v>0</v>
      </c>
    </row>
    <row r="290" spans="1:10" x14ac:dyDescent="0.2">
      <c r="A290" s="288"/>
      <c r="B290" s="284" t="s">
        <v>1331</v>
      </c>
      <c r="C290" s="290">
        <f>C289</f>
        <v>0</v>
      </c>
      <c r="D290" s="290">
        <f t="shared" ref="D290:I290" si="43">D289</f>
        <v>0</v>
      </c>
      <c r="E290" s="290">
        <f t="shared" si="43"/>
        <v>0</v>
      </c>
      <c r="F290" s="290">
        <f t="shared" si="43"/>
        <v>0</v>
      </c>
      <c r="G290" s="290">
        <f t="shared" si="43"/>
        <v>0</v>
      </c>
      <c r="H290" s="290">
        <f t="shared" si="43"/>
        <v>0</v>
      </c>
      <c r="I290" s="290">
        <f t="shared" si="43"/>
        <v>0</v>
      </c>
      <c r="J290" s="290">
        <f>J289</f>
        <v>0</v>
      </c>
    </row>
    <row r="291" spans="1:10" x14ac:dyDescent="0.2">
      <c r="A291" s="280">
        <v>3900</v>
      </c>
      <c r="B291" s="287" t="s">
        <v>1683</v>
      </c>
      <c r="C291" s="287"/>
      <c r="D291" s="287"/>
      <c r="E291" s="287"/>
      <c r="F291" s="287"/>
      <c r="G291" s="287"/>
      <c r="H291" s="287"/>
      <c r="I291" s="287"/>
      <c r="J291" s="287"/>
    </row>
    <row r="292" spans="1:10" x14ac:dyDescent="0.2">
      <c r="A292" s="322">
        <v>3905</v>
      </c>
      <c r="B292" s="321" t="s">
        <v>1748</v>
      </c>
      <c r="C292" s="36"/>
      <c r="D292" s="36"/>
      <c r="E292" s="36"/>
      <c r="F292" s="36"/>
      <c r="G292" s="36"/>
      <c r="H292" s="36"/>
      <c r="I292" s="36"/>
      <c r="J292" s="291">
        <f t="shared" si="42"/>
        <v>0</v>
      </c>
    </row>
    <row r="293" spans="1:10" x14ac:dyDescent="0.2">
      <c r="A293" s="288"/>
      <c r="B293" s="284" t="s">
        <v>1332</v>
      </c>
      <c r="C293" s="290">
        <f>C292</f>
        <v>0</v>
      </c>
      <c r="D293" s="290">
        <f t="shared" ref="D293:I293" si="44">D292</f>
        <v>0</v>
      </c>
      <c r="E293" s="290">
        <f t="shared" si="44"/>
        <v>0</v>
      </c>
      <c r="F293" s="290">
        <f t="shared" si="44"/>
        <v>0</v>
      </c>
      <c r="G293" s="290">
        <f t="shared" si="44"/>
        <v>0</v>
      </c>
      <c r="H293" s="290">
        <f t="shared" si="44"/>
        <v>0</v>
      </c>
      <c r="I293" s="290">
        <f t="shared" si="44"/>
        <v>0</v>
      </c>
      <c r="J293" s="291">
        <f>C293-D293+E293-F293+G293-H293+I293</f>
        <v>0</v>
      </c>
    </row>
    <row r="294" spans="1:10" x14ac:dyDescent="0.2">
      <c r="A294" s="288"/>
      <c r="B294" s="284" t="s">
        <v>1103</v>
      </c>
      <c r="C294" s="290">
        <f>C263+C268+C275+C285+C286+C287+C290+C293</f>
        <v>0</v>
      </c>
      <c r="D294" s="290">
        <f t="shared" ref="D294:H294" si="45">D263+D268+D275+D285+D286+D287+D290+D293</f>
        <v>0</v>
      </c>
      <c r="E294" s="290">
        <f t="shared" si="45"/>
        <v>0</v>
      </c>
      <c r="F294" s="290">
        <f t="shared" si="45"/>
        <v>0</v>
      </c>
      <c r="G294" s="290">
        <f t="shared" si="45"/>
        <v>0</v>
      </c>
      <c r="H294" s="290">
        <f t="shared" si="45"/>
        <v>0</v>
      </c>
      <c r="I294" s="290">
        <f>I263+I268+I275+I285+I286+I287+I290+I293</f>
        <v>0</v>
      </c>
      <c r="J294" s="289">
        <f>+C294-D294+E294-F294+G294-H294+I294</f>
        <v>0</v>
      </c>
    </row>
    <row r="295" spans="1:10" x14ac:dyDescent="0.2">
      <c r="A295" s="280">
        <v>6000</v>
      </c>
      <c r="B295" s="287" t="s">
        <v>1682</v>
      </c>
      <c r="C295" s="287"/>
      <c r="D295" s="287"/>
      <c r="E295" s="287"/>
      <c r="F295" s="287"/>
      <c r="G295" s="287"/>
      <c r="H295" s="287"/>
      <c r="I295" s="287"/>
      <c r="J295" s="287"/>
    </row>
    <row r="296" spans="1:10" x14ac:dyDescent="0.2">
      <c r="A296" s="280">
        <v>6100</v>
      </c>
      <c r="B296" s="281" t="s">
        <v>1676</v>
      </c>
      <c r="C296" s="281"/>
      <c r="D296" s="281"/>
      <c r="E296" s="281"/>
      <c r="F296" s="281"/>
      <c r="G296" s="281"/>
      <c r="H296" s="281"/>
      <c r="I296" s="281"/>
      <c r="J296" s="281"/>
    </row>
    <row r="297" spans="1:10" x14ac:dyDescent="0.2">
      <c r="A297" s="322">
        <v>6105</v>
      </c>
      <c r="B297" s="321" t="s">
        <v>1749</v>
      </c>
      <c r="C297" s="36"/>
      <c r="D297" s="36"/>
      <c r="E297" s="36"/>
      <c r="F297" s="36"/>
      <c r="G297" s="36"/>
      <c r="H297" s="36"/>
      <c r="I297" s="36"/>
      <c r="J297" s="289">
        <f t="shared" ref="J297:J299" si="46">C297+D297-E297+F297-G297+H297-I297</f>
        <v>0</v>
      </c>
    </row>
    <row r="298" spans="1:10" x14ac:dyDescent="0.2">
      <c r="A298" s="322">
        <v>6106</v>
      </c>
      <c r="B298" s="321" t="s">
        <v>1750</v>
      </c>
      <c r="C298" s="36"/>
      <c r="D298" s="36"/>
      <c r="E298" s="36"/>
      <c r="F298" s="36"/>
      <c r="G298" s="36"/>
      <c r="H298" s="36"/>
      <c r="I298" s="36"/>
      <c r="J298" s="289">
        <f t="shared" si="46"/>
        <v>0</v>
      </c>
    </row>
    <row r="299" spans="1:10" x14ac:dyDescent="0.2">
      <c r="A299" s="322">
        <v>6108</v>
      </c>
      <c r="B299" s="321" t="s">
        <v>1751</v>
      </c>
      <c r="C299" s="36"/>
      <c r="D299" s="36"/>
      <c r="E299" s="36"/>
      <c r="F299" s="36"/>
      <c r="G299" s="36"/>
      <c r="H299" s="36"/>
      <c r="I299" s="36"/>
      <c r="J299" s="289">
        <f t="shared" si="46"/>
        <v>0</v>
      </c>
    </row>
    <row r="300" spans="1:10" x14ac:dyDescent="0.2">
      <c r="A300" s="288"/>
      <c r="B300" s="284" t="s">
        <v>1316</v>
      </c>
      <c r="C300" s="290">
        <f>SUM(C297:C299)</f>
        <v>0</v>
      </c>
      <c r="D300" s="290">
        <f t="shared" ref="D300:I300" si="47">SUM(D297:D299)</f>
        <v>0</v>
      </c>
      <c r="E300" s="290">
        <f t="shared" si="47"/>
        <v>0</v>
      </c>
      <c r="F300" s="290">
        <f t="shared" si="47"/>
        <v>0</v>
      </c>
      <c r="G300" s="290">
        <f t="shared" si="47"/>
        <v>0</v>
      </c>
      <c r="H300" s="290">
        <f t="shared" si="47"/>
        <v>0</v>
      </c>
      <c r="I300" s="290">
        <f t="shared" si="47"/>
        <v>0</v>
      </c>
      <c r="J300" s="289">
        <f>SUM(J297:J299)</f>
        <v>0</v>
      </c>
    </row>
    <row r="301" spans="1:10" x14ac:dyDescent="0.2">
      <c r="A301" s="280">
        <v>6200</v>
      </c>
      <c r="B301" s="287" t="s">
        <v>1674</v>
      </c>
      <c r="C301" s="287"/>
      <c r="D301" s="287"/>
      <c r="E301" s="287"/>
      <c r="F301" s="287"/>
      <c r="G301" s="287"/>
      <c r="H301" s="287"/>
      <c r="I301" s="287"/>
      <c r="J301" s="287"/>
    </row>
    <row r="302" spans="1:10" x14ac:dyDescent="0.2">
      <c r="A302" s="322">
        <v>6206</v>
      </c>
      <c r="B302" s="321" t="s">
        <v>1750</v>
      </c>
      <c r="C302" s="36"/>
      <c r="D302" s="36"/>
      <c r="E302" s="36"/>
      <c r="F302" s="36"/>
      <c r="G302" s="36"/>
      <c r="H302" s="36"/>
      <c r="I302" s="36"/>
      <c r="J302" s="291">
        <f t="shared" ref="J302:J311" si="48">C302-D302+E302-F302+G302-H302+I302</f>
        <v>0</v>
      </c>
    </row>
    <row r="303" spans="1:10" x14ac:dyDescent="0.2">
      <c r="A303" s="322">
        <v>6207</v>
      </c>
      <c r="B303" s="321" t="s">
        <v>1752</v>
      </c>
      <c r="C303" s="36"/>
      <c r="D303" s="36"/>
      <c r="E303" s="36"/>
      <c r="F303" s="36"/>
      <c r="G303" s="36"/>
      <c r="H303" s="36"/>
      <c r="I303" s="36"/>
      <c r="J303" s="291">
        <f t="shared" si="48"/>
        <v>0</v>
      </c>
    </row>
    <row r="304" spans="1:10" x14ac:dyDescent="0.2">
      <c r="A304" s="322">
        <v>6208</v>
      </c>
      <c r="B304" s="321" t="s">
        <v>1751</v>
      </c>
      <c r="C304" s="39"/>
      <c r="D304" s="39"/>
      <c r="E304" s="39"/>
      <c r="F304" s="39"/>
      <c r="G304" s="39"/>
      <c r="H304" s="39"/>
      <c r="I304" s="39"/>
      <c r="J304" s="291">
        <f t="shared" si="48"/>
        <v>0</v>
      </c>
    </row>
    <row r="305" spans="1:10" x14ac:dyDescent="0.2">
      <c r="A305" s="322">
        <v>6212</v>
      </c>
      <c r="B305" s="321" t="s">
        <v>1753</v>
      </c>
      <c r="C305" s="36"/>
      <c r="D305" s="36"/>
      <c r="E305" s="36"/>
      <c r="F305" s="36"/>
      <c r="G305" s="36"/>
      <c r="H305" s="36"/>
      <c r="I305" s="36"/>
      <c r="J305" s="291">
        <f t="shared" si="48"/>
        <v>0</v>
      </c>
    </row>
    <row r="306" spans="1:10" x14ac:dyDescent="0.2">
      <c r="A306" s="322">
        <v>6220</v>
      </c>
      <c r="B306" s="321" t="s">
        <v>1754</v>
      </c>
      <c r="C306" s="36"/>
      <c r="D306" s="36"/>
      <c r="E306" s="36"/>
      <c r="F306" s="36"/>
      <c r="G306" s="36"/>
      <c r="H306" s="36"/>
      <c r="I306" s="36"/>
      <c r="J306" s="291">
        <f t="shared" si="48"/>
        <v>0</v>
      </c>
    </row>
    <row r="307" spans="1:10" x14ac:dyDescent="0.2">
      <c r="A307" s="322">
        <v>6235</v>
      </c>
      <c r="B307" s="321" t="s">
        <v>1755</v>
      </c>
      <c r="C307" s="36"/>
      <c r="D307" s="36"/>
      <c r="E307" s="36"/>
      <c r="F307" s="36"/>
      <c r="G307" s="36"/>
      <c r="H307" s="36"/>
      <c r="I307" s="36"/>
      <c r="J307" s="291">
        <f t="shared" si="48"/>
        <v>0</v>
      </c>
    </row>
    <row r="308" spans="1:10" x14ac:dyDescent="0.2">
      <c r="A308" s="322">
        <v>6240</v>
      </c>
      <c r="B308" s="321" t="s">
        <v>1756</v>
      </c>
      <c r="C308" s="36"/>
      <c r="D308" s="36"/>
      <c r="E308" s="36"/>
      <c r="F308" s="36"/>
      <c r="G308" s="36"/>
      <c r="H308" s="36"/>
      <c r="I308" s="36"/>
      <c r="J308" s="291">
        <f t="shared" si="48"/>
        <v>0</v>
      </c>
    </row>
    <row r="309" spans="1:10" x14ac:dyDescent="0.2">
      <c r="A309" s="322">
        <v>6245</v>
      </c>
      <c r="B309" s="321" t="s">
        <v>1757</v>
      </c>
      <c r="C309" s="36"/>
      <c r="D309" s="36"/>
      <c r="E309" s="36"/>
      <c r="F309" s="36"/>
      <c r="G309" s="36"/>
      <c r="H309" s="36"/>
      <c r="I309" s="36"/>
      <c r="J309" s="291">
        <f t="shared" si="48"/>
        <v>0</v>
      </c>
    </row>
    <row r="310" spans="1:10" x14ac:dyDescent="0.2">
      <c r="A310" s="322">
        <v>6250</v>
      </c>
      <c r="B310" s="321" t="s">
        <v>1758</v>
      </c>
      <c r="C310" s="36"/>
      <c r="D310" s="36"/>
      <c r="E310" s="36"/>
      <c r="F310" s="36"/>
      <c r="G310" s="36"/>
      <c r="H310" s="36"/>
      <c r="I310" s="36"/>
      <c r="J310" s="291">
        <f t="shared" si="48"/>
        <v>0</v>
      </c>
    </row>
    <row r="311" spans="1:10" x14ac:dyDescent="0.2">
      <c r="A311" s="322">
        <v>6295</v>
      </c>
      <c r="B311" s="321" t="s">
        <v>1759</v>
      </c>
      <c r="C311" s="39"/>
      <c r="D311" s="39"/>
      <c r="E311" s="39"/>
      <c r="F311" s="39"/>
      <c r="G311" s="39"/>
      <c r="H311" s="39"/>
      <c r="I311" s="39"/>
      <c r="J311" s="291">
        <f t="shared" si="48"/>
        <v>0</v>
      </c>
    </row>
    <row r="312" spans="1:10" x14ac:dyDescent="0.2">
      <c r="A312" s="288"/>
      <c r="B312" s="284" t="s">
        <v>1317</v>
      </c>
      <c r="C312" s="290">
        <f>SUM(C302:C311)</f>
        <v>0</v>
      </c>
      <c r="D312" s="290">
        <f t="shared" ref="D312:I312" si="49">SUM(D302:D311)</f>
        <v>0</v>
      </c>
      <c r="E312" s="290">
        <f t="shared" si="49"/>
        <v>0</v>
      </c>
      <c r="F312" s="290">
        <f t="shared" si="49"/>
        <v>0</v>
      </c>
      <c r="G312" s="290">
        <f t="shared" si="49"/>
        <v>0</v>
      </c>
      <c r="H312" s="290">
        <f t="shared" si="49"/>
        <v>0</v>
      </c>
      <c r="I312" s="290">
        <f t="shared" si="49"/>
        <v>0</v>
      </c>
      <c r="J312" s="289">
        <f>SUM(J302:J311)</f>
        <v>0</v>
      </c>
    </row>
    <row r="313" spans="1:10" x14ac:dyDescent="0.2">
      <c r="A313" s="280">
        <v>6300</v>
      </c>
      <c r="B313" s="287" t="s">
        <v>1675</v>
      </c>
      <c r="C313" s="287"/>
      <c r="D313" s="287"/>
      <c r="E313" s="287"/>
      <c r="F313" s="287"/>
      <c r="G313" s="287"/>
      <c r="H313" s="287"/>
      <c r="I313" s="287"/>
      <c r="J313" s="287"/>
    </row>
    <row r="314" spans="1:10" x14ac:dyDescent="0.2">
      <c r="A314" s="322">
        <v>6305</v>
      </c>
      <c r="B314" s="321" t="s">
        <v>1760</v>
      </c>
      <c r="C314" s="36"/>
      <c r="D314" s="36"/>
      <c r="E314" s="36"/>
      <c r="F314" s="36"/>
      <c r="G314" s="36"/>
      <c r="H314" s="36"/>
      <c r="I314" s="36"/>
      <c r="J314" s="291">
        <f t="shared" ref="J314:J317" si="50">C314-D314+E314-F314+G314-H314+I314</f>
        <v>0</v>
      </c>
    </row>
    <row r="315" spans="1:10" x14ac:dyDescent="0.2">
      <c r="A315" s="322">
        <v>6307</v>
      </c>
      <c r="B315" s="321" t="s">
        <v>1761</v>
      </c>
      <c r="C315" s="36"/>
      <c r="D315" s="36"/>
      <c r="E315" s="36"/>
      <c r="F315" s="36"/>
      <c r="G315" s="36"/>
      <c r="H315" s="36"/>
      <c r="I315" s="36"/>
      <c r="J315" s="291">
        <f t="shared" si="50"/>
        <v>0</v>
      </c>
    </row>
    <row r="316" spans="1:10" x14ac:dyDescent="0.2">
      <c r="A316" s="322">
        <v>6308</v>
      </c>
      <c r="B316" s="321" t="s">
        <v>1762</v>
      </c>
      <c r="C316" s="36"/>
      <c r="D316" s="36"/>
      <c r="E316" s="36"/>
      <c r="F316" s="36"/>
      <c r="G316" s="36"/>
      <c r="H316" s="36"/>
      <c r="I316" s="36"/>
      <c r="J316" s="291">
        <f t="shared" si="50"/>
        <v>0</v>
      </c>
    </row>
    <row r="317" spans="1:10" x14ac:dyDescent="0.2">
      <c r="A317" s="322">
        <v>6309</v>
      </c>
      <c r="B317" s="321" t="s">
        <v>1761</v>
      </c>
      <c r="C317" s="36"/>
      <c r="D317" s="36"/>
      <c r="E317" s="36"/>
      <c r="F317" s="36"/>
      <c r="G317" s="36"/>
      <c r="H317" s="36"/>
      <c r="I317" s="36"/>
      <c r="J317" s="291">
        <f t="shared" si="50"/>
        <v>0</v>
      </c>
    </row>
    <row r="318" spans="1:10" x14ac:dyDescent="0.2">
      <c r="A318" s="288"/>
      <c r="B318" s="284" t="s">
        <v>1318</v>
      </c>
      <c r="C318" s="290">
        <f>SUM(C314:C317)</f>
        <v>0</v>
      </c>
      <c r="D318" s="290">
        <f t="shared" ref="D318:I318" si="51">SUM(D314:D317)</f>
        <v>0</v>
      </c>
      <c r="E318" s="290">
        <f t="shared" si="51"/>
        <v>0</v>
      </c>
      <c r="F318" s="290">
        <f t="shared" si="51"/>
        <v>0</v>
      </c>
      <c r="G318" s="290">
        <f t="shared" si="51"/>
        <v>0</v>
      </c>
      <c r="H318" s="290">
        <f t="shared" si="51"/>
        <v>0</v>
      </c>
      <c r="I318" s="290">
        <f t="shared" si="51"/>
        <v>0</v>
      </c>
      <c r="J318" s="289">
        <f>SUM(J314:J317)</f>
        <v>0</v>
      </c>
    </row>
    <row r="319" spans="1:10" x14ac:dyDescent="0.2">
      <c r="A319" s="280">
        <v>6400</v>
      </c>
      <c r="B319" s="287" t="s">
        <v>1678</v>
      </c>
      <c r="C319" s="287"/>
      <c r="D319" s="287"/>
      <c r="E319" s="287"/>
      <c r="F319" s="287"/>
      <c r="G319" s="287"/>
      <c r="H319" s="287"/>
      <c r="I319" s="287"/>
      <c r="J319" s="287"/>
    </row>
    <row r="320" spans="1:10" x14ac:dyDescent="0.2">
      <c r="A320" s="322">
        <v>6407</v>
      </c>
      <c r="B320" s="321" t="s">
        <v>1761</v>
      </c>
      <c r="C320" s="36"/>
      <c r="D320" s="36"/>
      <c r="E320" s="36"/>
      <c r="F320" s="36"/>
      <c r="G320" s="36"/>
      <c r="H320" s="36"/>
      <c r="I320" s="36"/>
      <c r="J320" s="289">
        <f t="shared" ref="J320:J328" si="52">C320+D320-E320+F320-G320+H320-I320</f>
        <v>0</v>
      </c>
    </row>
    <row r="321" spans="1:10" x14ac:dyDescent="0.2">
      <c r="A321" s="322">
        <v>6408</v>
      </c>
      <c r="B321" s="321" t="s">
        <v>1762</v>
      </c>
      <c r="C321" s="36"/>
      <c r="D321" s="36"/>
      <c r="E321" s="36"/>
      <c r="F321" s="36"/>
      <c r="G321" s="36"/>
      <c r="H321" s="36"/>
      <c r="I321" s="36"/>
      <c r="J321" s="289">
        <f t="shared" si="52"/>
        <v>0</v>
      </c>
    </row>
    <row r="322" spans="1:10" x14ac:dyDescent="0.2">
      <c r="A322" s="322">
        <v>6409</v>
      </c>
      <c r="B322" s="321" t="s">
        <v>1761</v>
      </c>
      <c r="C322" s="36"/>
      <c r="D322" s="36"/>
      <c r="E322" s="36"/>
      <c r="F322" s="36"/>
      <c r="G322" s="36"/>
      <c r="H322" s="36"/>
      <c r="I322" s="36"/>
      <c r="J322" s="289">
        <f t="shared" si="52"/>
        <v>0</v>
      </c>
    </row>
    <row r="323" spans="1:10" x14ac:dyDescent="0.2">
      <c r="A323" s="322">
        <v>6410</v>
      </c>
      <c r="B323" s="321" t="s">
        <v>1763</v>
      </c>
      <c r="C323" s="36"/>
      <c r="D323" s="36"/>
      <c r="E323" s="36"/>
      <c r="F323" s="36"/>
      <c r="G323" s="36"/>
      <c r="H323" s="36"/>
      <c r="I323" s="36"/>
      <c r="J323" s="289">
        <f t="shared" si="52"/>
        <v>0</v>
      </c>
    </row>
    <row r="324" spans="1:10" x14ac:dyDescent="0.2">
      <c r="A324" s="322">
        <v>6420</v>
      </c>
      <c r="B324" s="321" t="s">
        <v>1764</v>
      </c>
      <c r="C324" s="36"/>
      <c r="D324" s="36"/>
      <c r="E324" s="36"/>
      <c r="F324" s="36"/>
      <c r="G324" s="36"/>
      <c r="H324" s="36"/>
      <c r="I324" s="36"/>
      <c r="J324" s="289">
        <f t="shared" si="52"/>
        <v>0</v>
      </c>
    </row>
    <row r="325" spans="1:10" x14ac:dyDescent="0.2">
      <c r="A325" s="322">
        <v>6431</v>
      </c>
      <c r="B325" s="321" t="s">
        <v>1590</v>
      </c>
      <c r="C325" s="36"/>
      <c r="D325" s="36"/>
      <c r="E325" s="36"/>
      <c r="F325" s="36"/>
      <c r="G325" s="36"/>
      <c r="H325" s="36"/>
      <c r="I325" s="36"/>
      <c r="J325" s="289">
        <f t="shared" si="52"/>
        <v>0</v>
      </c>
    </row>
    <row r="326" spans="1:10" x14ac:dyDescent="0.2">
      <c r="A326" s="322">
        <v>6445</v>
      </c>
      <c r="B326" s="321" t="s">
        <v>1765</v>
      </c>
      <c r="C326" s="36"/>
      <c r="D326" s="36"/>
      <c r="E326" s="36"/>
      <c r="F326" s="36"/>
      <c r="G326" s="36"/>
      <c r="H326" s="36"/>
      <c r="I326" s="36"/>
      <c r="J326" s="289">
        <f t="shared" si="52"/>
        <v>0</v>
      </c>
    </row>
    <row r="327" spans="1:10" x14ac:dyDescent="0.2">
      <c r="A327" s="322">
        <v>6450</v>
      </c>
      <c r="B327" s="321" t="s">
        <v>1766</v>
      </c>
      <c r="C327" s="36"/>
      <c r="D327" s="36"/>
      <c r="E327" s="36"/>
      <c r="F327" s="36"/>
      <c r="G327" s="36"/>
      <c r="H327" s="36"/>
      <c r="I327" s="36"/>
      <c r="J327" s="289">
        <f t="shared" si="52"/>
        <v>0</v>
      </c>
    </row>
    <row r="328" spans="1:10" x14ac:dyDescent="0.2">
      <c r="A328" s="322">
        <v>6495</v>
      </c>
      <c r="B328" s="321" t="s">
        <v>1767</v>
      </c>
      <c r="C328" s="36"/>
      <c r="D328" s="36"/>
      <c r="E328" s="36"/>
      <c r="F328" s="36"/>
      <c r="G328" s="36"/>
      <c r="H328" s="36"/>
      <c r="I328" s="36"/>
      <c r="J328" s="289">
        <f t="shared" si="52"/>
        <v>0</v>
      </c>
    </row>
    <row r="329" spans="1:10" x14ac:dyDescent="0.2">
      <c r="A329" s="288"/>
      <c r="B329" s="284" t="s">
        <v>1319</v>
      </c>
      <c r="C329" s="290">
        <f>SUM(C320:C328)</f>
        <v>0</v>
      </c>
      <c r="D329" s="290">
        <f t="shared" ref="D329:I329" si="53">SUM(D320:D328)</f>
        <v>0</v>
      </c>
      <c r="E329" s="290">
        <f t="shared" si="53"/>
        <v>0</v>
      </c>
      <c r="F329" s="290">
        <f t="shared" si="53"/>
        <v>0</v>
      </c>
      <c r="G329" s="290">
        <f t="shared" si="53"/>
        <v>0</v>
      </c>
      <c r="H329" s="290">
        <f t="shared" si="53"/>
        <v>0</v>
      </c>
      <c r="I329" s="290">
        <f t="shared" si="53"/>
        <v>0</v>
      </c>
      <c r="J329" s="289">
        <f>SUM(J320:J328)</f>
        <v>0</v>
      </c>
    </row>
    <row r="330" spans="1:10" x14ac:dyDescent="0.2">
      <c r="A330" s="286">
        <v>8000</v>
      </c>
      <c r="B330" s="287" t="s">
        <v>1677</v>
      </c>
      <c r="C330" s="287"/>
      <c r="D330" s="287"/>
      <c r="E330" s="287"/>
      <c r="F330" s="287"/>
      <c r="G330" s="287"/>
      <c r="H330" s="287"/>
      <c r="I330" s="287"/>
      <c r="J330" s="287"/>
    </row>
    <row r="331" spans="1:10" x14ac:dyDescent="0.2">
      <c r="A331" s="286">
        <v>8100</v>
      </c>
      <c r="B331" s="287" t="s">
        <v>1678</v>
      </c>
      <c r="C331" s="287"/>
      <c r="D331" s="287"/>
      <c r="E331" s="287"/>
      <c r="F331" s="287"/>
      <c r="G331" s="287"/>
      <c r="H331" s="287"/>
      <c r="I331" s="287"/>
      <c r="J331" s="287"/>
    </row>
    <row r="332" spans="1:10" x14ac:dyDescent="0.2">
      <c r="A332" s="322">
        <v>8105</v>
      </c>
      <c r="B332" s="321" t="s">
        <v>1768</v>
      </c>
      <c r="C332" s="36"/>
      <c r="D332" s="36"/>
      <c r="E332" s="36"/>
      <c r="F332" s="36"/>
      <c r="G332" s="36"/>
      <c r="H332" s="36"/>
      <c r="I332" s="36"/>
      <c r="J332" s="289">
        <f t="shared" ref="J332:J358" si="54">C332+D332-E332+F332-G332+H332-I332</f>
        <v>0</v>
      </c>
    </row>
    <row r="333" spans="1:10" x14ac:dyDescent="0.2">
      <c r="A333" s="322">
        <v>8107</v>
      </c>
      <c r="B333" s="321" t="s">
        <v>1769</v>
      </c>
      <c r="C333" s="36"/>
      <c r="D333" s="36"/>
      <c r="E333" s="36"/>
      <c r="F333" s="36"/>
      <c r="G333" s="36"/>
      <c r="H333" s="36"/>
      <c r="I333" s="36"/>
      <c r="J333" s="289">
        <f t="shared" si="54"/>
        <v>0</v>
      </c>
    </row>
    <row r="334" spans="1:10" x14ac:dyDescent="0.2">
      <c r="A334" s="322">
        <v>8110</v>
      </c>
      <c r="B334" s="321" t="s">
        <v>1770</v>
      </c>
      <c r="C334" s="36"/>
      <c r="D334" s="36"/>
      <c r="E334" s="36"/>
      <c r="F334" s="36"/>
      <c r="G334" s="36"/>
      <c r="H334" s="36"/>
      <c r="I334" s="36"/>
      <c r="J334" s="289">
        <f t="shared" si="54"/>
        <v>0</v>
      </c>
    </row>
    <row r="335" spans="1:10" x14ac:dyDescent="0.2">
      <c r="A335" s="322">
        <v>8115</v>
      </c>
      <c r="B335" s="321" t="s">
        <v>1771</v>
      </c>
      <c r="C335" s="36"/>
      <c r="D335" s="36"/>
      <c r="E335" s="36"/>
      <c r="F335" s="36"/>
      <c r="G335" s="36"/>
      <c r="H335" s="36"/>
      <c r="I335" s="36"/>
      <c r="J335" s="289">
        <f t="shared" si="54"/>
        <v>0</v>
      </c>
    </row>
    <row r="336" spans="1:10" x14ac:dyDescent="0.2">
      <c r="A336" s="322">
        <v>8119</v>
      </c>
      <c r="B336" s="321" t="s">
        <v>1772</v>
      </c>
      <c r="C336" s="39"/>
      <c r="D336" s="39"/>
      <c r="E336" s="39"/>
      <c r="F336" s="39"/>
      <c r="G336" s="39"/>
      <c r="H336" s="39"/>
      <c r="I336" s="39"/>
      <c r="J336" s="289">
        <f t="shared" si="54"/>
        <v>0</v>
      </c>
    </row>
    <row r="337" spans="1:10" x14ac:dyDescent="0.2">
      <c r="A337" s="322">
        <v>8120</v>
      </c>
      <c r="B337" s="321" t="s">
        <v>1773</v>
      </c>
      <c r="C337" s="36"/>
      <c r="D337" s="36"/>
      <c r="E337" s="36"/>
      <c r="F337" s="36"/>
      <c r="G337" s="36"/>
      <c r="H337" s="36"/>
      <c r="I337" s="36"/>
      <c r="J337" s="289">
        <f t="shared" si="54"/>
        <v>0</v>
      </c>
    </row>
    <row r="338" spans="1:10" x14ac:dyDescent="0.2">
      <c r="A338" s="322">
        <v>8125</v>
      </c>
      <c r="B338" s="321" t="s">
        <v>1774</v>
      </c>
      <c r="C338" s="36"/>
      <c r="D338" s="36"/>
      <c r="E338" s="36"/>
      <c r="F338" s="36"/>
      <c r="G338" s="36"/>
      <c r="H338" s="36"/>
      <c r="I338" s="36"/>
      <c r="J338" s="289">
        <f t="shared" si="54"/>
        <v>0</v>
      </c>
    </row>
    <row r="339" spans="1:10" x14ac:dyDescent="0.2">
      <c r="A339" s="322">
        <v>8140</v>
      </c>
      <c r="B339" s="321" t="s">
        <v>1775</v>
      </c>
      <c r="C339" s="36"/>
      <c r="D339" s="36"/>
      <c r="E339" s="36"/>
      <c r="F339" s="36"/>
      <c r="G339" s="36"/>
      <c r="H339" s="36"/>
      <c r="I339" s="36"/>
      <c r="J339" s="289">
        <f t="shared" si="54"/>
        <v>0</v>
      </c>
    </row>
    <row r="340" spans="1:10" x14ac:dyDescent="0.2">
      <c r="A340" s="322">
        <v>8145</v>
      </c>
      <c r="B340" s="321" t="s">
        <v>1776</v>
      </c>
      <c r="C340" s="36"/>
      <c r="D340" s="36"/>
      <c r="E340" s="36"/>
      <c r="F340" s="36"/>
      <c r="G340" s="36"/>
      <c r="H340" s="36"/>
      <c r="I340" s="36"/>
      <c r="J340" s="289">
        <f t="shared" si="54"/>
        <v>0</v>
      </c>
    </row>
    <row r="341" spans="1:10" x14ac:dyDescent="0.2">
      <c r="A341" s="322">
        <v>8146</v>
      </c>
      <c r="B341" s="321" t="s">
        <v>1777</v>
      </c>
      <c r="C341" s="36"/>
      <c r="D341" s="36"/>
      <c r="E341" s="36"/>
      <c r="F341" s="36"/>
      <c r="G341" s="36"/>
      <c r="H341" s="36"/>
      <c r="I341" s="36"/>
      <c r="J341" s="289">
        <f t="shared" si="54"/>
        <v>0</v>
      </c>
    </row>
    <row r="342" spans="1:10" x14ac:dyDescent="0.2">
      <c r="A342" s="322">
        <v>8155</v>
      </c>
      <c r="B342" s="321" t="s">
        <v>1778</v>
      </c>
      <c r="C342" s="36"/>
      <c r="D342" s="36"/>
      <c r="E342" s="36"/>
      <c r="F342" s="36"/>
      <c r="G342" s="36"/>
      <c r="H342" s="36"/>
      <c r="I342" s="36"/>
      <c r="J342" s="289">
        <f t="shared" si="54"/>
        <v>0</v>
      </c>
    </row>
    <row r="343" spans="1:10" x14ac:dyDescent="0.2">
      <c r="A343" s="322">
        <v>8156</v>
      </c>
      <c r="B343" s="321" t="s">
        <v>1779</v>
      </c>
      <c r="C343" s="36"/>
      <c r="D343" s="36"/>
      <c r="E343" s="36"/>
      <c r="F343" s="36"/>
      <c r="G343" s="36"/>
      <c r="H343" s="36"/>
      <c r="I343" s="36"/>
      <c r="J343" s="289">
        <f t="shared" si="54"/>
        <v>0</v>
      </c>
    </row>
    <row r="344" spans="1:10" x14ac:dyDescent="0.2">
      <c r="A344" s="322">
        <v>8157</v>
      </c>
      <c r="B344" s="321" t="s">
        <v>1780</v>
      </c>
      <c r="C344" s="36"/>
      <c r="D344" s="36"/>
      <c r="E344" s="36"/>
      <c r="F344" s="36"/>
      <c r="G344" s="36"/>
      <c r="H344" s="36"/>
      <c r="I344" s="36"/>
      <c r="J344" s="289">
        <f t="shared" si="54"/>
        <v>0</v>
      </c>
    </row>
    <row r="345" spans="1:10" x14ac:dyDescent="0.2">
      <c r="A345" s="322">
        <v>8158</v>
      </c>
      <c r="B345" s="321" t="s">
        <v>1781</v>
      </c>
      <c r="C345" s="36"/>
      <c r="D345" s="36"/>
      <c r="E345" s="36"/>
      <c r="F345" s="36"/>
      <c r="G345" s="36"/>
      <c r="H345" s="36"/>
      <c r="I345" s="36"/>
      <c r="J345" s="289">
        <f t="shared" si="54"/>
        <v>0</v>
      </c>
    </row>
    <row r="346" spans="1:10" x14ac:dyDescent="0.2">
      <c r="A346" s="322">
        <v>8159</v>
      </c>
      <c r="B346" s="321" t="s">
        <v>1782</v>
      </c>
      <c r="C346" s="36"/>
      <c r="D346" s="36"/>
      <c r="E346" s="36"/>
      <c r="F346" s="36"/>
      <c r="G346" s="36"/>
      <c r="H346" s="36"/>
      <c r="I346" s="36"/>
      <c r="J346" s="289">
        <f t="shared" si="54"/>
        <v>0</v>
      </c>
    </row>
    <row r="347" spans="1:10" x14ac:dyDescent="0.2">
      <c r="A347" s="322">
        <v>8160</v>
      </c>
      <c r="B347" s="321" t="s">
        <v>1783</v>
      </c>
      <c r="C347" s="36"/>
      <c r="D347" s="36"/>
      <c r="E347" s="36"/>
      <c r="F347" s="36"/>
      <c r="G347" s="36"/>
      <c r="H347" s="36"/>
      <c r="I347" s="36"/>
      <c r="J347" s="289">
        <f t="shared" si="54"/>
        <v>0</v>
      </c>
    </row>
    <row r="348" spans="1:10" x14ac:dyDescent="0.2">
      <c r="A348" s="322">
        <v>8166</v>
      </c>
      <c r="B348" s="321" t="s">
        <v>1784</v>
      </c>
      <c r="C348" s="36"/>
      <c r="D348" s="36"/>
      <c r="E348" s="36"/>
      <c r="F348" s="36"/>
      <c r="G348" s="36"/>
      <c r="H348" s="36"/>
      <c r="I348" s="36"/>
      <c r="J348" s="289">
        <f t="shared" si="54"/>
        <v>0</v>
      </c>
    </row>
    <row r="349" spans="1:10" x14ac:dyDescent="0.2">
      <c r="A349" s="322">
        <v>8170</v>
      </c>
      <c r="B349" s="321" t="s">
        <v>1785</v>
      </c>
      <c r="C349" s="36"/>
      <c r="D349" s="36"/>
      <c r="E349" s="36"/>
      <c r="F349" s="36"/>
      <c r="G349" s="36"/>
      <c r="H349" s="36"/>
      <c r="I349" s="36"/>
      <c r="J349" s="289">
        <f t="shared" si="54"/>
        <v>0</v>
      </c>
    </row>
    <row r="350" spans="1:10" x14ac:dyDescent="0.2">
      <c r="A350" s="322">
        <v>8171</v>
      </c>
      <c r="B350" s="321" t="s">
        <v>1786</v>
      </c>
      <c r="C350" s="39"/>
      <c r="D350" s="39"/>
      <c r="E350" s="39"/>
      <c r="F350" s="39"/>
      <c r="G350" s="39"/>
      <c r="H350" s="39"/>
      <c r="I350" s="39"/>
      <c r="J350" s="289">
        <f t="shared" si="54"/>
        <v>0</v>
      </c>
    </row>
    <row r="351" spans="1:10" x14ac:dyDescent="0.2">
      <c r="A351" s="322">
        <v>8174</v>
      </c>
      <c r="B351" s="321" t="s">
        <v>1787</v>
      </c>
      <c r="C351" s="36"/>
      <c r="D351" s="36"/>
      <c r="E351" s="36"/>
      <c r="F351" s="36"/>
      <c r="G351" s="36"/>
      <c r="H351" s="36"/>
      <c r="I351" s="36"/>
      <c r="J351" s="289">
        <f t="shared" si="54"/>
        <v>0</v>
      </c>
    </row>
    <row r="352" spans="1:10" x14ac:dyDescent="0.2">
      <c r="A352" s="322">
        <v>8176</v>
      </c>
      <c r="B352" s="321" t="s">
        <v>1547</v>
      </c>
      <c r="C352" s="36"/>
      <c r="D352" s="36"/>
      <c r="E352" s="36"/>
      <c r="F352" s="36"/>
      <c r="G352" s="36"/>
      <c r="H352" s="36"/>
      <c r="I352" s="36"/>
      <c r="J352" s="289">
        <f t="shared" si="54"/>
        <v>0</v>
      </c>
    </row>
    <row r="353" spans="1:10" x14ac:dyDescent="0.2">
      <c r="A353" s="322">
        <v>8177</v>
      </c>
      <c r="B353" s="321" t="s">
        <v>1788</v>
      </c>
      <c r="C353" s="39"/>
      <c r="D353" s="39"/>
      <c r="E353" s="39"/>
      <c r="F353" s="39"/>
      <c r="G353" s="39"/>
      <c r="H353" s="39"/>
      <c r="I353" s="39"/>
      <c r="J353" s="289">
        <f t="shared" si="54"/>
        <v>0</v>
      </c>
    </row>
    <row r="354" spans="1:10" x14ac:dyDescent="0.2">
      <c r="A354" s="322">
        <v>8178</v>
      </c>
      <c r="B354" s="321" t="s">
        <v>1789</v>
      </c>
      <c r="C354" s="40"/>
      <c r="D354" s="40"/>
      <c r="E354" s="40"/>
      <c r="F354" s="40"/>
      <c r="G354" s="40"/>
      <c r="H354" s="40"/>
      <c r="I354" s="40"/>
      <c r="J354" s="289">
        <f t="shared" si="54"/>
        <v>0</v>
      </c>
    </row>
    <row r="355" spans="1:10" x14ac:dyDescent="0.2">
      <c r="A355" s="322">
        <v>8179</v>
      </c>
      <c r="B355" s="321" t="s">
        <v>1790</v>
      </c>
      <c r="C355" s="10"/>
      <c r="D355" s="10"/>
      <c r="E355" s="10"/>
      <c r="F355" s="10"/>
      <c r="G355" s="10"/>
      <c r="H355" s="10"/>
      <c r="I355" s="10"/>
      <c r="J355" s="289">
        <f t="shared" si="54"/>
        <v>0</v>
      </c>
    </row>
    <row r="356" spans="1:10" x14ac:dyDescent="0.2">
      <c r="A356" s="322">
        <v>8190</v>
      </c>
      <c r="B356" s="321" t="s">
        <v>1791</v>
      </c>
      <c r="C356" s="36"/>
      <c r="D356" s="36"/>
      <c r="E356" s="36"/>
      <c r="F356" s="36"/>
      <c r="G356" s="36"/>
      <c r="H356" s="36"/>
      <c r="I356" s="36"/>
      <c r="J356" s="289">
        <f t="shared" si="54"/>
        <v>0</v>
      </c>
    </row>
    <row r="357" spans="1:10" x14ac:dyDescent="0.2">
      <c r="A357" s="322">
        <v>8192</v>
      </c>
      <c r="B357" s="321" t="s">
        <v>1792</v>
      </c>
      <c r="C357" s="36"/>
      <c r="D357" s="36"/>
      <c r="E357" s="36"/>
      <c r="F357" s="36"/>
      <c r="G357" s="36"/>
      <c r="H357" s="36"/>
      <c r="I357" s="36"/>
      <c r="J357" s="289">
        <f t="shared" si="54"/>
        <v>0</v>
      </c>
    </row>
    <row r="358" spans="1:10" x14ac:dyDescent="0.2">
      <c r="A358" s="322">
        <v>8195</v>
      </c>
      <c r="B358" s="321" t="s">
        <v>1793</v>
      </c>
      <c r="C358" s="36"/>
      <c r="D358" s="36"/>
      <c r="E358" s="36"/>
      <c r="F358" s="36"/>
      <c r="G358" s="36"/>
      <c r="H358" s="36"/>
      <c r="I358" s="36"/>
      <c r="J358" s="289">
        <f t="shared" si="54"/>
        <v>0</v>
      </c>
    </row>
    <row r="359" spans="1:10" x14ac:dyDescent="0.2">
      <c r="A359" s="288"/>
      <c r="B359" s="284" t="s">
        <v>1319</v>
      </c>
      <c r="C359" s="290">
        <f>SUM(C331:C358)</f>
        <v>0</v>
      </c>
      <c r="D359" s="290">
        <f t="shared" ref="D359:I359" si="55">SUM(D331:D358)</f>
        <v>0</v>
      </c>
      <c r="E359" s="290">
        <f t="shared" si="55"/>
        <v>0</v>
      </c>
      <c r="F359" s="290">
        <f t="shared" si="55"/>
        <v>0</v>
      </c>
      <c r="G359" s="290">
        <f t="shared" si="55"/>
        <v>0</v>
      </c>
      <c r="H359" s="290">
        <f t="shared" si="55"/>
        <v>0</v>
      </c>
      <c r="I359" s="290">
        <f t="shared" si="55"/>
        <v>0</v>
      </c>
      <c r="J359" s="289">
        <f>SUM(J332:J358)</f>
        <v>0</v>
      </c>
    </row>
    <row r="360" spans="1:10" x14ac:dyDescent="0.2">
      <c r="A360" s="286">
        <v>8200</v>
      </c>
      <c r="B360" s="287" t="s">
        <v>1674</v>
      </c>
      <c r="C360" s="287"/>
      <c r="D360" s="287"/>
      <c r="E360" s="287"/>
      <c r="F360" s="287"/>
      <c r="G360" s="287"/>
      <c r="H360" s="287"/>
      <c r="I360" s="287"/>
      <c r="J360" s="287"/>
    </row>
    <row r="361" spans="1:10" x14ac:dyDescent="0.2">
      <c r="A361" s="322">
        <v>8205</v>
      </c>
      <c r="B361" s="321" t="s">
        <v>1794</v>
      </c>
      <c r="C361" s="36"/>
      <c r="D361" s="36"/>
      <c r="E361" s="36"/>
      <c r="F361" s="36"/>
      <c r="G361" s="36"/>
      <c r="H361" s="36"/>
      <c r="I361" s="36"/>
      <c r="J361" s="291">
        <f t="shared" ref="J361:J379" si="56">C361-D361+E361-F361+G361-H361+I361</f>
        <v>0</v>
      </c>
    </row>
    <row r="362" spans="1:10" x14ac:dyDescent="0.2">
      <c r="A362" s="322">
        <v>8207</v>
      </c>
      <c r="B362" s="321" t="s">
        <v>1769</v>
      </c>
      <c r="C362" s="39"/>
      <c r="D362" s="39"/>
      <c r="E362" s="39"/>
      <c r="F362" s="39"/>
      <c r="G362" s="39"/>
      <c r="H362" s="39"/>
      <c r="I362" s="39"/>
      <c r="J362" s="291">
        <f t="shared" si="56"/>
        <v>0</v>
      </c>
    </row>
    <row r="363" spans="1:10" x14ac:dyDescent="0.2">
      <c r="A363" s="322">
        <v>8210</v>
      </c>
      <c r="B363" s="321" t="s">
        <v>1795</v>
      </c>
      <c r="C363" s="36"/>
      <c r="D363" s="36"/>
      <c r="E363" s="36"/>
      <c r="F363" s="36"/>
      <c r="G363" s="36"/>
      <c r="H363" s="36"/>
      <c r="I363" s="36"/>
      <c r="J363" s="291">
        <f t="shared" si="56"/>
        <v>0</v>
      </c>
    </row>
    <row r="364" spans="1:10" x14ac:dyDescent="0.2">
      <c r="A364" s="322">
        <v>8212</v>
      </c>
      <c r="B364" s="321" t="s">
        <v>1796</v>
      </c>
      <c r="C364" s="36"/>
      <c r="D364" s="36"/>
      <c r="E364" s="36"/>
      <c r="F364" s="36"/>
      <c r="G364" s="36"/>
      <c r="H364" s="36"/>
      <c r="I364" s="36"/>
      <c r="J364" s="291">
        <f t="shared" si="56"/>
        <v>0</v>
      </c>
    </row>
    <row r="365" spans="1:10" x14ac:dyDescent="0.2">
      <c r="A365" s="322">
        <v>8215</v>
      </c>
      <c r="B365" s="321" t="s">
        <v>1797</v>
      </c>
      <c r="C365" s="36"/>
      <c r="D365" s="36"/>
      <c r="E365" s="36"/>
      <c r="F365" s="36"/>
      <c r="G365" s="36"/>
      <c r="H365" s="36"/>
      <c r="I365" s="36"/>
      <c r="J365" s="291">
        <f t="shared" si="56"/>
        <v>0</v>
      </c>
    </row>
    <row r="366" spans="1:10" x14ac:dyDescent="0.2">
      <c r="A366" s="322">
        <v>8246</v>
      </c>
      <c r="B366" s="321" t="s">
        <v>1798</v>
      </c>
      <c r="C366" s="36"/>
      <c r="D366" s="36"/>
      <c r="E366" s="36"/>
      <c r="F366" s="36"/>
      <c r="G366" s="36"/>
      <c r="H366" s="36"/>
      <c r="I366" s="36"/>
      <c r="J366" s="291">
        <f t="shared" si="56"/>
        <v>0</v>
      </c>
    </row>
    <row r="367" spans="1:10" x14ac:dyDescent="0.2">
      <c r="A367" s="322">
        <v>8247</v>
      </c>
      <c r="B367" s="321" t="s">
        <v>1799</v>
      </c>
      <c r="C367" s="36"/>
      <c r="D367" s="36"/>
      <c r="E367" s="36"/>
      <c r="F367" s="36"/>
      <c r="G367" s="36"/>
      <c r="H367" s="36"/>
      <c r="I367" s="36"/>
      <c r="J367" s="291">
        <f t="shared" si="56"/>
        <v>0</v>
      </c>
    </row>
    <row r="368" spans="1:10" x14ac:dyDescent="0.2">
      <c r="A368" s="322">
        <v>8249</v>
      </c>
      <c r="B368" s="321" t="s">
        <v>1800</v>
      </c>
      <c r="C368" s="39"/>
      <c r="D368" s="39"/>
      <c r="E368" s="39"/>
      <c r="F368" s="39"/>
      <c r="G368" s="39"/>
      <c r="H368" s="39"/>
      <c r="I368" s="39"/>
      <c r="J368" s="291">
        <f t="shared" si="56"/>
        <v>0</v>
      </c>
    </row>
    <row r="369" spans="1:10" x14ac:dyDescent="0.2">
      <c r="A369" s="322">
        <v>8261</v>
      </c>
      <c r="B369" s="321" t="s">
        <v>1801</v>
      </c>
      <c r="C369" s="36"/>
      <c r="D369" s="36"/>
      <c r="E369" s="36"/>
      <c r="F369" s="36"/>
      <c r="G369" s="36"/>
      <c r="H369" s="36"/>
      <c r="I369" s="36"/>
      <c r="J369" s="291">
        <f t="shared" si="56"/>
        <v>0</v>
      </c>
    </row>
    <row r="370" spans="1:10" x14ac:dyDescent="0.2">
      <c r="A370" s="322">
        <v>8262</v>
      </c>
      <c r="B370" s="321" t="s">
        <v>1802</v>
      </c>
      <c r="C370" s="36"/>
      <c r="D370" s="36"/>
      <c r="E370" s="36"/>
      <c r="F370" s="36"/>
      <c r="G370" s="36"/>
      <c r="H370" s="36"/>
      <c r="I370" s="36"/>
      <c r="J370" s="291">
        <f t="shared" si="56"/>
        <v>0</v>
      </c>
    </row>
    <row r="371" spans="1:10" x14ac:dyDescent="0.2">
      <c r="A371" s="322">
        <v>8263</v>
      </c>
      <c r="B371" s="321" t="s">
        <v>1803</v>
      </c>
      <c r="C371" s="36"/>
      <c r="D371" s="36"/>
      <c r="E371" s="36"/>
      <c r="F371" s="36"/>
      <c r="G371" s="36"/>
      <c r="H371" s="36"/>
      <c r="I371" s="36"/>
      <c r="J371" s="291">
        <f t="shared" si="56"/>
        <v>0</v>
      </c>
    </row>
    <row r="372" spans="1:10" x14ac:dyDescent="0.2">
      <c r="A372" s="322">
        <v>8264</v>
      </c>
      <c r="B372" s="321" t="s">
        <v>1804</v>
      </c>
      <c r="C372" s="36"/>
      <c r="D372" s="36"/>
      <c r="E372" s="36"/>
      <c r="F372" s="36"/>
      <c r="G372" s="36"/>
      <c r="H372" s="36"/>
      <c r="I372" s="36"/>
      <c r="J372" s="291">
        <f t="shared" si="56"/>
        <v>0</v>
      </c>
    </row>
    <row r="373" spans="1:10" x14ac:dyDescent="0.2">
      <c r="A373" s="322">
        <v>8265</v>
      </c>
      <c r="B373" s="321" t="s">
        <v>1805</v>
      </c>
      <c r="C373" s="36"/>
      <c r="D373" s="36"/>
      <c r="E373" s="36"/>
      <c r="F373" s="36"/>
      <c r="G373" s="36"/>
      <c r="H373" s="36"/>
      <c r="I373" s="36"/>
      <c r="J373" s="291">
        <f t="shared" si="56"/>
        <v>0</v>
      </c>
    </row>
    <row r="374" spans="1:10" x14ac:dyDescent="0.2">
      <c r="A374" s="322">
        <v>8271</v>
      </c>
      <c r="B374" s="321" t="s">
        <v>1806</v>
      </c>
      <c r="C374" s="36"/>
      <c r="D374" s="36"/>
      <c r="E374" s="36"/>
      <c r="F374" s="36"/>
      <c r="G374" s="36"/>
      <c r="H374" s="36"/>
      <c r="I374" s="36"/>
      <c r="J374" s="291">
        <f t="shared" si="56"/>
        <v>0</v>
      </c>
    </row>
    <row r="375" spans="1:10" x14ac:dyDescent="0.2">
      <c r="A375" s="322">
        <v>8278</v>
      </c>
      <c r="B375" s="321" t="s">
        <v>1807</v>
      </c>
      <c r="C375" s="39"/>
      <c r="D375" s="39"/>
      <c r="E375" s="39"/>
      <c r="F375" s="39"/>
      <c r="G375" s="39"/>
      <c r="H375" s="39"/>
      <c r="I375" s="39"/>
      <c r="J375" s="291">
        <f t="shared" si="56"/>
        <v>0</v>
      </c>
    </row>
    <row r="376" spans="1:10" x14ac:dyDescent="0.2">
      <c r="A376" s="322">
        <v>8290</v>
      </c>
      <c r="B376" s="321" t="s">
        <v>1808</v>
      </c>
      <c r="C376" s="36"/>
      <c r="D376" s="36"/>
      <c r="E376" s="36"/>
      <c r="F376" s="36"/>
      <c r="G376" s="36"/>
      <c r="H376" s="36"/>
      <c r="I376" s="36"/>
      <c r="J376" s="291">
        <f t="shared" si="56"/>
        <v>0</v>
      </c>
    </row>
    <row r="377" spans="1:10" x14ac:dyDescent="0.2">
      <c r="A377" s="322">
        <v>8292</v>
      </c>
      <c r="B377" s="321" t="s">
        <v>1809</v>
      </c>
      <c r="C377" s="36"/>
      <c r="D377" s="36"/>
      <c r="E377" s="36"/>
      <c r="F377" s="36"/>
      <c r="G377" s="36"/>
      <c r="H377" s="36"/>
      <c r="I377" s="36"/>
      <c r="J377" s="291">
        <f t="shared" si="56"/>
        <v>0</v>
      </c>
    </row>
    <row r="378" spans="1:10" x14ac:dyDescent="0.2">
      <c r="A378" s="322">
        <v>8294</v>
      </c>
      <c r="B378" s="321" t="s">
        <v>1810</v>
      </c>
      <c r="C378" s="36"/>
      <c r="D378" s="36"/>
      <c r="E378" s="36"/>
      <c r="F378" s="36"/>
      <c r="G378" s="36"/>
      <c r="H378" s="36"/>
      <c r="I378" s="36"/>
      <c r="J378" s="291">
        <f t="shared" si="56"/>
        <v>0</v>
      </c>
    </row>
    <row r="379" spans="1:10" x14ac:dyDescent="0.2">
      <c r="A379" s="322">
        <v>8295</v>
      </c>
      <c r="B379" s="321" t="s">
        <v>1811</v>
      </c>
      <c r="C379" s="36"/>
      <c r="D379" s="36"/>
      <c r="E379" s="36"/>
      <c r="F379" s="36"/>
      <c r="G379" s="36"/>
      <c r="H379" s="36"/>
      <c r="I379" s="36"/>
      <c r="J379" s="291">
        <f t="shared" si="56"/>
        <v>0</v>
      </c>
    </row>
    <row r="380" spans="1:10" x14ac:dyDescent="0.2">
      <c r="A380" s="288"/>
      <c r="B380" s="284" t="s">
        <v>1317</v>
      </c>
      <c r="C380" s="290">
        <f>SUM(C361:C379)</f>
        <v>0</v>
      </c>
      <c r="D380" s="290">
        <f t="shared" ref="D380:I380" si="57">SUM(D361:D379)</f>
        <v>0</v>
      </c>
      <c r="E380" s="290">
        <f t="shared" si="57"/>
        <v>0</v>
      </c>
      <c r="F380" s="290">
        <f t="shared" si="57"/>
        <v>0</v>
      </c>
      <c r="G380" s="290">
        <f t="shared" si="57"/>
        <v>0</v>
      </c>
      <c r="H380" s="290">
        <f t="shared" si="57"/>
        <v>0</v>
      </c>
      <c r="I380" s="290">
        <f t="shared" si="57"/>
        <v>0</v>
      </c>
      <c r="J380" s="289">
        <f>SUM(J361:J379)</f>
        <v>0</v>
      </c>
    </row>
    <row r="381" spans="1:10" x14ac:dyDescent="0.2">
      <c r="A381" s="286">
        <v>8300</v>
      </c>
      <c r="B381" s="287" t="s">
        <v>1675</v>
      </c>
      <c r="C381" s="287"/>
      <c r="D381" s="287"/>
      <c r="E381" s="287"/>
      <c r="F381" s="287"/>
      <c r="G381" s="287"/>
      <c r="H381" s="287"/>
      <c r="I381" s="287"/>
      <c r="J381" s="287"/>
    </row>
    <row r="382" spans="1:10" x14ac:dyDescent="0.2">
      <c r="A382" s="322">
        <v>8305</v>
      </c>
      <c r="B382" s="321" t="s">
        <v>1760</v>
      </c>
      <c r="C382" s="36"/>
      <c r="D382" s="36"/>
      <c r="E382" s="36"/>
      <c r="F382" s="36"/>
      <c r="G382" s="36"/>
      <c r="H382" s="36"/>
      <c r="I382" s="36"/>
      <c r="J382" s="291">
        <f t="shared" ref="J382:J383" si="58">C382-D382+E382-F382+G382-H382+I382</f>
        <v>0</v>
      </c>
    </row>
    <row r="383" spans="1:10" x14ac:dyDescent="0.2">
      <c r="A383" s="322">
        <v>8307</v>
      </c>
      <c r="B383" s="321" t="s">
        <v>1769</v>
      </c>
      <c r="C383" s="36"/>
      <c r="D383" s="36"/>
      <c r="E383" s="36"/>
      <c r="F383" s="36"/>
      <c r="G383" s="36"/>
      <c r="H383" s="36"/>
      <c r="I383" s="36"/>
      <c r="J383" s="291">
        <f t="shared" si="58"/>
        <v>0</v>
      </c>
    </row>
    <row r="384" spans="1:10" x14ac:dyDescent="0.2">
      <c r="A384" s="288"/>
      <c r="B384" s="284" t="s">
        <v>1318</v>
      </c>
      <c r="C384" s="290">
        <f>SUM(C382:C383)</f>
        <v>0</v>
      </c>
      <c r="D384" s="290">
        <f t="shared" ref="D384:I384" si="59">SUM(D382:D383)</f>
        <v>0</v>
      </c>
      <c r="E384" s="290">
        <f t="shared" si="59"/>
        <v>0</v>
      </c>
      <c r="F384" s="290">
        <f t="shared" si="59"/>
        <v>0</v>
      </c>
      <c r="G384" s="290">
        <f t="shared" si="59"/>
        <v>0</v>
      </c>
      <c r="H384" s="290">
        <f t="shared" si="59"/>
        <v>0</v>
      </c>
      <c r="I384" s="290">
        <f t="shared" si="59"/>
        <v>0</v>
      </c>
      <c r="J384" s="289">
        <f>SUM(J382:J383)</f>
        <v>0</v>
      </c>
    </row>
    <row r="385" spans="1:11" x14ac:dyDescent="0.2">
      <c r="A385" s="286">
        <v>8400</v>
      </c>
      <c r="B385" s="287" t="s">
        <v>1676</v>
      </c>
      <c r="C385" s="287"/>
      <c r="D385" s="287"/>
      <c r="E385" s="287"/>
      <c r="F385" s="287"/>
      <c r="G385" s="287"/>
      <c r="H385" s="287"/>
      <c r="I385" s="287"/>
      <c r="J385" s="287"/>
    </row>
    <row r="386" spans="1:11" x14ac:dyDescent="0.2">
      <c r="A386" s="322">
        <v>8405</v>
      </c>
      <c r="B386" s="321" t="s">
        <v>1749</v>
      </c>
      <c r="C386" s="36"/>
      <c r="D386" s="36"/>
      <c r="E386" s="36"/>
      <c r="F386" s="36"/>
      <c r="G386" s="36"/>
      <c r="H386" s="36"/>
      <c r="I386" s="36"/>
      <c r="J386" s="289">
        <f t="shared" ref="J386" si="60">C386+D386-E386+F386-G386+H386-I386</f>
        <v>0</v>
      </c>
    </row>
    <row r="387" spans="1:11" x14ac:dyDescent="0.2">
      <c r="A387" s="322">
        <v>8407</v>
      </c>
      <c r="B387" s="321" t="s">
        <v>1769</v>
      </c>
      <c r="C387" s="36"/>
      <c r="D387" s="36"/>
      <c r="E387" s="36"/>
      <c r="F387" s="36"/>
      <c r="G387" s="36"/>
      <c r="H387" s="36"/>
      <c r="I387" s="36"/>
      <c r="J387" s="289">
        <f>C387+D387-E387+F387-G387+H387-I387</f>
        <v>0</v>
      </c>
    </row>
    <row r="388" spans="1:11" x14ac:dyDescent="0.2">
      <c r="A388" s="288"/>
      <c r="B388" s="284" t="s">
        <v>1316</v>
      </c>
      <c r="C388" s="290">
        <f>SUM(C386:C387)</f>
        <v>0</v>
      </c>
      <c r="D388" s="290">
        <f t="shared" ref="D388:I388" si="61">SUM(D386:D387)</f>
        <v>0</v>
      </c>
      <c r="E388" s="290">
        <f t="shared" si="61"/>
        <v>0</v>
      </c>
      <c r="F388" s="290">
        <f t="shared" si="61"/>
        <v>0</v>
      </c>
      <c r="G388" s="290">
        <f t="shared" si="61"/>
        <v>0</v>
      </c>
      <c r="H388" s="290">
        <f t="shared" si="61"/>
        <v>0</v>
      </c>
      <c r="I388" s="290">
        <f t="shared" si="61"/>
        <v>0</v>
      </c>
      <c r="J388" s="289">
        <f>SUM(J386:J387)</f>
        <v>0</v>
      </c>
    </row>
    <row r="389" spans="1:11" x14ac:dyDescent="0.2">
      <c r="A389" s="292"/>
      <c r="B389" s="293"/>
      <c r="C389" s="294"/>
      <c r="D389" s="294"/>
      <c r="E389" s="294"/>
      <c r="F389" s="294"/>
      <c r="G389" s="294"/>
      <c r="H389" s="294"/>
      <c r="I389" s="294"/>
      <c r="J389" s="295"/>
    </row>
    <row r="390" spans="1:11" ht="13.5" thickBot="1" x14ac:dyDescent="0.25"/>
    <row r="391" spans="1:11" ht="67.5" customHeight="1" thickBot="1" x14ac:dyDescent="0.25">
      <c r="B391" s="307" t="s">
        <v>1104</v>
      </c>
      <c r="C391" s="387"/>
      <c r="D391" s="390"/>
      <c r="E391" s="390"/>
      <c r="F391" s="390"/>
      <c r="G391" s="391"/>
      <c r="H391" s="308" t="s">
        <v>1129</v>
      </c>
      <c r="I391" s="308" t="s">
        <v>1130</v>
      </c>
      <c r="J391" s="309" t="s">
        <v>1131</v>
      </c>
    </row>
    <row r="392" spans="1:11" ht="15" customHeight="1" x14ac:dyDescent="0.2">
      <c r="B392" s="315" t="s">
        <v>1089</v>
      </c>
      <c r="C392" s="316"/>
      <c r="D392" s="316"/>
      <c r="E392" s="316"/>
      <c r="F392" s="316"/>
      <c r="G392" s="316"/>
      <c r="H392" s="305"/>
      <c r="I392" s="305"/>
      <c r="J392" s="306">
        <f>H392-I392</f>
        <v>0</v>
      </c>
      <c r="K392" s="300" t="s">
        <v>1132</v>
      </c>
    </row>
    <row r="393" spans="1:11" ht="15" customHeight="1" x14ac:dyDescent="0.2">
      <c r="B393" s="317" t="s">
        <v>1186</v>
      </c>
      <c r="C393" s="314"/>
      <c r="D393" s="314"/>
      <c r="E393" s="314"/>
      <c r="F393" s="314"/>
      <c r="G393" s="314"/>
      <c r="H393" s="13"/>
      <c r="I393" s="13"/>
      <c r="J393" s="299">
        <f t="shared" ref="J393:J410" si="62">H393-I393</f>
        <v>0</v>
      </c>
      <c r="K393" s="301" t="s">
        <v>1133</v>
      </c>
    </row>
    <row r="394" spans="1:11" ht="15" customHeight="1" x14ac:dyDescent="0.2">
      <c r="B394" s="317" t="s">
        <v>1187</v>
      </c>
      <c r="C394" s="314"/>
      <c r="D394" s="314"/>
      <c r="E394" s="314"/>
      <c r="F394" s="314"/>
      <c r="G394" s="314"/>
      <c r="H394" s="13"/>
      <c r="I394" s="13"/>
      <c r="J394" s="299">
        <f t="shared" si="62"/>
        <v>0</v>
      </c>
      <c r="K394" s="301" t="s">
        <v>1134</v>
      </c>
    </row>
    <row r="395" spans="1:11" ht="15" customHeight="1" x14ac:dyDescent="0.2">
      <c r="B395" s="318" t="s">
        <v>1182</v>
      </c>
      <c r="C395" s="314"/>
      <c r="D395" s="314"/>
      <c r="E395" s="314"/>
      <c r="F395" s="314"/>
      <c r="G395" s="314"/>
      <c r="H395" s="13"/>
      <c r="I395" s="13"/>
      <c r="J395" s="299">
        <f t="shared" si="62"/>
        <v>0</v>
      </c>
      <c r="K395" s="301" t="s">
        <v>1135</v>
      </c>
    </row>
    <row r="396" spans="1:11" ht="15" customHeight="1" x14ac:dyDescent="0.2">
      <c r="B396" s="317" t="s">
        <v>1188</v>
      </c>
      <c r="C396" s="314"/>
      <c r="D396" s="314"/>
      <c r="E396" s="314"/>
      <c r="F396" s="314"/>
      <c r="G396" s="314"/>
      <c r="H396" s="13"/>
      <c r="I396" s="13"/>
      <c r="J396" s="299">
        <f t="shared" si="62"/>
        <v>0</v>
      </c>
      <c r="K396" s="301" t="s">
        <v>1136</v>
      </c>
    </row>
    <row r="397" spans="1:11" ht="15" customHeight="1" x14ac:dyDescent="0.2">
      <c r="B397" s="317" t="s">
        <v>1184</v>
      </c>
      <c r="C397" s="314"/>
      <c r="D397" s="314"/>
      <c r="E397" s="314"/>
      <c r="F397" s="314"/>
      <c r="G397" s="314"/>
      <c r="H397" s="13"/>
      <c r="I397" s="13"/>
      <c r="J397" s="299">
        <f t="shared" si="62"/>
        <v>0</v>
      </c>
      <c r="K397" s="301" t="s">
        <v>1137</v>
      </c>
    </row>
    <row r="398" spans="1:11" ht="15" customHeight="1" x14ac:dyDescent="0.2">
      <c r="B398" s="317" t="s">
        <v>1183</v>
      </c>
      <c r="C398" s="314"/>
      <c r="D398" s="314"/>
      <c r="E398" s="314"/>
      <c r="F398" s="314"/>
      <c r="G398" s="314"/>
      <c r="H398" s="13"/>
      <c r="I398" s="13"/>
      <c r="J398" s="299">
        <f t="shared" si="62"/>
        <v>0</v>
      </c>
      <c r="K398" s="301" t="s">
        <v>1138</v>
      </c>
    </row>
    <row r="399" spans="1:11" ht="15" customHeight="1" x14ac:dyDescent="0.2">
      <c r="B399" s="317" t="s">
        <v>1185</v>
      </c>
      <c r="C399" s="314"/>
      <c r="D399" s="314"/>
      <c r="E399" s="314"/>
      <c r="F399" s="314"/>
      <c r="G399" s="314"/>
      <c r="H399" s="13"/>
      <c r="I399" s="13"/>
      <c r="J399" s="299">
        <f t="shared" si="62"/>
        <v>0</v>
      </c>
      <c r="K399" s="301" t="s">
        <v>1139</v>
      </c>
    </row>
    <row r="400" spans="1:11" ht="15" customHeight="1" x14ac:dyDescent="0.2">
      <c r="B400" s="317" t="s">
        <v>1189</v>
      </c>
      <c r="C400" s="314"/>
      <c r="D400" s="314"/>
      <c r="E400" s="314"/>
      <c r="F400" s="314"/>
      <c r="G400" s="314"/>
      <c r="H400" s="13"/>
      <c r="I400" s="13"/>
      <c r="J400" s="299">
        <f t="shared" si="62"/>
        <v>0</v>
      </c>
      <c r="K400" s="301" t="s">
        <v>1140</v>
      </c>
    </row>
    <row r="401" spans="2:11" ht="15" customHeight="1" x14ac:dyDescent="0.2">
      <c r="B401" s="317" t="s">
        <v>1190</v>
      </c>
      <c r="C401" s="314"/>
      <c r="D401" s="314"/>
      <c r="E401" s="314"/>
      <c r="F401" s="314"/>
      <c r="G401" s="314"/>
      <c r="H401" s="13"/>
      <c r="I401" s="13"/>
      <c r="J401" s="299">
        <f t="shared" si="62"/>
        <v>0</v>
      </c>
      <c r="K401" s="301" t="s">
        <v>1141</v>
      </c>
    </row>
    <row r="402" spans="2:11" ht="15" customHeight="1" x14ac:dyDescent="0.2">
      <c r="B402" s="317" t="s">
        <v>1090</v>
      </c>
      <c r="C402" s="314"/>
      <c r="D402" s="314"/>
      <c r="E402" s="314"/>
      <c r="F402" s="314"/>
      <c r="G402" s="314"/>
      <c r="H402" s="13"/>
      <c r="I402" s="13"/>
      <c r="J402" s="299">
        <f t="shared" si="62"/>
        <v>0</v>
      </c>
      <c r="K402" s="301" t="s">
        <v>1142</v>
      </c>
    </row>
    <row r="403" spans="2:11" ht="15" customHeight="1" x14ac:dyDescent="0.2">
      <c r="B403" s="317" t="s">
        <v>1091</v>
      </c>
      <c r="C403" s="314"/>
      <c r="D403" s="314"/>
      <c r="E403" s="314"/>
      <c r="F403" s="314"/>
      <c r="G403" s="314"/>
      <c r="H403" s="13"/>
      <c r="I403" s="13"/>
      <c r="J403" s="299">
        <f t="shared" si="62"/>
        <v>0</v>
      </c>
      <c r="K403" s="301" t="s">
        <v>1143</v>
      </c>
    </row>
    <row r="404" spans="2:11" ht="15" customHeight="1" x14ac:dyDescent="0.2">
      <c r="B404" s="317" t="s">
        <v>1092</v>
      </c>
      <c r="C404" s="314"/>
      <c r="D404" s="314"/>
      <c r="E404" s="314"/>
      <c r="F404" s="314"/>
      <c r="G404" s="314"/>
      <c r="H404" s="13"/>
      <c r="I404" s="13"/>
      <c r="J404" s="299">
        <f t="shared" si="62"/>
        <v>0</v>
      </c>
      <c r="K404" s="301" t="s">
        <v>1144</v>
      </c>
    </row>
    <row r="405" spans="2:11" ht="15" customHeight="1" x14ac:dyDescent="0.2">
      <c r="B405" s="317" t="s">
        <v>1191</v>
      </c>
      <c r="C405" s="314"/>
      <c r="D405" s="314"/>
      <c r="E405" s="314"/>
      <c r="F405" s="314"/>
      <c r="G405" s="314"/>
      <c r="H405" s="13"/>
      <c r="I405" s="13"/>
      <c r="J405" s="299">
        <f t="shared" si="62"/>
        <v>0</v>
      </c>
      <c r="K405" s="301" t="s">
        <v>1145</v>
      </c>
    </row>
    <row r="406" spans="2:11" ht="15" customHeight="1" x14ac:dyDescent="0.2">
      <c r="B406" s="317" t="s">
        <v>1192</v>
      </c>
      <c r="C406" s="314"/>
      <c r="D406" s="314"/>
      <c r="E406" s="314"/>
      <c r="F406" s="314"/>
      <c r="G406" s="314"/>
      <c r="H406" s="13"/>
      <c r="I406" s="13"/>
      <c r="J406" s="299">
        <f t="shared" si="62"/>
        <v>0</v>
      </c>
      <c r="K406" s="301" t="s">
        <v>1146</v>
      </c>
    </row>
    <row r="407" spans="2:11" ht="15" customHeight="1" x14ac:dyDescent="0.2">
      <c r="B407" s="317" t="s">
        <v>1093</v>
      </c>
      <c r="C407" s="314"/>
      <c r="D407" s="314"/>
      <c r="E407" s="314"/>
      <c r="F407" s="314"/>
      <c r="G407" s="314"/>
      <c r="H407" s="13"/>
      <c r="I407" s="13"/>
      <c r="J407" s="299">
        <f t="shared" si="62"/>
        <v>0</v>
      </c>
      <c r="K407" s="301" t="s">
        <v>1147</v>
      </c>
    </row>
    <row r="408" spans="2:11" ht="15" customHeight="1" x14ac:dyDescent="0.2">
      <c r="B408" s="317" t="s">
        <v>1094</v>
      </c>
      <c r="C408" s="314"/>
      <c r="D408" s="314"/>
      <c r="E408" s="314"/>
      <c r="F408" s="314"/>
      <c r="G408" s="314"/>
      <c r="H408" s="13"/>
      <c r="I408" s="13"/>
      <c r="J408" s="299">
        <f t="shared" si="62"/>
        <v>0</v>
      </c>
      <c r="K408" s="301" t="s">
        <v>1148</v>
      </c>
    </row>
    <row r="409" spans="2:11" ht="15" customHeight="1" x14ac:dyDescent="0.2">
      <c r="B409" s="319" t="s">
        <v>1095</v>
      </c>
      <c r="C409" s="314"/>
      <c r="D409" s="314"/>
      <c r="E409" s="314"/>
      <c r="F409" s="314"/>
      <c r="G409" s="314"/>
      <c r="H409" s="13"/>
      <c r="I409" s="13"/>
      <c r="J409" s="299">
        <f t="shared" si="62"/>
        <v>0</v>
      </c>
      <c r="K409" s="301" t="s">
        <v>1149</v>
      </c>
    </row>
    <row r="410" spans="2:11" ht="15" customHeight="1" x14ac:dyDescent="0.2">
      <c r="B410" s="320" t="s">
        <v>1293</v>
      </c>
      <c r="C410" s="314"/>
      <c r="D410" s="314"/>
      <c r="E410" s="314"/>
      <c r="F410" s="314"/>
      <c r="G410" s="314"/>
      <c r="H410" s="13"/>
      <c r="I410" s="13"/>
      <c r="J410" s="299">
        <f t="shared" si="62"/>
        <v>0</v>
      </c>
      <c r="K410" s="301" t="s">
        <v>1150</v>
      </c>
    </row>
    <row r="411" spans="2:11" ht="15.75" customHeight="1" thickBot="1" x14ac:dyDescent="0.3">
      <c r="B411" s="302" t="s">
        <v>1105</v>
      </c>
      <c r="C411" s="303"/>
      <c r="D411" s="303"/>
      <c r="E411" s="303"/>
      <c r="F411" s="303"/>
      <c r="G411" s="303"/>
      <c r="H411" s="303">
        <f>SUM(H392:H410)</f>
        <v>0</v>
      </c>
      <c r="I411" s="303">
        <f>SUM(I392:I410)</f>
        <v>0</v>
      </c>
      <c r="J411" s="304">
        <f>SUM(J392:J410)</f>
        <v>0</v>
      </c>
    </row>
    <row r="412" spans="2:11" ht="63" customHeight="1" thickBot="1" x14ac:dyDescent="0.25">
      <c r="B412" s="310" t="s">
        <v>1106</v>
      </c>
      <c r="C412" s="387"/>
      <c r="D412" s="388"/>
      <c r="E412" s="388"/>
      <c r="F412" s="388"/>
      <c r="G412" s="389"/>
      <c r="H412" s="308" t="s">
        <v>1129</v>
      </c>
      <c r="I412" s="308" t="s">
        <v>1130</v>
      </c>
      <c r="J412" s="309" t="s">
        <v>1131</v>
      </c>
    </row>
    <row r="413" spans="2:11" ht="15" customHeight="1" x14ac:dyDescent="0.2">
      <c r="B413" s="324" t="s">
        <v>1177</v>
      </c>
      <c r="C413" s="325"/>
      <c r="D413" s="325"/>
      <c r="E413" s="325"/>
      <c r="F413" s="325"/>
      <c r="G413" s="325"/>
      <c r="H413" s="311"/>
      <c r="I413" s="311"/>
      <c r="J413" s="312">
        <f>I413-H413</f>
        <v>0</v>
      </c>
      <c r="K413" s="301" t="s">
        <v>1151</v>
      </c>
    </row>
    <row r="414" spans="2:11" ht="15" customHeight="1" x14ac:dyDescent="0.2">
      <c r="B414" s="317" t="s">
        <v>1193</v>
      </c>
      <c r="C414" s="314"/>
      <c r="D414" s="314"/>
      <c r="E414" s="314"/>
      <c r="F414" s="314"/>
      <c r="G414" s="314"/>
      <c r="H414" s="13"/>
      <c r="I414" s="13"/>
      <c r="J414" s="313">
        <f t="shared" ref="J414:J424" si="63">I414-H414</f>
        <v>0</v>
      </c>
      <c r="K414" s="301" t="s">
        <v>1152</v>
      </c>
    </row>
    <row r="415" spans="2:11" ht="15" customHeight="1" x14ac:dyDescent="0.2">
      <c r="B415" s="317" t="s">
        <v>1178</v>
      </c>
      <c r="C415" s="314"/>
      <c r="D415" s="314"/>
      <c r="E415" s="314"/>
      <c r="F415" s="314"/>
      <c r="G415" s="314"/>
      <c r="H415" s="13"/>
      <c r="I415" s="13"/>
      <c r="J415" s="313">
        <f t="shared" si="63"/>
        <v>0</v>
      </c>
      <c r="K415" s="301" t="s">
        <v>1153</v>
      </c>
    </row>
    <row r="416" spans="2:11" ht="15" customHeight="1" x14ac:dyDescent="0.2">
      <c r="B416" s="317" t="s">
        <v>1194</v>
      </c>
      <c r="C416" s="314"/>
      <c r="D416" s="314"/>
      <c r="E416" s="314"/>
      <c r="F416" s="314"/>
      <c r="G416" s="314"/>
      <c r="H416" s="13"/>
      <c r="I416" s="13"/>
      <c r="J416" s="313">
        <f t="shared" si="63"/>
        <v>0</v>
      </c>
      <c r="K416" s="301" t="s">
        <v>1154</v>
      </c>
    </row>
    <row r="417" spans="2:11" ht="15" customHeight="1" x14ac:dyDescent="0.2">
      <c r="B417" s="317" t="s">
        <v>1195</v>
      </c>
      <c r="C417" s="314"/>
      <c r="D417" s="314"/>
      <c r="E417" s="314"/>
      <c r="F417" s="314"/>
      <c r="G417" s="314"/>
      <c r="H417" s="13"/>
      <c r="I417" s="13"/>
      <c r="J417" s="313">
        <f t="shared" si="63"/>
        <v>0</v>
      </c>
      <c r="K417" s="301" t="s">
        <v>1155</v>
      </c>
    </row>
    <row r="418" spans="2:11" ht="15" customHeight="1" x14ac:dyDescent="0.2">
      <c r="B418" s="317" t="s">
        <v>1196</v>
      </c>
      <c r="C418" s="314"/>
      <c r="D418" s="314"/>
      <c r="E418" s="314"/>
      <c r="F418" s="314"/>
      <c r="G418" s="314"/>
      <c r="H418" s="13"/>
      <c r="I418" s="13"/>
      <c r="J418" s="313">
        <f t="shared" si="63"/>
        <v>0</v>
      </c>
      <c r="K418" s="301" t="s">
        <v>1156</v>
      </c>
    </row>
    <row r="419" spans="2:11" ht="15" customHeight="1" x14ac:dyDescent="0.2">
      <c r="B419" s="317" t="s">
        <v>1197</v>
      </c>
      <c r="C419" s="314"/>
      <c r="D419" s="314"/>
      <c r="E419" s="314"/>
      <c r="F419" s="314"/>
      <c r="G419" s="314"/>
      <c r="H419" s="13"/>
      <c r="I419" s="13"/>
      <c r="J419" s="313">
        <f t="shared" si="63"/>
        <v>0</v>
      </c>
      <c r="K419" s="301" t="s">
        <v>1157</v>
      </c>
    </row>
    <row r="420" spans="2:11" ht="15" customHeight="1" x14ac:dyDescent="0.2">
      <c r="B420" s="317" t="s">
        <v>1198</v>
      </c>
      <c r="C420" s="314"/>
      <c r="D420" s="314"/>
      <c r="E420" s="314"/>
      <c r="F420" s="314"/>
      <c r="G420" s="314"/>
      <c r="H420" s="13"/>
      <c r="I420" s="13"/>
      <c r="J420" s="313">
        <f t="shared" si="63"/>
        <v>0</v>
      </c>
      <c r="K420" s="301" t="s">
        <v>1158</v>
      </c>
    </row>
    <row r="421" spans="2:11" ht="15" customHeight="1" x14ac:dyDescent="0.2">
      <c r="B421" s="317" t="s">
        <v>1199</v>
      </c>
      <c r="C421" s="314"/>
      <c r="D421" s="314"/>
      <c r="E421" s="314"/>
      <c r="F421" s="314"/>
      <c r="G421" s="314"/>
      <c r="H421" s="13"/>
      <c r="I421" s="13"/>
      <c r="J421" s="313">
        <f t="shared" si="63"/>
        <v>0</v>
      </c>
      <c r="K421" s="301" t="s">
        <v>1159</v>
      </c>
    </row>
    <row r="422" spans="2:11" ht="15" customHeight="1" x14ac:dyDescent="0.2">
      <c r="B422" s="317" t="s">
        <v>1200</v>
      </c>
      <c r="C422" s="314"/>
      <c r="D422" s="314"/>
      <c r="E422" s="314"/>
      <c r="F422" s="314"/>
      <c r="G422" s="314"/>
      <c r="H422" s="13"/>
      <c r="I422" s="13"/>
      <c r="J422" s="313">
        <f t="shared" si="63"/>
        <v>0</v>
      </c>
      <c r="K422" s="301" t="s">
        <v>1160</v>
      </c>
    </row>
    <row r="423" spans="2:11" ht="15" customHeight="1" x14ac:dyDescent="0.2">
      <c r="B423" s="317" t="s">
        <v>1096</v>
      </c>
      <c r="C423" s="314"/>
      <c r="D423" s="314"/>
      <c r="E423" s="314"/>
      <c r="F423" s="314"/>
      <c r="G423" s="314"/>
      <c r="H423" s="13"/>
      <c r="I423" s="13"/>
      <c r="J423" s="313">
        <f t="shared" si="63"/>
        <v>0</v>
      </c>
      <c r="K423" s="301" t="s">
        <v>1161</v>
      </c>
    </row>
    <row r="424" spans="2:11" ht="15" customHeight="1" x14ac:dyDescent="0.2">
      <c r="B424" s="317" t="s">
        <v>1097</v>
      </c>
      <c r="C424" s="314"/>
      <c r="D424" s="314"/>
      <c r="E424" s="314"/>
      <c r="F424" s="314"/>
      <c r="G424" s="314"/>
      <c r="H424" s="13"/>
      <c r="I424" s="13"/>
      <c r="J424" s="313">
        <f t="shared" si="63"/>
        <v>0</v>
      </c>
      <c r="K424" s="301" t="s">
        <v>1162</v>
      </c>
    </row>
    <row r="425" spans="2:11" ht="15.75" customHeight="1" thickBot="1" x14ac:dyDescent="0.3">
      <c r="B425" s="302" t="s">
        <v>1107</v>
      </c>
      <c r="C425" s="303"/>
      <c r="D425" s="303"/>
      <c r="E425" s="303"/>
      <c r="F425" s="303"/>
      <c r="G425" s="303"/>
      <c r="H425" s="303">
        <f t="shared" ref="H425:I425" si="64">SUM(H413:H424)</f>
        <v>0</v>
      </c>
      <c r="I425" s="303">
        <f t="shared" si="64"/>
        <v>0</v>
      </c>
      <c r="J425" s="304">
        <f>SUM(J413:J424)</f>
        <v>0</v>
      </c>
    </row>
    <row r="426" spans="2:11" ht="47.25" customHeight="1" thickBot="1" x14ac:dyDescent="0.25">
      <c r="B426" s="310" t="s">
        <v>1108</v>
      </c>
      <c r="C426" s="387"/>
      <c r="D426" s="388"/>
      <c r="E426" s="388"/>
      <c r="F426" s="388"/>
      <c r="G426" s="389"/>
      <c r="H426" s="308" t="s">
        <v>1129</v>
      </c>
      <c r="I426" s="308" t="s">
        <v>1130</v>
      </c>
      <c r="J426" s="309" t="s">
        <v>1131</v>
      </c>
    </row>
    <row r="427" spans="2:11" ht="15" customHeight="1" x14ac:dyDescent="0.2">
      <c r="B427" s="315" t="s">
        <v>1098</v>
      </c>
      <c r="C427" s="316"/>
      <c r="D427" s="316"/>
      <c r="E427" s="316"/>
      <c r="F427" s="316"/>
      <c r="G427" s="316"/>
      <c r="H427" s="305"/>
      <c r="I427" s="305"/>
      <c r="J427" s="375">
        <f t="shared" ref="J427:J436" si="65">I427-H427</f>
        <v>0</v>
      </c>
      <c r="K427" s="301" t="s">
        <v>1163</v>
      </c>
    </row>
    <row r="428" spans="2:11" ht="15" customHeight="1" x14ac:dyDescent="0.2">
      <c r="B428" s="317" t="s">
        <v>1294</v>
      </c>
      <c r="C428" s="314"/>
      <c r="D428" s="314"/>
      <c r="E428" s="314"/>
      <c r="F428" s="314"/>
      <c r="G428" s="314"/>
      <c r="H428" s="13"/>
      <c r="I428" s="13"/>
      <c r="J428" s="313">
        <f t="shared" si="65"/>
        <v>0</v>
      </c>
      <c r="K428" s="301" t="s">
        <v>1164</v>
      </c>
    </row>
    <row r="429" spans="2:11" ht="15" customHeight="1" x14ac:dyDescent="0.2">
      <c r="B429" s="317" t="s">
        <v>1099</v>
      </c>
      <c r="C429" s="314"/>
      <c r="D429" s="314"/>
      <c r="E429" s="314"/>
      <c r="F429" s="314"/>
      <c r="G429" s="314"/>
      <c r="H429" s="13"/>
      <c r="I429" s="13"/>
      <c r="J429" s="313">
        <f t="shared" si="65"/>
        <v>0</v>
      </c>
      <c r="K429" s="301" t="s">
        <v>1165</v>
      </c>
    </row>
    <row r="430" spans="2:11" ht="15" customHeight="1" x14ac:dyDescent="0.2">
      <c r="B430" s="317" t="s">
        <v>1201</v>
      </c>
      <c r="C430" s="314"/>
      <c r="D430" s="314"/>
      <c r="E430" s="314"/>
      <c r="F430" s="314"/>
      <c r="G430" s="314"/>
      <c r="H430" s="13"/>
      <c r="I430" s="13"/>
      <c r="J430" s="313">
        <f t="shared" si="65"/>
        <v>0</v>
      </c>
      <c r="K430" s="301" t="s">
        <v>1166</v>
      </c>
    </row>
    <row r="431" spans="2:11" ht="15" customHeight="1" x14ac:dyDescent="0.2">
      <c r="B431" s="317" t="s">
        <v>1100</v>
      </c>
      <c r="C431" s="314"/>
      <c r="D431" s="314"/>
      <c r="E431" s="314"/>
      <c r="F431" s="314"/>
      <c r="G431" s="314"/>
      <c r="H431" s="13"/>
      <c r="I431" s="13"/>
      <c r="J431" s="313">
        <f t="shared" si="65"/>
        <v>0</v>
      </c>
      <c r="K431" s="301" t="s">
        <v>1167</v>
      </c>
    </row>
    <row r="432" spans="2:11" ht="15" customHeight="1" x14ac:dyDescent="0.2">
      <c r="B432" s="317" t="s">
        <v>1175</v>
      </c>
      <c r="C432" s="314"/>
      <c r="D432" s="314"/>
      <c r="E432" s="314"/>
      <c r="F432" s="314"/>
      <c r="G432" s="314"/>
      <c r="H432" s="13"/>
      <c r="I432" s="13"/>
      <c r="J432" s="313">
        <f t="shared" si="65"/>
        <v>0</v>
      </c>
      <c r="K432" s="301" t="s">
        <v>1168</v>
      </c>
    </row>
    <row r="433" spans="2:11" ht="15" customHeight="1" x14ac:dyDescent="0.2">
      <c r="B433" s="317" t="s">
        <v>1101</v>
      </c>
      <c r="C433" s="314"/>
      <c r="D433" s="314"/>
      <c r="E433" s="314"/>
      <c r="F433" s="314"/>
      <c r="G433" s="314"/>
      <c r="H433" s="13"/>
      <c r="I433" s="13"/>
      <c r="J433" s="313">
        <f t="shared" si="65"/>
        <v>0</v>
      </c>
      <c r="K433" s="301" t="s">
        <v>1169</v>
      </c>
    </row>
    <row r="434" spans="2:11" ht="15" customHeight="1" x14ac:dyDescent="0.2">
      <c r="B434" s="317" t="s">
        <v>1179</v>
      </c>
      <c r="C434" s="314"/>
      <c r="D434" s="314"/>
      <c r="E434" s="314"/>
      <c r="F434" s="314"/>
      <c r="G434" s="314"/>
      <c r="H434" s="13"/>
      <c r="I434" s="13"/>
      <c r="J434" s="313">
        <f t="shared" si="65"/>
        <v>0</v>
      </c>
      <c r="K434" s="301" t="s">
        <v>1170</v>
      </c>
    </row>
    <row r="435" spans="2:11" ht="15" customHeight="1" x14ac:dyDescent="0.2">
      <c r="B435" s="317" t="s">
        <v>1202</v>
      </c>
      <c r="C435" s="314"/>
      <c r="D435" s="314"/>
      <c r="E435" s="314"/>
      <c r="F435" s="314"/>
      <c r="G435" s="314"/>
      <c r="H435" s="13"/>
      <c r="I435" s="13"/>
      <c r="J435" s="313">
        <f t="shared" si="65"/>
        <v>0</v>
      </c>
      <c r="K435" s="301" t="s">
        <v>1320</v>
      </c>
    </row>
    <row r="436" spans="2:11" ht="15" customHeight="1" x14ac:dyDescent="0.2">
      <c r="B436" s="317" t="s">
        <v>1102</v>
      </c>
      <c r="C436" s="314"/>
      <c r="D436" s="314"/>
      <c r="E436" s="314"/>
      <c r="F436" s="314"/>
      <c r="G436" s="314"/>
      <c r="H436" s="13"/>
      <c r="I436" s="13"/>
      <c r="J436" s="313">
        <f t="shared" si="65"/>
        <v>0</v>
      </c>
      <c r="K436" s="301" t="s">
        <v>1324</v>
      </c>
    </row>
    <row r="437" spans="2:11" ht="15.75" customHeight="1" x14ac:dyDescent="0.25">
      <c r="B437" s="373" t="s">
        <v>1103</v>
      </c>
      <c r="C437" s="298"/>
      <c r="D437" s="298"/>
      <c r="E437" s="298"/>
      <c r="F437" s="298"/>
      <c r="G437" s="298"/>
      <c r="H437" s="298">
        <f t="shared" ref="H437:I437" si="66">SUM(H427:H436)</f>
        <v>0</v>
      </c>
      <c r="I437" s="298">
        <f t="shared" si="66"/>
        <v>0</v>
      </c>
      <c r="J437" s="374">
        <f>SUM(J427:J436)</f>
        <v>0</v>
      </c>
    </row>
    <row r="438" spans="2:11" ht="16.5" customHeight="1" thickBot="1" x14ac:dyDescent="0.3">
      <c r="B438" s="302" t="s">
        <v>1109</v>
      </c>
      <c r="C438" s="303"/>
      <c r="D438" s="303"/>
      <c r="E438" s="303"/>
      <c r="F438" s="303"/>
      <c r="G438" s="303"/>
      <c r="H438" s="303">
        <f t="shared" ref="H438:I438" si="67">+H425+H437</f>
        <v>0</v>
      </c>
      <c r="I438" s="303">
        <f t="shared" si="67"/>
        <v>0</v>
      </c>
      <c r="J438" s="304">
        <f>+J425+J437</f>
        <v>0</v>
      </c>
    </row>
  </sheetData>
  <mergeCells count="5">
    <mergeCell ref="A2:B2"/>
    <mergeCell ref="A1:J1"/>
    <mergeCell ref="C426:G426"/>
    <mergeCell ref="C412:G412"/>
    <mergeCell ref="C391:G391"/>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U49"/>
  <sheetViews>
    <sheetView topLeftCell="A29" zoomScaleNormal="100" workbookViewId="0">
      <selection activeCell="C47" sqref="C47"/>
    </sheetView>
  </sheetViews>
  <sheetFormatPr baseColWidth="10" defaultColWidth="0" defaultRowHeight="12.75" x14ac:dyDescent="0.2"/>
  <cols>
    <col min="1" max="1" width="60.5703125" style="48" customWidth="1"/>
    <col min="2" max="2" width="43.85546875" style="48" customWidth="1"/>
    <col min="3" max="3" width="18.7109375" style="48" customWidth="1"/>
    <col min="4" max="255" width="8.85546875" style="48" hidden="1" customWidth="1"/>
    <col min="256" max="16384" width="15.7109375" style="48" hidden="1"/>
  </cols>
  <sheetData>
    <row r="1" spans="1:3" s="47" customFormat="1" ht="22.5" customHeight="1" thickBot="1" x14ac:dyDescent="0.25">
      <c r="A1" s="398" t="s">
        <v>1321</v>
      </c>
      <c r="B1" s="399"/>
      <c r="C1" s="400"/>
    </row>
    <row r="2" spans="1:3" ht="26.25" thickBot="1" x14ac:dyDescent="0.25">
      <c r="A2" s="396" t="s">
        <v>1104</v>
      </c>
      <c r="B2" s="397"/>
      <c r="C2" s="329" t="s">
        <v>1322</v>
      </c>
    </row>
    <row r="3" spans="1:3" x14ac:dyDescent="0.2">
      <c r="A3" s="395" t="s">
        <v>1089</v>
      </c>
      <c r="B3" s="395"/>
      <c r="C3" s="328">
        <f>'HOJA DE TRABAJO'!J392</f>
        <v>0</v>
      </c>
    </row>
    <row r="4" spans="1:3" x14ac:dyDescent="0.2">
      <c r="A4" s="394" t="s">
        <v>1186</v>
      </c>
      <c r="B4" s="394"/>
      <c r="C4" s="282">
        <f>'HOJA DE TRABAJO'!J393</f>
        <v>0</v>
      </c>
    </row>
    <row r="5" spans="1:3" x14ac:dyDescent="0.2">
      <c r="A5" s="394" t="s">
        <v>1187</v>
      </c>
      <c r="B5" s="394"/>
      <c r="C5" s="282">
        <f>'HOJA DE TRABAJO'!J394</f>
        <v>0</v>
      </c>
    </row>
    <row r="6" spans="1:3" x14ac:dyDescent="0.2">
      <c r="A6" s="394" t="s">
        <v>1182</v>
      </c>
      <c r="B6" s="394"/>
      <c r="C6" s="282">
        <f>'HOJA DE TRABAJO'!J395</f>
        <v>0</v>
      </c>
    </row>
    <row r="7" spans="1:3" x14ac:dyDescent="0.2">
      <c r="A7" s="394" t="s">
        <v>1188</v>
      </c>
      <c r="B7" s="394"/>
      <c r="C7" s="282">
        <f>'HOJA DE TRABAJO'!J396</f>
        <v>0</v>
      </c>
    </row>
    <row r="8" spans="1:3" x14ac:dyDescent="0.2">
      <c r="A8" s="394" t="s">
        <v>1184</v>
      </c>
      <c r="B8" s="394"/>
      <c r="C8" s="282">
        <f>'HOJA DE TRABAJO'!J397</f>
        <v>0</v>
      </c>
    </row>
    <row r="9" spans="1:3" x14ac:dyDescent="0.2">
      <c r="A9" s="394" t="s">
        <v>1183</v>
      </c>
      <c r="B9" s="394"/>
      <c r="C9" s="282">
        <f>'HOJA DE TRABAJO'!J398</f>
        <v>0</v>
      </c>
    </row>
    <row r="10" spans="1:3" x14ac:dyDescent="0.2">
      <c r="A10" s="394" t="s">
        <v>1185</v>
      </c>
      <c r="B10" s="394"/>
      <c r="C10" s="282">
        <f>'HOJA DE TRABAJO'!J399</f>
        <v>0</v>
      </c>
    </row>
    <row r="11" spans="1:3" x14ac:dyDescent="0.2">
      <c r="A11" s="394" t="s">
        <v>1189</v>
      </c>
      <c r="B11" s="394"/>
      <c r="C11" s="282">
        <f>'HOJA DE TRABAJO'!J400</f>
        <v>0</v>
      </c>
    </row>
    <row r="12" spans="1:3" x14ac:dyDescent="0.2">
      <c r="A12" s="394" t="s">
        <v>1190</v>
      </c>
      <c r="B12" s="394"/>
      <c r="C12" s="282">
        <f>'HOJA DE TRABAJO'!J401</f>
        <v>0</v>
      </c>
    </row>
    <row r="13" spans="1:3" ht="28.5" customHeight="1" x14ac:dyDescent="0.2">
      <c r="A13" s="401" t="s">
        <v>1090</v>
      </c>
      <c r="B13" s="401"/>
      <c r="C13" s="282">
        <f>'HOJA DE TRABAJO'!J402</f>
        <v>0</v>
      </c>
    </row>
    <row r="14" spans="1:3" x14ac:dyDescent="0.2">
      <c r="A14" s="394" t="s">
        <v>1091</v>
      </c>
      <c r="B14" s="394"/>
      <c r="C14" s="282">
        <f>'HOJA DE TRABAJO'!J403</f>
        <v>0</v>
      </c>
    </row>
    <row r="15" spans="1:3" x14ac:dyDescent="0.2">
      <c r="A15" s="394" t="s">
        <v>1092</v>
      </c>
      <c r="B15" s="394"/>
      <c r="C15" s="282">
        <f>'HOJA DE TRABAJO'!J404</f>
        <v>0</v>
      </c>
    </row>
    <row r="16" spans="1:3" x14ac:dyDescent="0.2">
      <c r="A16" s="394" t="s">
        <v>1191</v>
      </c>
      <c r="B16" s="394"/>
      <c r="C16" s="282">
        <f>'HOJA DE TRABAJO'!J405</f>
        <v>0</v>
      </c>
    </row>
    <row r="17" spans="1:3" x14ac:dyDescent="0.2">
      <c r="A17" s="394" t="s">
        <v>1192</v>
      </c>
      <c r="B17" s="394"/>
      <c r="C17" s="282">
        <f>'HOJA DE TRABAJO'!J406</f>
        <v>0</v>
      </c>
    </row>
    <row r="18" spans="1:3" x14ac:dyDescent="0.2">
      <c r="A18" s="394" t="s">
        <v>1093</v>
      </c>
      <c r="B18" s="394"/>
      <c r="C18" s="282">
        <f>'HOJA DE TRABAJO'!J407</f>
        <v>0</v>
      </c>
    </row>
    <row r="19" spans="1:3" x14ac:dyDescent="0.2">
      <c r="A19" s="394" t="s">
        <v>1094</v>
      </c>
      <c r="B19" s="394"/>
      <c r="C19" s="282">
        <f>'HOJA DE TRABAJO'!J408</f>
        <v>0</v>
      </c>
    </row>
    <row r="20" spans="1:3" x14ac:dyDescent="0.2">
      <c r="A20" s="394" t="s">
        <v>1323</v>
      </c>
      <c r="B20" s="394"/>
      <c r="C20" s="282">
        <f>'HOJA DE TRABAJO'!J409</f>
        <v>0</v>
      </c>
    </row>
    <row r="21" spans="1:3" x14ac:dyDescent="0.2">
      <c r="A21" s="394" t="s">
        <v>1293</v>
      </c>
      <c r="B21" s="394"/>
      <c r="C21" s="282">
        <f>'HOJA DE TRABAJO'!J410</f>
        <v>0</v>
      </c>
    </row>
    <row r="22" spans="1:3" ht="13.5" thickBot="1" x14ac:dyDescent="0.25">
      <c r="A22" s="393" t="s">
        <v>1105</v>
      </c>
      <c r="B22" s="393"/>
      <c r="C22" s="330">
        <f>SUM(C3:C21)</f>
        <v>0</v>
      </c>
    </row>
    <row r="23" spans="1:3" ht="26.25" thickBot="1" x14ac:dyDescent="0.25">
      <c r="A23" s="396" t="s">
        <v>1106</v>
      </c>
      <c r="B23" s="397"/>
      <c r="C23" s="329" t="s">
        <v>1322</v>
      </c>
    </row>
    <row r="24" spans="1:3" x14ac:dyDescent="0.2">
      <c r="A24" s="395" t="s">
        <v>1177</v>
      </c>
      <c r="B24" s="395"/>
      <c r="C24" s="328">
        <f>'HOJA DE TRABAJO'!J413</f>
        <v>0</v>
      </c>
    </row>
    <row r="25" spans="1:3" x14ac:dyDescent="0.2">
      <c r="A25" s="394" t="s">
        <v>1193</v>
      </c>
      <c r="B25" s="394"/>
      <c r="C25" s="282">
        <f>'HOJA DE TRABAJO'!J414</f>
        <v>0</v>
      </c>
    </row>
    <row r="26" spans="1:3" x14ac:dyDescent="0.2">
      <c r="A26" s="394" t="s">
        <v>1178</v>
      </c>
      <c r="B26" s="394"/>
      <c r="C26" s="282">
        <f>'HOJA DE TRABAJO'!J415</f>
        <v>0</v>
      </c>
    </row>
    <row r="27" spans="1:3" x14ac:dyDescent="0.2">
      <c r="A27" s="394" t="s">
        <v>1194</v>
      </c>
      <c r="B27" s="394"/>
      <c r="C27" s="282">
        <f>'HOJA DE TRABAJO'!J416</f>
        <v>0</v>
      </c>
    </row>
    <row r="28" spans="1:3" x14ac:dyDescent="0.2">
      <c r="A28" s="394" t="s">
        <v>1195</v>
      </c>
      <c r="B28" s="394"/>
      <c r="C28" s="282">
        <f>'HOJA DE TRABAJO'!J417</f>
        <v>0</v>
      </c>
    </row>
    <row r="29" spans="1:3" x14ac:dyDescent="0.2">
      <c r="A29" s="394" t="s">
        <v>1196</v>
      </c>
      <c r="B29" s="394"/>
      <c r="C29" s="282">
        <f>'HOJA DE TRABAJO'!J418</f>
        <v>0</v>
      </c>
    </row>
    <row r="30" spans="1:3" x14ac:dyDescent="0.2">
      <c r="A30" s="394" t="s">
        <v>1197</v>
      </c>
      <c r="B30" s="394"/>
      <c r="C30" s="282">
        <f>'HOJA DE TRABAJO'!J419</f>
        <v>0</v>
      </c>
    </row>
    <row r="31" spans="1:3" x14ac:dyDescent="0.2">
      <c r="A31" s="394" t="s">
        <v>1198</v>
      </c>
      <c r="B31" s="394"/>
      <c r="C31" s="282">
        <f>'HOJA DE TRABAJO'!J420</f>
        <v>0</v>
      </c>
    </row>
    <row r="32" spans="1:3" x14ac:dyDescent="0.2">
      <c r="A32" s="394" t="s">
        <v>1199</v>
      </c>
      <c r="B32" s="394"/>
      <c r="C32" s="282">
        <f>'HOJA DE TRABAJO'!J421</f>
        <v>0</v>
      </c>
    </row>
    <row r="33" spans="1:3" x14ac:dyDescent="0.2">
      <c r="A33" s="394" t="s">
        <v>1200</v>
      </c>
      <c r="B33" s="394"/>
      <c r="C33" s="282">
        <f>'HOJA DE TRABAJO'!J422</f>
        <v>0</v>
      </c>
    </row>
    <row r="34" spans="1:3" x14ac:dyDescent="0.2">
      <c r="A34" s="394" t="s">
        <v>1096</v>
      </c>
      <c r="B34" s="394"/>
      <c r="C34" s="282">
        <f>'HOJA DE TRABAJO'!J423</f>
        <v>0</v>
      </c>
    </row>
    <row r="35" spans="1:3" x14ac:dyDescent="0.2">
      <c r="A35" s="394" t="s">
        <v>1097</v>
      </c>
      <c r="B35" s="394"/>
      <c r="C35" s="282">
        <f>'HOJA DE TRABAJO'!J424</f>
        <v>0</v>
      </c>
    </row>
    <row r="36" spans="1:3" ht="13.5" thickBot="1" x14ac:dyDescent="0.25">
      <c r="A36" s="393" t="s">
        <v>1107</v>
      </c>
      <c r="B36" s="393"/>
      <c r="C36" s="330">
        <f>SUM(C24:C35)</f>
        <v>0</v>
      </c>
    </row>
    <row r="37" spans="1:3" ht="26.25" thickBot="1" x14ac:dyDescent="0.25">
      <c r="A37" s="396" t="s">
        <v>1108</v>
      </c>
      <c r="B37" s="397"/>
      <c r="C37" s="329" t="s">
        <v>1322</v>
      </c>
    </row>
    <row r="38" spans="1:3" x14ac:dyDescent="0.2">
      <c r="A38" s="395" t="s">
        <v>1098</v>
      </c>
      <c r="B38" s="395"/>
      <c r="C38" s="328">
        <f>'HOJA DE TRABAJO'!J427</f>
        <v>0</v>
      </c>
    </row>
    <row r="39" spans="1:3" x14ac:dyDescent="0.2">
      <c r="A39" s="394" t="s">
        <v>1294</v>
      </c>
      <c r="B39" s="394"/>
      <c r="C39" s="282">
        <f>'HOJA DE TRABAJO'!J428</f>
        <v>0</v>
      </c>
    </row>
    <row r="40" spans="1:3" x14ac:dyDescent="0.2">
      <c r="A40" s="394" t="s">
        <v>1099</v>
      </c>
      <c r="B40" s="394"/>
      <c r="C40" s="282">
        <f>'HOJA DE TRABAJO'!J429</f>
        <v>0</v>
      </c>
    </row>
    <row r="41" spans="1:3" x14ac:dyDescent="0.2">
      <c r="A41" s="394" t="s">
        <v>1201</v>
      </c>
      <c r="B41" s="394"/>
      <c r="C41" s="282">
        <f>'HOJA DE TRABAJO'!J430</f>
        <v>0</v>
      </c>
    </row>
    <row r="42" spans="1:3" x14ac:dyDescent="0.2">
      <c r="A42" s="394" t="s">
        <v>1100</v>
      </c>
      <c r="B42" s="394"/>
      <c r="C42" s="282">
        <f>'HOJA DE TRABAJO'!J431</f>
        <v>0</v>
      </c>
    </row>
    <row r="43" spans="1:3" x14ac:dyDescent="0.2">
      <c r="A43" s="394" t="s">
        <v>1175</v>
      </c>
      <c r="B43" s="394"/>
      <c r="C43" s="282">
        <f>'HOJA DE TRABAJO'!J432</f>
        <v>0</v>
      </c>
    </row>
    <row r="44" spans="1:3" x14ac:dyDescent="0.2">
      <c r="A44" s="394" t="s">
        <v>1101</v>
      </c>
      <c r="B44" s="394"/>
      <c r="C44" s="282">
        <f>'HOJA DE TRABAJO'!J433</f>
        <v>0</v>
      </c>
    </row>
    <row r="45" spans="1:3" x14ac:dyDescent="0.2">
      <c r="A45" s="394" t="s">
        <v>1179</v>
      </c>
      <c r="B45" s="394"/>
      <c r="C45" s="282">
        <f>'HOJA DE TRABAJO'!J434</f>
        <v>0</v>
      </c>
    </row>
    <row r="46" spans="1:3" x14ac:dyDescent="0.2">
      <c r="A46" s="394" t="s">
        <v>1202</v>
      </c>
      <c r="B46" s="394"/>
      <c r="C46" s="282">
        <f>'HOJA DE TRABAJO'!J435</f>
        <v>0</v>
      </c>
    </row>
    <row r="47" spans="1:3" x14ac:dyDescent="0.2">
      <c r="A47" s="394" t="s">
        <v>1102</v>
      </c>
      <c r="B47" s="394"/>
      <c r="C47" s="282">
        <f>'HOJA DE TRABAJO'!J436</f>
        <v>0</v>
      </c>
    </row>
    <row r="48" spans="1:3" x14ac:dyDescent="0.2">
      <c r="A48" s="392" t="s">
        <v>1103</v>
      </c>
      <c r="B48" s="392"/>
      <c r="C48" s="327">
        <f>SUM(C38:C47)</f>
        <v>0</v>
      </c>
    </row>
    <row r="49" spans="1:3" x14ac:dyDescent="0.2">
      <c r="A49" s="392" t="s">
        <v>1109</v>
      </c>
      <c r="B49" s="392"/>
      <c r="C49" s="327">
        <f>C36+C48</f>
        <v>0</v>
      </c>
    </row>
  </sheetData>
  <mergeCells count="49">
    <mergeCell ref="A33:B33"/>
    <mergeCell ref="A24:B24"/>
    <mergeCell ref="A25:B25"/>
    <mergeCell ref="A14:B14"/>
    <mergeCell ref="A3:B3"/>
    <mergeCell ref="A4:B4"/>
    <mergeCell ref="A5:B5"/>
    <mergeCell ref="A6:B6"/>
    <mergeCell ref="A12:B12"/>
    <mergeCell ref="A13:B13"/>
    <mergeCell ref="A10:B10"/>
    <mergeCell ref="A11:B11"/>
    <mergeCell ref="A19:B19"/>
    <mergeCell ref="A20:B20"/>
    <mergeCell ref="A30:B30"/>
    <mergeCell ref="A31:B31"/>
    <mergeCell ref="A32:B32"/>
    <mergeCell ref="A28:B28"/>
    <mergeCell ref="A46:B46"/>
    <mergeCell ref="A47:B47"/>
    <mergeCell ref="A2:B2"/>
    <mergeCell ref="A1:C1"/>
    <mergeCell ref="A7:B7"/>
    <mergeCell ref="A8:B8"/>
    <mergeCell ref="A9:B9"/>
    <mergeCell ref="A21:B21"/>
    <mergeCell ref="A23:B23"/>
    <mergeCell ref="A37:B37"/>
    <mergeCell ref="A45:B45"/>
    <mergeCell ref="A15:B15"/>
    <mergeCell ref="A16:B16"/>
    <mergeCell ref="A17:B17"/>
    <mergeCell ref="A18:B18"/>
    <mergeCell ref="A48:B48"/>
    <mergeCell ref="A49:B49"/>
    <mergeCell ref="A22:B22"/>
    <mergeCell ref="A40:B40"/>
    <mergeCell ref="A41:B41"/>
    <mergeCell ref="A42:B42"/>
    <mergeCell ref="A43:B43"/>
    <mergeCell ref="A44:B44"/>
    <mergeCell ref="A34:B34"/>
    <mergeCell ref="A35:B35"/>
    <mergeCell ref="A36:B36"/>
    <mergeCell ref="A38:B38"/>
    <mergeCell ref="A39:B39"/>
    <mergeCell ref="A29:B29"/>
    <mergeCell ref="A26:B26"/>
    <mergeCell ref="A27:B27"/>
  </mergeCells>
  <pageMargins left="0.74803149606299213" right="0.74803149606299213" top="0.98425196850393704" bottom="0.98425196850393704" header="0.51181102362204722" footer="0.51181102362204722"/>
  <pageSetup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165"/>
  <sheetViews>
    <sheetView workbookViewId="0">
      <selection activeCell="C3" sqref="C3"/>
    </sheetView>
  </sheetViews>
  <sheetFormatPr baseColWidth="10" defaultColWidth="0" defaultRowHeight="12.75" x14ac:dyDescent="0.2"/>
  <cols>
    <col min="1" max="1" width="91" customWidth="1"/>
    <col min="2" max="2" width="35.5703125" customWidth="1"/>
    <col min="3" max="3" width="25" customWidth="1"/>
    <col min="4" max="16384" width="8.85546875" hidden="1"/>
  </cols>
  <sheetData>
    <row r="1" spans="1:3" ht="18" customHeight="1" thickBot="1" x14ac:dyDescent="0.25">
      <c r="A1" s="402" t="s">
        <v>1461</v>
      </c>
      <c r="B1" s="403"/>
      <c r="C1" s="404"/>
    </row>
    <row r="2" spans="1:3" ht="21.75" customHeight="1" x14ac:dyDescent="0.2">
      <c r="A2" s="331"/>
      <c r="B2" s="332" t="s">
        <v>1462</v>
      </c>
      <c r="C2" s="333" t="s">
        <v>1465</v>
      </c>
    </row>
    <row r="3" spans="1:3" x14ac:dyDescent="0.2">
      <c r="A3" s="334" t="s">
        <v>1110</v>
      </c>
      <c r="B3" s="335" t="s">
        <v>1466</v>
      </c>
      <c r="C3" s="326">
        <f>'HOJA DE TRABAJO'!C294</f>
        <v>0</v>
      </c>
    </row>
    <row r="4" spans="1:3" x14ac:dyDescent="0.2">
      <c r="A4" s="336" t="s">
        <v>1463</v>
      </c>
      <c r="B4" s="249" t="s">
        <v>1466</v>
      </c>
      <c r="C4" s="338">
        <f>C49</f>
        <v>0</v>
      </c>
    </row>
    <row r="5" spans="1:3" x14ac:dyDescent="0.2">
      <c r="A5" s="336" t="s">
        <v>1111</v>
      </c>
      <c r="B5" s="249" t="s">
        <v>1466</v>
      </c>
      <c r="C5" s="338">
        <f>C83</f>
        <v>0</v>
      </c>
    </row>
    <row r="6" spans="1:3" x14ac:dyDescent="0.2">
      <c r="A6" s="336" t="s">
        <v>1464</v>
      </c>
      <c r="B6" s="249" t="s">
        <v>1466</v>
      </c>
      <c r="C6" s="338">
        <f>C105</f>
        <v>0</v>
      </c>
    </row>
    <row r="7" spans="1:3" x14ac:dyDescent="0.2">
      <c r="A7" s="334" t="s">
        <v>1112</v>
      </c>
      <c r="B7" s="335" t="s">
        <v>1466</v>
      </c>
      <c r="C7" s="326">
        <f>SUM(C4:C6)</f>
        <v>0</v>
      </c>
    </row>
    <row r="8" spans="1:3" x14ac:dyDescent="0.2">
      <c r="A8" s="336" t="s">
        <v>1113</v>
      </c>
      <c r="B8" s="249" t="s">
        <v>1466</v>
      </c>
      <c r="C8" s="338">
        <f>C115</f>
        <v>0</v>
      </c>
    </row>
    <row r="9" spans="1:3" x14ac:dyDescent="0.2">
      <c r="A9" s="334" t="s">
        <v>1114</v>
      </c>
      <c r="B9" s="335" t="s">
        <v>1466</v>
      </c>
      <c r="C9" s="326">
        <f>C3+C7+C8</f>
        <v>0</v>
      </c>
    </row>
    <row r="10" spans="1:3" x14ac:dyDescent="0.2">
      <c r="A10" s="336" t="s">
        <v>1115</v>
      </c>
      <c r="B10" s="249" t="s">
        <v>1466</v>
      </c>
      <c r="C10" s="338">
        <f>C9-C3</f>
        <v>0</v>
      </c>
    </row>
    <row r="11" spans="1:3" ht="13.5" thickBot="1" x14ac:dyDescent="0.25">
      <c r="A11" s="337" t="s">
        <v>1116</v>
      </c>
      <c r="B11" s="251" t="s">
        <v>1466</v>
      </c>
      <c r="C11" s="339" t="e">
        <f>C10/C3</f>
        <v>#DIV/0!</v>
      </c>
    </row>
    <row r="12" spans="1:3" x14ac:dyDescent="0.2">
      <c r="A12" s="229"/>
      <c r="B12" s="229"/>
      <c r="C12" s="229"/>
    </row>
    <row r="13" spans="1:3" ht="21" customHeight="1" x14ac:dyDescent="0.2">
      <c r="A13" s="229"/>
      <c r="B13" s="229"/>
      <c r="C13" s="229"/>
    </row>
    <row r="14" spans="1:3" ht="13.5" thickBot="1" x14ac:dyDescent="0.25">
      <c r="A14" s="229"/>
      <c r="B14" s="229"/>
      <c r="C14" s="229"/>
    </row>
    <row r="15" spans="1:3" ht="13.5" thickBot="1" x14ac:dyDescent="0.25">
      <c r="A15" s="405" t="s">
        <v>1117</v>
      </c>
      <c r="B15" s="406"/>
      <c r="C15" s="407"/>
    </row>
    <row r="16" spans="1:3" x14ac:dyDescent="0.2">
      <c r="A16" s="340"/>
      <c r="B16" s="341" t="s">
        <v>1462</v>
      </c>
      <c r="C16" s="333" t="s">
        <v>1465</v>
      </c>
    </row>
    <row r="17" spans="1:3" x14ac:dyDescent="0.2">
      <c r="A17" s="342" t="s">
        <v>1467</v>
      </c>
      <c r="B17" s="249" t="s">
        <v>1466</v>
      </c>
      <c r="C17" s="250"/>
    </row>
    <row r="18" spans="1:3" x14ac:dyDescent="0.2">
      <c r="A18" s="342" t="s">
        <v>1468</v>
      </c>
      <c r="B18" s="249" t="s">
        <v>1466</v>
      </c>
      <c r="C18" s="250"/>
    </row>
    <row r="19" spans="1:3" x14ac:dyDescent="0.2">
      <c r="A19" s="342" t="s">
        <v>1469</v>
      </c>
      <c r="B19" s="249" t="s">
        <v>1466</v>
      </c>
      <c r="C19" s="250"/>
    </row>
    <row r="20" spans="1:3" x14ac:dyDescent="0.2">
      <c r="A20" s="342" t="s">
        <v>1470</v>
      </c>
      <c r="B20" s="249" t="s">
        <v>1466</v>
      </c>
      <c r="C20" s="250"/>
    </row>
    <row r="21" spans="1:3" x14ac:dyDescent="0.2">
      <c r="A21" s="342" t="s">
        <v>1471</v>
      </c>
      <c r="B21" s="249" t="s">
        <v>1466</v>
      </c>
      <c r="C21" s="250"/>
    </row>
    <row r="22" spans="1:3" x14ac:dyDescent="0.2">
      <c r="A22" s="342" t="s">
        <v>1472</v>
      </c>
      <c r="B22" s="249" t="s">
        <v>1466</v>
      </c>
      <c r="C22" s="250"/>
    </row>
    <row r="23" spans="1:3" x14ac:dyDescent="0.2">
      <c r="A23" s="342" t="s">
        <v>1473</v>
      </c>
      <c r="B23" s="249" t="s">
        <v>1466</v>
      </c>
      <c r="C23" s="250"/>
    </row>
    <row r="24" spans="1:3" x14ac:dyDescent="0.2">
      <c r="A24" s="342" t="s">
        <v>1474</v>
      </c>
      <c r="B24" s="249" t="s">
        <v>1466</v>
      </c>
      <c r="C24" s="250"/>
    </row>
    <row r="25" spans="1:3" x14ac:dyDescent="0.2">
      <c r="A25" s="342" t="s">
        <v>1475</v>
      </c>
      <c r="B25" s="249" t="s">
        <v>1466</v>
      </c>
      <c r="C25" s="250"/>
    </row>
    <row r="26" spans="1:3" x14ac:dyDescent="0.2">
      <c r="A26" s="342" t="s">
        <v>1476</v>
      </c>
      <c r="B26" s="249" t="s">
        <v>1466</v>
      </c>
      <c r="C26" s="250"/>
    </row>
    <row r="27" spans="1:3" x14ac:dyDescent="0.2">
      <c r="A27" s="342" t="s">
        <v>1118</v>
      </c>
      <c r="B27" s="249" t="s">
        <v>1466</v>
      </c>
      <c r="C27" s="250"/>
    </row>
    <row r="28" spans="1:3" x14ac:dyDescent="0.2">
      <c r="A28" s="342" t="s">
        <v>1477</v>
      </c>
      <c r="B28" s="249" t="s">
        <v>1466</v>
      </c>
      <c r="C28" s="250"/>
    </row>
    <row r="29" spans="1:3" x14ac:dyDescent="0.2">
      <c r="A29" s="342" t="s">
        <v>1478</v>
      </c>
      <c r="B29" s="249" t="s">
        <v>1466</v>
      </c>
      <c r="C29" s="250"/>
    </row>
    <row r="30" spans="1:3" x14ac:dyDescent="0.2">
      <c r="A30" s="342" t="s">
        <v>1479</v>
      </c>
      <c r="B30" s="249" t="s">
        <v>1466</v>
      </c>
      <c r="C30" s="250"/>
    </row>
    <row r="31" spans="1:3" x14ac:dyDescent="0.2">
      <c r="A31" s="342" t="s">
        <v>1480</v>
      </c>
      <c r="B31" s="249" t="s">
        <v>1466</v>
      </c>
      <c r="C31" s="250"/>
    </row>
    <row r="32" spans="1:3" x14ac:dyDescent="0.2">
      <c r="A32" s="342" t="s">
        <v>1481</v>
      </c>
      <c r="B32" s="249" t="s">
        <v>1466</v>
      </c>
      <c r="C32" s="250"/>
    </row>
    <row r="33" spans="1:3" x14ac:dyDescent="0.2">
      <c r="A33" s="342" t="s">
        <v>1482</v>
      </c>
      <c r="B33" s="249" t="s">
        <v>1466</v>
      </c>
      <c r="C33" s="250"/>
    </row>
    <row r="34" spans="1:3" x14ac:dyDescent="0.2">
      <c r="A34" s="342" t="s">
        <v>1483</v>
      </c>
      <c r="B34" s="249" t="s">
        <v>1466</v>
      </c>
      <c r="C34" s="250"/>
    </row>
    <row r="35" spans="1:3" x14ac:dyDescent="0.2">
      <c r="A35" s="342" t="s">
        <v>1484</v>
      </c>
      <c r="B35" s="249" t="s">
        <v>1466</v>
      </c>
      <c r="C35" s="250"/>
    </row>
    <row r="36" spans="1:3" x14ac:dyDescent="0.2">
      <c r="A36" s="342" t="s">
        <v>1485</v>
      </c>
      <c r="B36" s="249" t="s">
        <v>1466</v>
      </c>
      <c r="C36" s="250"/>
    </row>
    <row r="37" spans="1:3" x14ac:dyDescent="0.2">
      <c r="A37" s="342" t="s">
        <v>1486</v>
      </c>
      <c r="B37" s="249" t="s">
        <v>1466</v>
      </c>
      <c r="C37" s="250"/>
    </row>
    <row r="38" spans="1:3" x14ac:dyDescent="0.2">
      <c r="A38" s="342" t="s">
        <v>1487</v>
      </c>
      <c r="B38" s="249" t="s">
        <v>1466</v>
      </c>
      <c r="C38" s="250"/>
    </row>
    <row r="39" spans="1:3" x14ac:dyDescent="0.2">
      <c r="A39" s="336" t="s">
        <v>1488</v>
      </c>
      <c r="B39" s="249"/>
      <c r="C39" s="253"/>
    </row>
    <row r="40" spans="1:3" x14ac:dyDescent="0.2">
      <c r="A40" s="336" t="s">
        <v>1489</v>
      </c>
      <c r="B40" s="249"/>
      <c r="C40" s="253"/>
    </row>
    <row r="41" spans="1:3" x14ac:dyDescent="0.2">
      <c r="A41" s="342" t="s">
        <v>1490</v>
      </c>
      <c r="B41" s="249" t="s">
        <v>1466</v>
      </c>
      <c r="C41" s="250"/>
    </row>
    <row r="42" spans="1:3" x14ac:dyDescent="0.2">
      <c r="A42" s="342" t="s">
        <v>1491</v>
      </c>
      <c r="B42" s="249" t="s">
        <v>1466</v>
      </c>
      <c r="C42" s="250"/>
    </row>
    <row r="43" spans="1:3" x14ac:dyDescent="0.2">
      <c r="A43" s="342" t="s">
        <v>1492</v>
      </c>
      <c r="B43" s="249" t="s">
        <v>1466</v>
      </c>
      <c r="C43" s="250"/>
    </row>
    <row r="44" spans="1:3" x14ac:dyDescent="0.2">
      <c r="A44" s="342" t="s">
        <v>1493</v>
      </c>
      <c r="B44" s="249" t="s">
        <v>1466</v>
      </c>
      <c r="C44" s="250"/>
    </row>
    <row r="45" spans="1:3" x14ac:dyDescent="0.2">
      <c r="A45" s="342" t="s">
        <v>1494</v>
      </c>
      <c r="B45" s="249" t="s">
        <v>1466</v>
      </c>
      <c r="C45" s="250"/>
    </row>
    <row r="46" spans="1:3" x14ac:dyDescent="0.2">
      <c r="A46" s="342" t="s">
        <v>1495</v>
      </c>
      <c r="B46" s="249" t="s">
        <v>1466</v>
      </c>
      <c r="C46" s="250"/>
    </row>
    <row r="47" spans="1:3" x14ac:dyDescent="0.2">
      <c r="A47" s="342" t="s">
        <v>1119</v>
      </c>
      <c r="B47" s="249" t="s">
        <v>1466</v>
      </c>
      <c r="C47" s="343">
        <f>C61</f>
        <v>0</v>
      </c>
    </row>
    <row r="48" spans="1:3" x14ac:dyDescent="0.2">
      <c r="A48" s="252"/>
      <c r="B48" s="249" t="s">
        <v>1466</v>
      </c>
      <c r="C48" s="254" t="s">
        <v>1466</v>
      </c>
    </row>
    <row r="49" spans="1:3" ht="13.5" thickBot="1" x14ac:dyDescent="0.25">
      <c r="A49" s="346" t="s">
        <v>1120</v>
      </c>
      <c r="B49" s="347"/>
      <c r="C49" s="348">
        <f>SUM(C17:C47)</f>
        <v>0</v>
      </c>
    </row>
    <row r="50" spans="1:3" ht="13.5" thickBot="1" x14ac:dyDescent="0.25">
      <c r="A50" s="72"/>
      <c r="B50" s="72"/>
      <c r="C50" s="255"/>
    </row>
    <row r="51" spans="1:3" x14ac:dyDescent="0.2">
      <c r="A51" s="410" t="s">
        <v>1205</v>
      </c>
      <c r="B51" s="411"/>
      <c r="C51" s="412"/>
    </row>
    <row r="52" spans="1:3" x14ac:dyDescent="0.2">
      <c r="A52" s="408" t="s">
        <v>1496</v>
      </c>
      <c r="B52" s="409"/>
      <c r="C52" s="409"/>
    </row>
    <row r="53" spans="1:3" x14ac:dyDescent="0.2">
      <c r="A53" s="360"/>
      <c r="B53" s="361" t="s">
        <v>1462</v>
      </c>
      <c r="C53" s="361" t="s">
        <v>1465</v>
      </c>
    </row>
    <row r="54" spans="1:3" x14ac:dyDescent="0.2">
      <c r="A54" s="344" t="s">
        <v>1497</v>
      </c>
      <c r="B54" s="260" t="s">
        <v>1466</v>
      </c>
      <c r="C54" s="9"/>
    </row>
    <row r="55" spans="1:3" x14ac:dyDescent="0.2">
      <c r="A55" s="344" t="s">
        <v>1498</v>
      </c>
      <c r="B55" s="260" t="s">
        <v>1466</v>
      </c>
      <c r="C55" s="9"/>
    </row>
    <row r="56" spans="1:3" x14ac:dyDescent="0.2">
      <c r="A56" s="344" t="s">
        <v>1499</v>
      </c>
      <c r="B56" s="260" t="s">
        <v>1466</v>
      </c>
      <c r="C56" s="9"/>
    </row>
    <row r="57" spans="1:3" x14ac:dyDescent="0.2">
      <c r="A57" s="344" t="s">
        <v>1500</v>
      </c>
      <c r="B57" s="260" t="s">
        <v>1466</v>
      </c>
      <c r="C57" s="9"/>
    </row>
    <row r="58" spans="1:3" x14ac:dyDescent="0.2">
      <c r="A58" s="344" t="s">
        <v>1501</v>
      </c>
      <c r="B58" s="260" t="s">
        <v>1466</v>
      </c>
      <c r="C58" s="9"/>
    </row>
    <row r="59" spans="1:3" x14ac:dyDescent="0.2">
      <c r="A59" s="344" t="s">
        <v>1502</v>
      </c>
      <c r="B59" s="260" t="s">
        <v>1466</v>
      </c>
      <c r="C59" s="9"/>
    </row>
    <row r="60" spans="1:3" x14ac:dyDescent="0.2">
      <c r="A60" s="258"/>
      <c r="B60" s="249" t="s">
        <v>1466</v>
      </c>
      <c r="C60" s="362" t="s">
        <v>1466</v>
      </c>
    </row>
    <row r="61" spans="1:3" ht="13.5" thickBot="1" x14ac:dyDescent="0.25">
      <c r="A61" s="349" t="s">
        <v>1503</v>
      </c>
      <c r="B61" s="350" t="s">
        <v>1466</v>
      </c>
      <c r="C61" s="351">
        <f>SUM(C54:C59)</f>
        <v>0</v>
      </c>
    </row>
    <row r="62" spans="1:3" x14ac:dyDescent="0.2">
      <c r="A62" s="229"/>
      <c r="B62" s="229"/>
      <c r="C62" s="229"/>
    </row>
    <row r="63" spans="1:3" x14ac:dyDescent="0.2">
      <c r="A63" s="229"/>
      <c r="B63" s="229"/>
      <c r="C63" s="229"/>
    </row>
    <row r="64" spans="1:3" ht="13.5" thickBot="1" x14ac:dyDescent="0.25">
      <c r="A64" s="229"/>
      <c r="B64" s="229"/>
      <c r="C64" s="229"/>
    </row>
    <row r="65" spans="1:3" ht="13.5" thickBot="1" x14ac:dyDescent="0.25">
      <c r="A65" s="405" t="s">
        <v>1121</v>
      </c>
      <c r="B65" s="417"/>
      <c r="C65" s="418"/>
    </row>
    <row r="66" spans="1:3" x14ac:dyDescent="0.2">
      <c r="A66" s="340"/>
      <c r="B66" s="341" t="s">
        <v>1462</v>
      </c>
      <c r="C66" s="333" t="s">
        <v>1465</v>
      </c>
    </row>
    <row r="67" spans="1:3" x14ac:dyDescent="0.2">
      <c r="A67" s="342" t="s">
        <v>1504</v>
      </c>
      <c r="B67" s="249" t="s">
        <v>1466</v>
      </c>
      <c r="C67" s="256"/>
    </row>
    <row r="68" spans="1:3" x14ac:dyDescent="0.2">
      <c r="A68" s="342" t="s">
        <v>1505</v>
      </c>
      <c r="B68" s="249" t="s">
        <v>1466</v>
      </c>
      <c r="C68" s="256"/>
    </row>
    <row r="69" spans="1:3" x14ac:dyDescent="0.2">
      <c r="A69" s="342" t="s">
        <v>1506</v>
      </c>
      <c r="B69" s="249" t="s">
        <v>1466</v>
      </c>
      <c r="C69" s="256"/>
    </row>
    <row r="70" spans="1:3" x14ac:dyDescent="0.2">
      <c r="A70" s="342" t="s">
        <v>1507</v>
      </c>
      <c r="B70" s="249" t="s">
        <v>1466</v>
      </c>
      <c r="C70" s="256"/>
    </row>
    <row r="71" spans="1:3" x14ac:dyDescent="0.2">
      <c r="A71" s="342" t="s">
        <v>1508</v>
      </c>
      <c r="B71" s="249" t="s">
        <v>1466</v>
      </c>
      <c r="C71" s="256"/>
    </row>
    <row r="72" spans="1:3" x14ac:dyDescent="0.2">
      <c r="A72" s="342" t="s">
        <v>1509</v>
      </c>
      <c r="B72" s="249" t="s">
        <v>1466</v>
      </c>
      <c r="C72" s="256"/>
    </row>
    <row r="73" spans="1:3" x14ac:dyDescent="0.2">
      <c r="A73" s="342" t="s">
        <v>1510</v>
      </c>
      <c r="B73" s="249"/>
      <c r="C73" s="256"/>
    </row>
    <row r="74" spans="1:3" x14ac:dyDescent="0.2">
      <c r="A74" s="342" t="s">
        <v>1511</v>
      </c>
      <c r="B74" s="249" t="s">
        <v>1466</v>
      </c>
      <c r="C74" s="256"/>
    </row>
    <row r="75" spans="1:3" x14ac:dyDescent="0.2">
      <c r="A75" s="342" t="s">
        <v>1512</v>
      </c>
      <c r="B75" s="249" t="s">
        <v>1466</v>
      </c>
      <c r="C75" s="256"/>
    </row>
    <row r="76" spans="1:3" x14ac:dyDescent="0.2">
      <c r="A76" s="342" t="s">
        <v>1513</v>
      </c>
      <c r="B76" s="249" t="s">
        <v>1466</v>
      </c>
      <c r="C76" s="256"/>
    </row>
    <row r="77" spans="1:3" x14ac:dyDescent="0.2">
      <c r="A77" s="342" t="s">
        <v>1514</v>
      </c>
      <c r="B77" s="249" t="s">
        <v>1466</v>
      </c>
      <c r="C77" s="256"/>
    </row>
    <row r="78" spans="1:3" x14ac:dyDescent="0.2">
      <c r="A78" s="342" t="s">
        <v>1515</v>
      </c>
      <c r="B78" s="249" t="s">
        <v>1466</v>
      </c>
      <c r="C78" s="256"/>
    </row>
    <row r="79" spans="1:3" x14ac:dyDescent="0.2">
      <c r="A79" s="342" t="s">
        <v>1516</v>
      </c>
      <c r="B79" s="249" t="s">
        <v>1466</v>
      </c>
      <c r="C79" s="256"/>
    </row>
    <row r="80" spans="1:3" x14ac:dyDescent="0.2">
      <c r="A80" s="336" t="s">
        <v>1517</v>
      </c>
      <c r="B80" s="249"/>
      <c r="C80" s="253"/>
    </row>
    <row r="81" spans="1:3" x14ac:dyDescent="0.2">
      <c r="A81" s="342" t="s">
        <v>1119</v>
      </c>
      <c r="B81" s="249" t="s">
        <v>1466</v>
      </c>
      <c r="C81" s="343">
        <f>C95</f>
        <v>0</v>
      </c>
    </row>
    <row r="82" spans="1:3" x14ac:dyDescent="0.2">
      <c r="A82" s="252"/>
      <c r="B82" s="249"/>
      <c r="C82" s="257"/>
    </row>
    <row r="83" spans="1:3" x14ac:dyDescent="0.2">
      <c r="A83" s="334" t="s">
        <v>1518</v>
      </c>
      <c r="B83" s="335" t="s">
        <v>1466</v>
      </c>
      <c r="C83" s="326">
        <f>SUM(C67:C81)</f>
        <v>0</v>
      </c>
    </row>
    <row r="84" spans="1:3" x14ac:dyDescent="0.2">
      <c r="A84" s="252"/>
      <c r="B84" s="258"/>
      <c r="C84" s="259"/>
    </row>
    <row r="85" spans="1:3" x14ac:dyDescent="0.2">
      <c r="A85" s="408" t="s">
        <v>1519</v>
      </c>
      <c r="B85" s="416"/>
      <c r="C85" s="416"/>
    </row>
    <row r="86" spans="1:3" x14ac:dyDescent="0.2">
      <c r="A86" s="408" t="s">
        <v>1496</v>
      </c>
      <c r="B86" s="409"/>
      <c r="C86" s="409"/>
    </row>
    <row r="87" spans="1:3" x14ac:dyDescent="0.2">
      <c r="A87" s="360"/>
      <c r="B87" s="361" t="s">
        <v>1462</v>
      </c>
      <c r="C87" s="361" t="s">
        <v>1465</v>
      </c>
    </row>
    <row r="88" spans="1:3" x14ac:dyDescent="0.2">
      <c r="A88" s="342" t="s">
        <v>1497</v>
      </c>
      <c r="B88" s="260" t="s">
        <v>1466</v>
      </c>
      <c r="C88" s="250"/>
    </row>
    <row r="89" spans="1:3" x14ac:dyDescent="0.2">
      <c r="A89" s="342" t="s">
        <v>1498</v>
      </c>
      <c r="B89" s="260" t="s">
        <v>1466</v>
      </c>
      <c r="C89" s="250"/>
    </row>
    <row r="90" spans="1:3" x14ac:dyDescent="0.2">
      <c r="A90" s="342" t="s">
        <v>1499</v>
      </c>
      <c r="B90" s="260" t="s">
        <v>1466</v>
      </c>
      <c r="C90" s="250"/>
    </row>
    <row r="91" spans="1:3" x14ac:dyDescent="0.2">
      <c r="A91" s="342" t="s">
        <v>1500</v>
      </c>
      <c r="B91" s="260" t="s">
        <v>1466</v>
      </c>
      <c r="C91" s="250"/>
    </row>
    <row r="92" spans="1:3" x14ac:dyDescent="0.2">
      <c r="A92" s="342" t="s">
        <v>1501</v>
      </c>
      <c r="B92" s="260" t="s">
        <v>1466</v>
      </c>
      <c r="C92" s="250"/>
    </row>
    <row r="93" spans="1:3" x14ac:dyDescent="0.2">
      <c r="A93" s="342" t="s">
        <v>1502</v>
      </c>
      <c r="B93" s="260" t="s">
        <v>1466</v>
      </c>
      <c r="C93" s="250"/>
    </row>
    <row r="94" spans="1:3" x14ac:dyDescent="0.2">
      <c r="A94" s="252"/>
      <c r="B94" s="249" t="s">
        <v>1466</v>
      </c>
      <c r="C94" s="254" t="s">
        <v>1466</v>
      </c>
    </row>
    <row r="95" spans="1:3" ht="13.5" thickBot="1" x14ac:dyDescent="0.25">
      <c r="A95" s="352" t="s">
        <v>1503</v>
      </c>
      <c r="B95" s="353" t="s">
        <v>1466</v>
      </c>
      <c r="C95" s="354">
        <f>SUM(C88:C93)</f>
        <v>0</v>
      </c>
    </row>
    <row r="96" spans="1:3" x14ac:dyDescent="0.2">
      <c r="A96" s="229"/>
      <c r="B96" s="229"/>
      <c r="C96" s="229"/>
    </row>
    <row r="97" spans="1:3" x14ac:dyDescent="0.2">
      <c r="A97" s="229"/>
      <c r="B97" s="229"/>
      <c r="C97" s="229"/>
    </row>
    <row r="98" spans="1:3" ht="13.5" thickBot="1" x14ac:dyDescent="0.25">
      <c r="A98" s="229"/>
      <c r="B98" s="229"/>
      <c r="C98" s="229"/>
    </row>
    <row r="99" spans="1:3" x14ac:dyDescent="0.2">
      <c r="A99" s="410" t="s">
        <v>1520</v>
      </c>
      <c r="B99" s="411"/>
      <c r="C99" s="412"/>
    </row>
    <row r="100" spans="1:3" x14ac:dyDescent="0.2">
      <c r="A100" s="408" t="s">
        <v>1496</v>
      </c>
      <c r="B100" s="409"/>
      <c r="C100" s="409"/>
    </row>
    <row r="101" spans="1:3" x14ac:dyDescent="0.2">
      <c r="A101" s="360"/>
      <c r="B101" s="361" t="s">
        <v>1462</v>
      </c>
      <c r="C101" s="361" t="s">
        <v>1465</v>
      </c>
    </row>
    <row r="102" spans="1:3" x14ac:dyDescent="0.2">
      <c r="A102" s="342" t="s">
        <v>1521</v>
      </c>
      <c r="B102" s="249" t="s">
        <v>1466</v>
      </c>
      <c r="C102" s="256"/>
    </row>
    <row r="103" spans="1:3" x14ac:dyDescent="0.2">
      <c r="A103" s="342" t="s">
        <v>1522</v>
      </c>
      <c r="B103" s="249" t="s">
        <v>1466</v>
      </c>
      <c r="C103" s="256"/>
    </row>
    <row r="104" spans="1:3" x14ac:dyDescent="0.2">
      <c r="A104" s="252"/>
      <c r="B104" s="249" t="s">
        <v>1466</v>
      </c>
      <c r="C104" s="254" t="s">
        <v>1466</v>
      </c>
    </row>
    <row r="105" spans="1:3" ht="13.5" thickBot="1" x14ac:dyDescent="0.25">
      <c r="A105" s="355" t="s">
        <v>1523</v>
      </c>
      <c r="B105" s="356"/>
      <c r="C105" s="357">
        <f>SUM(C102:C104)</f>
        <v>0</v>
      </c>
    </row>
    <row r="106" spans="1:3" x14ac:dyDescent="0.2">
      <c r="A106" s="229"/>
      <c r="B106" s="229"/>
      <c r="C106" s="229"/>
    </row>
    <row r="107" spans="1:3" x14ac:dyDescent="0.2">
      <c r="A107" s="229"/>
      <c r="B107" s="229"/>
      <c r="C107" s="229"/>
    </row>
    <row r="108" spans="1:3" x14ac:dyDescent="0.2">
      <c r="A108" s="229"/>
      <c r="B108" s="229"/>
      <c r="C108" s="229"/>
    </row>
    <row r="109" spans="1:3" x14ac:dyDescent="0.2">
      <c r="A109" s="408" t="s">
        <v>1122</v>
      </c>
      <c r="B109" s="416"/>
      <c r="C109" s="416"/>
    </row>
    <row r="110" spans="1:3" x14ac:dyDescent="0.2">
      <c r="A110" s="408" t="s">
        <v>1496</v>
      </c>
      <c r="B110" s="409"/>
      <c r="C110" s="409"/>
    </row>
    <row r="111" spans="1:3" x14ac:dyDescent="0.2">
      <c r="A111" s="360"/>
      <c r="B111" s="361" t="s">
        <v>1462</v>
      </c>
      <c r="C111" s="361" t="s">
        <v>1465</v>
      </c>
    </row>
    <row r="112" spans="1:3" x14ac:dyDescent="0.2">
      <c r="A112" s="342" t="s">
        <v>1123</v>
      </c>
      <c r="B112" s="249" t="s">
        <v>1466</v>
      </c>
      <c r="C112" s="250"/>
    </row>
    <row r="113" spans="1:3" x14ac:dyDescent="0.2">
      <c r="A113" s="342" t="s">
        <v>1124</v>
      </c>
      <c r="B113" s="249" t="s">
        <v>1466</v>
      </c>
      <c r="C113" s="250"/>
    </row>
    <row r="114" spans="1:3" x14ac:dyDescent="0.2">
      <c r="A114" s="252"/>
      <c r="B114" s="249"/>
      <c r="C114" s="257"/>
    </row>
    <row r="115" spans="1:3" ht="13.5" thickBot="1" x14ac:dyDescent="0.25">
      <c r="A115" s="346" t="s">
        <v>1125</v>
      </c>
      <c r="B115" s="353" t="s">
        <v>1466</v>
      </c>
      <c r="C115" s="358">
        <f>SUM(C112:C113)</f>
        <v>0</v>
      </c>
    </row>
    <row r="116" spans="1:3" ht="13.5" thickBot="1" x14ac:dyDescent="0.25">
      <c r="A116" s="229"/>
      <c r="B116" s="229"/>
      <c r="C116" s="229"/>
    </row>
    <row r="117" spans="1:3" ht="16.5" thickBot="1" x14ac:dyDescent="0.25">
      <c r="A117" s="413" t="s">
        <v>1524</v>
      </c>
      <c r="B117" s="414"/>
      <c r="C117" s="415"/>
    </row>
    <row r="118" spans="1:3" ht="13.5" thickBot="1" x14ac:dyDescent="0.25">
      <c r="A118" s="261"/>
      <c r="B118" s="261"/>
      <c r="C118" s="261"/>
    </row>
    <row r="119" spans="1:3" x14ac:dyDescent="0.2">
      <c r="A119" s="345" t="s">
        <v>1525</v>
      </c>
      <c r="B119" s="262"/>
      <c r="C119" s="263"/>
    </row>
    <row r="120" spans="1:3" x14ac:dyDescent="0.2">
      <c r="A120" s="336" t="s">
        <v>1526</v>
      </c>
      <c r="B120" s="258"/>
      <c r="C120" s="259"/>
    </row>
    <row r="121" spans="1:3" ht="13.5" thickBot="1" x14ac:dyDescent="0.25">
      <c r="A121" s="346" t="s">
        <v>1527</v>
      </c>
      <c r="B121" s="347"/>
      <c r="C121" s="359">
        <f>+B119-B120</f>
        <v>0</v>
      </c>
    </row>
    <row r="122" spans="1:3" x14ac:dyDescent="0.2">
      <c r="A122" s="229"/>
      <c r="B122" s="229"/>
      <c r="C122" s="229"/>
    </row>
    <row r="123" spans="1:3" x14ac:dyDescent="0.2">
      <c r="A123" s="229"/>
      <c r="B123" s="229"/>
      <c r="C123" s="229"/>
    </row>
    <row r="124" spans="1:3" x14ac:dyDescent="0.2">
      <c r="A124" s="229"/>
      <c r="B124" s="229"/>
      <c r="C124" s="229"/>
    </row>
    <row r="125" spans="1:3" x14ac:dyDescent="0.2">
      <c r="A125" s="229"/>
      <c r="B125" s="229"/>
      <c r="C125" s="229"/>
    </row>
    <row r="126" spans="1:3" x14ac:dyDescent="0.2">
      <c r="A126" s="229"/>
      <c r="B126" s="229"/>
      <c r="C126" s="229"/>
    </row>
    <row r="127" spans="1:3" x14ac:dyDescent="0.2">
      <c r="A127" s="229"/>
      <c r="B127" s="229"/>
      <c r="C127" s="229"/>
    </row>
    <row r="128" spans="1:3" x14ac:dyDescent="0.2">
      <c r="A128" s="229"/>
      <c r="B128" s="229"/>
      <c r="C128" s="229"/>
    </row>
    <row r="129" spans="1:3" x14ac:dyDescent="0.2">
      <c r="A129" s="229"/>
      <c r="B129" s="229"/>
      <c r="C129" s="229"/>
    </row>
    <row r="130" spans="1:3" x14ac:dyDescent="0.2">
      <c r="A130" s="229"/>
      <c r="B130" s="229"/>
      <c r="C130" s="229"/>
    </row>
    <row r="131" spans="1:3" x14ac:dyDescent="0.2">
      <c r="A131" s="229"/>
      <c r="B131" s="229"/>
      <c r="C131" s="229"/>
    </row>
    <row r="132" spans="1:3" x14ac:dyDescent="0.2">
      <c r="A132" s="229"/>
      <c r="B132" s="229"/>
      <c r="C132" s="229"/>
    </row>
    <row r="133" spans="1:3" x14ac:dyDescent="0.2">
      <c r="A133" s="229"/>
      <c r="B133" s="229"/>
      <c r="C133" s="229"/>
    </row>
    <row r="134" spans="1:3" x14ac:dyDescent="0.2">
      <c r="A134" s="229"/>
      <c r="B134" s="229"/>
      <c r="C134" s="229"/>
    </row>
    <row r="135" spans="1:3" x14ac:dyDescent="0.2">
      <c r="A135" s="229"/>
      <c r="B135" s="229"/>
      <c r="C135" s="229"/>
    </row>
    <row r="136" spans="1:3" x14ac:dyDescent="0.2">
      <c r="A136" s="229"/>
      <c r="B136" s="229"/>
      <c r="C136" s="229"/>
    </row>
    <row r="137" spans="1:3" x14ac:dyDescent="0.2">
      <c r="A137" s="229"/>
      <c r="B137" s="229"/>
      <c r="C137" s="229"/>
    </row>
    <row r="138" spans="1:3" x14ac:dyDescent="0.2">
      <c r="A138" s="229"/>
      <c r="B138" s="229"/>
      <c r="C138" s="229"/>
    </row>
    <row r="139" spans="1:3" x14ac:dyDescent="0.2">
      <c r="A139" s="229"/>
      <c r="B139" s="229"/>
      <c r="C139" s="229"/>
    </row>
    <row r="140" spans="1:3" x14ac:dyDescent="0.2">
      <c r="A140" s="229"/>
      <c r="B140" s="229"/>
      <c r="C140" s="229"/>
    </row>
    <row r="141" spans="1:3" x14ac:dyDescent="0.2">
      <c r="A141" s="229"/>
      <c r="B141" s="229"/>
      <c r="C141" s="229"/>
    </row>
    <row r="142" spans="1:3" x14ac:dyDescent="0.2">
      <c r="A142" s="229"/>
      <c r="B142" s="229"/>
      <c r="C142" s="229"/>
    </row>
    <row r="143" spans="1:3" x14ac:dyDescent="0.2">
      <c r="A143" s="229"/>
      <c r="B143" s="229"/>
      <c r="C143" s="229"/>
    </row>
    <row r="144" spans="1:3" x14ac:dyDescent="0.2">
      <c r="A144" s="229"/>
      <c r="B144" s="229"/>
      <c r="C144" s="229"/>
    </row>
    <row r="145" spans="1:3" x14ac:dyDescent="0.2">
      <c r="A145" s="229"/>
      <c r="B145" s="229"/>
      <c r="C145" s="229"/>
    </row>
    <row r="146" spans="1:3" x14ac:dyDescent="0.2">
      <c r="A146" s="229"/>
      <c r="B146" s="229"/>
      <c r="C146" s="229"/>
    </row>
    <row r="147" spans="1:3" x14ac:dyDescent="0.2">
      <c r="A147" s="229"/>
      <c r="B147" s="229"/>
      <c r="C147" s="229"/>
    </row>
    <row r="148" spans="1:3" x14ac:dyDescent="0.2">
      <c r="A148" s="229"/>
      <c r="B148" s="229"/>
      <c r="C148" s="229"/>
    </row>
    <row r="149" spans="1:3" x14ac:dyDescent="0.2">
      <c r="A149" s="229"/>
      <c r="B149" s="229"/>
      <c r="C149" s="229"/>
    </row>
    <row r="150" spans="1:3" x14ac:dyDescent="0.2">
      <c r="A150" s="229"/>
      <c r="B150" s="229"/>
      <c r="C150" s="229"/>
    </row>
    <row r="151" spans="1:3" x14ac:dyDescent="0.2">
      <c r="A151" s="229"/>
      <c r="B151" s="229"/>
      <c r="C151" s="229"/>
    </row>
    <row r="152" spans="1:3" x14ac:dyDescent="0.2">
      <c r="A152" s="229"/>
      <c r="B152" s="229"/>
      <c r="C152" s="229"/>
    </row>
    <row r="153" spans="1:3" x14ac:dyDescent="0.2">
      <c r="A153" s="229"/>
      <c r="B153" s="229"/>
      <c r="C153" s="229"/>
    </row>
    <row r="154" spans="1:3" x14ac:dyDescent="0.2">
      <c r="A154" s="229"/>
      <c r="B154" s="229"/>
      <c r="C154" s="229"/>
    </row>
    <row r="155" spans="1:3" x14ac:dyDescent="0.2">
      <c r="A155" s="229"/>
      <c r="B155" s="229"/>
      <c r="C155" s="229"/>
    </row>
    <row r="156" spans="1:3" x14ac:dyDescent="0.2">
      <c r="A156" s="229"/>
      <c r="B156" s="229"/>
      <c r="C156" s="229"/>
    </row>
    <row r="157" spans="1:3" x14ac:dyDescent="0.2">
      <c r="A157" s="229"/>
      <c r="B157" s="229"/>
      <c r="C157" s="229"/>
    </row>
    <row r="158" spans="1:3" x14ac:dyDescent="0.2">
      <c r="A158" s="229"/>
      <c r="B158" s="229"/>
      <c r="C158" s="229"/>
    </row>
    <row r="159" spans="1:3" x14ac:dyDescent="0.2">
      <c r="A159" s="229"/>
      <c r="B159" s="229"/>
      <c r="C159" s="229"/>
    </row>
    <row r="160" spans="1:3" x14ac:dyDescent="0.2">
      <c r="A160" s="229"/>
      <c r="B160" s="229"/>
      <c r="C160" s="229"/>
    </row>
    <row r="161" spans="1:3" x14ac:dyDescent="0.2">
      <c r="A161" s="229"/>
      <c r="B161" s="229"/>
      <c r="C161" s="229"/>
    </row>
    <row r="162" spans="1:3" x14ac:dyDescent="0.2">
      <c r="A162" s="229"/>
      <c r="B162" s="229"/>
      <c r="C162" s="229"/>
    </row>
    <row r="163" spans="1:3" x14ac:dyDescent="0.2">
      <c r="A163" s="229"/>
      <c r="B163" s="229"/>
      <c r="C163" s="229"/>
    </row>
    <row r="164" spans="1:3" x14ac:dyDescent="0.2">
      <c r="A164" s="229"/>
      <c r="B164" s="229"/>
      <c r="C164" s="229"/>
    </row>
    <row r="165" spans="1:3" x14ac:dyDescent="0.2">
      <c r="A165" s="229"/>
      <c r="B165" s="229"/>
      <c r="C165" s="229"/>
    </row>
  </sheetData>
  <mergeCells count="12">
    <mergeCell ref="A1:C1"/>
    <mergeCell ref="A15:C15"/>
    <mergeCell ref="A110:C110"/>
    <mergeCell ref="A51:C51"/>
    <mergeCell ref="A117:C117"/>
    <mergeCell ref="A85:C85"/>
    <mergeCell ref="A86:C86"/>
    <mergeCell ref="A99:C99"/>
    <mergeCell ref="A100:C100"/>
    <mergeCell ref="A109:C109"/>
    <mergeCell ref="A52:C52"/>
    <mergeCell ref="A65:C65"/>
  </mergeCells>
  <pageMargins left="0.75" right="0.75" top="1" bottom="1" header="0.5" footer="0.5"/>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48"/>
  <sheetViews>
    <sheetView zoomScaleNormal="100" workbookViewId="0">
      <selection activeCell="E7" sqref="E7"/>
    </sheetView>
  </sheetViews>
  <sheetFormatPr baseColWidth="10" defaultColWidth="0" defaultRowHeight="12.75" x14ac:dyDescent="0.2"/>
  <cols>
    <col min="1" max="1" width="8.7109375" style="5" customWidth="1"/>
    <col min="2" max="2" width="32" style="6" customWidth="1"/>
    <col min="3" max="3" width="14.85546875" style="6" customWidth="1"/>
    <col min="4" max="4" width="44.5703125" customWidth="1"/>
    <col min="5" max="5" width="68.42578125" customWidth="1"/>
    <col min="6" max="255" width="8.85546875" hidden="1" customWidth="1"/>
    <col min="256" max="16384" width="57.5703125" hidden="1"/>
  </cols>
  <sheetData>
    <row r="1" spans="1:5" ht="17.25" customHeight="1" x14ac:dyDescent="0.2">
      <c r="A1" s="419" t="s">
        <v>1204</v>
      </c>
      <c r="B1" s="420"/>
      <c r="C1" s="420"/>
      <c r="D1" s="420"/>
      <c r="E1" s="421"/>
    </row>
    <row r="2" spans="1:5" ht="13.5" thickBot="1" x14ac:dyDescent="0.25">
      <c r="A2" s="422" t="s">
        <v>1325</v>
      </c>
      <c r="B2" s="423"/>
      <c r="C2" s="423"/>
      <c r="D2" s="423"/>
      <c r="E2" s="424"/>
    </row>
    <row r="3" spans="1:5" ht="26.25" thickBot="1" x14ac:dyDescent="0.25">
      <c r="A3" s="363" t="s">
        <v>1326</v>
      </c>
      <c r="B3" s="364" t="s">
        <v>1206</v>
      </c>
      <c r="C3" s="365" t="s">
        <v>1322</v>
      </c>
      <c r="D3" s="366" t="s">
        <v>1210</v>
      </c>
      <c r="E3" s="367" t="s">
        <v>1207</v>
      </c>
    </row>
    <row r="4" spans="1:5" ht="127.5" customHeight="1" x14ac:dyDescent="0.2">
      <c r="A4" s="49" t="s">
        <v>1132</v>
      </c>
      <c r="B4" s="14" t="s">
        <v>1089</v>
      </c>
      <c r="C4" s="50">
        <f>'ESTADO DE SITUACION FIN'!C3</f>
        <v>0</v>
      </c>
      <c r="D4" s="51" t="s">
        <v>1327</v>
      </c>
      <c r="E4" s="368" t="s">
        <v>1815</v>
      </c>
    </row>
    <row r="5" spans="1:5" ht="38.25" x14ac:dyDescent="0.2">
      <c r="A5" s="49" t="s">
        <v>1133</v>
      </c>
      <c r="B5" s="14" t="s">
        <v>1186</v>
      </c>
      <c r="C5" s="50">
        <f>'ESTADO DE SITUACION FIN'!C4</f>
        <v>0</v>
      </c>
      <c r="D5" s="51" t="s">
        <v>1327</v>
      </c>
      <c r="E5" s="368"/>
    </row>
    <row r="6" spans="1:5" ht="38.25" x14ac:dyDescent="0.2">
      <c r="A6" s="49" t="s">
        <v>1134</v>
      </c>
      <c r="B6" s="14" t="s">
        <v>1187</v>
      </c>
      <c r="C6" s="50">
        <f>'ESTADO DE SITUACION FIN'!C5</f>
        <v>0</v>
      </c>
      <c r="D6" s="51" t="s">
        <v>1327</v>
      </c>
      <c r="E6" s="368"/>
    </row>
    <row r="7" spans="1:5" ht="38.25" x14ac:dyDescent="0.2">
      <c r="A7" s="49" t="s">
        <v>1135</v>
      </c>
      <c r="B7" s="52" t="s">
        <v>1182</v>
      </c>
      <c r="C7" s="50">
        <f>'ESTADO DE SITUACION FIN'!C6</f>
        <v>0</v>
      </c>
      <c r="D7" s="51" t="s">
        <v>1327</v>
      </c>
      <c r="E7" s="368"/>
    </row>
    <row r="8" spans="1:5" ht="38.25" x14ac:dyDescent="0.2">
      <c r="A8" s="49" t="s">
        <v>1136</v>
      </c>
      <c r="B8" s="53" t="s">
        <v>1188</v>
      </c>
      <c r="C8" s="50">
        <f>'ESTADO DE SITUACION FIN'!C7</f>
        <v>0</v>
      </c>
      <c r="D8" s="51" t="s">
        <v>1327</v>
      </c>
      <c r="E8" s="368"/>
    </row>
    <row r="9" spans="1:5" ht="38.25" x14ac:dyDescent="0.2">
      <c r="A9" s="49" t="s">
        <v>1137</v>
      </c>
      <c r="B9" s="53" t="s">
        <v>1184</v>
      </c>
      <c r="C9" s="50">
        <f>'ESTADO DE SITUACION FIN'!C8</f>
        <v>0</v>
      </c>
      <c r="D9" s="51" t="s">
        <v>1327</v>
      </c>
      <c r="E9" s="368"/>
    </row>
    <row r="10" spans="1:5" ht="38.25" x14ac:dyDescent="0.2">
      <c r="A10" s="49" t="s">
        <v>1138</v>
      </c>
      <c r="B10" s="53" t="s">
        <v>1183</v>
      </c>
      <c r="C10" s="50">
        <f>'ESTADO DE SITUACION FIN'!C9</f>
        <v>0</v>
      </c>
      <c r="D10" s="51" t="s">
        <v>1327</v>
      </c>
      <c r="E10" s="368"/>
    </row>
    <row r="11" spans="1:5" ht="38.25" x14ac:dyDescent="0.2">
      <c r="A11" s="49" t="s">
        <v>1139</v>
      </c>
      <c r="B11" s="53" t="s">
        <v>1185</v>
      </c>
      <c r="C11" s="50">
        <f>'ESTADO DE SITUACION FIN'!C10</f>
        <v>0</v>
      </c>
      <c r="D11" s="51" t="s">
        <v>1327</v>
      </c>
      <c r="E11" s="368"/>
    </row>
    <row r="12" spans="1:5" ht="38.25" x14ac:dyDescent="0.2">
      <c r="A12" s="49" t="s">
        <v>1140</v>
      </c>
      <c r="B12" s="53" t="s">
        <v>1189</v>
      </c>
      <c r="C12" s="50">
        <f>'ESTADO DE SITUACION FIN'!C11</f>
        <v>0</v>
      </c>
      <c r="D12" s="51" t="s">
        <v>1327</v>
      </c>
      <c r="E12" s="368"/>
    </row>
    <row r="13" spans="1:5" ht="38.25" x14ac:dyDescent="0.2">
      <c r="A13" s="49" t="s">
        <v>1141</v>
      </c>
      <c r="B13" s="53" t="s">
        <v>1190</v>
      </c>
      <c r="C13" s="50">
        <f>'ESTADO DE SITUACION FIN'!C12</f>
        <v>0</v>
      </c>
      <c r="D13" s="51" t="s">
        <v>1327</v>
      </c>
      <c r="E13" s="368"/>
    </row>
    <row r="14" spans="1:5" ht="63.75" x14ac:dyDescent="0.2">
      <c r="A14" s="49" t="s">
        <v>1142</v>
      </c>
      <c r="B14" s="14" t="s">
        <v>1090</v>
      </c>
      <c r="C14" s="50">
        <f>'ESTADO DE SITUACION FIN'!C13</f>
        <v>0</v>
      </c>
      <c r="D14" s="51" t="s">
        <v>1327</v>
      </c>
      <c r="E14" s="368"/>
    </row>
    <row r="15" spans="1:5" ht="38.25" x14ac:dyDescent="0.2">
      <c r="A15" s="49" t="s">
        <v>1143</v>
      </c>
      <c r="B15" s="14" t="s">
        <v>1091</v>
      </c>
      <c r="C15" s="50">
        <f>'ESTADO DE SITUACION FIN'!C14</f>
        <v>0</v>
      </c>
      <c r="D15" s="51" t="s">
        <v>1327</v>
      </c>
      <c r="E15" s="368"/>
    </row>
    <row r="16" spans="1:5" ht="38.25" x14ac:dyDescent="0.2">
      <c r="A16" s="49" t="s">
        <v>1144</v>
      </c>
      <c r="B16" s="14" t="s">
        <v>1092</v>
      </c>
      <c r="C16" s="50">
        <f>'ESTADO DE SITUACION FIN'!C15</f>
        <v>0</v>
      </c>
      <c r="D16" s="51" t="s">
        <v>1327</v>
      </c>
      <c r="E16" s="368"/>
    </row>
    <row r="17" spans="1:5" ht="38.25" x14ac:dyDescent="0.2">
      <c r="A17" s="49" t="s">
        <v>1145</v>
      </c>
      <c r="B17" s="53" t="s">
        <v>1191</v>
      </c>
      <c r="C17" s="50">
        <f>'ESTADO DE SITUACION FIN'!C16</f>
        <v>0</v>
      </c>
      <c r="D17" s="51" t="s">
        <v>1327</v>
      </c>
      <c r="E17" s="368"/>
    </row>
    <row r="18" spans="1:5" ht="38.25" x14ac:dyDescent="0.2">
      <c r="A18" s="49" t="s">
        <v>1146</v>
      </c>
      <c r="B18" s="53" t="s">
        <v>1192</v>
      </c>
      <c r="C18" s="50">
        <f>'ESTADO DE SITUACION FIN'!C17</f>
        <v>0</v>
      </c>
      <c r="D18" s="51" t="s">
        <v>1327</v>
      </c>
      <c r="E18" s="368"/>
    </row>
    <row r="19" spans="1:5" ht="38.25" x14ac:dyDescent="0.2">
      <c r="A19" s="49" t="s">
        <v>1147</v>
      </c>
      <c r="B19" s="14" t="s">
        <v>1093</v>
      </c>
      <c r="C19" s="50">
        <f>'ESTADO DE SITUACION FIN'!C18</f>
        <v>0</v>
      </c>
      <c r="D19" s="51" t="s">
        <v>1327</v>
      </c>
      <c r="E19" s="368"/>
    </row>
    <row r="20" spans="1:5" ht="38.25" x14ac:dyDescent="0.2">
      <c r="A20" s="49" t="s">
        <v>1148</v>
      </c>
      <c r="B20" s="14" t="s">
        <v>1094</v>
      </c>
      <c r="C20" s="50">
        <f>'ESTADO DE SITUACION FIN'!C19</f>
        <v>0</v>
      </c>
      <c r="D20" s="51" t="s">
        <v>1327</v>
      </c>
      <c r="E20" s="368"/>
    </row>
    <row r="21" spans="1:5" ht="38.25" x14ac:dyDescent="0.2">
      <c r="A21" s="49" t="s">
        <v>1149</v>
      </c>
      <c r="B21" s="14" t="s">
        <v>1095</v>
      </c>
      <c r="C21" s="50">
        <f>'ESTADO DE SITUACION FIN'!C20</f>
        <v>0</v>
      </c>
      <c r="D21" s="51" t="s">
        <v>1327</v>
      </c>
      <c r="E21" s="368"/>
    </row>
    <row r="22" spans="1:5" ht="39" customHeight="1" thickBot="1" x14ac:dyDescent="0.25">
      <c r="A22" s="49" t="s">
        <v>1150</v>
      </c>
      <c r="B22" s="14" t="s">
        <v>1293</v>
      </c>
      <c r="C22" s="50">
        <f>'ESTADO DE SITUACION FIN'!C21</f>
        <v>0</v>
      </c>
      <c r="D22" s="51" t="s">
        <v>1327</v>
      </c>
      <c r="E22" s="368"/>
    </row>
    <row r="23" spans="1:5" ht="26.25" thickBot="1" x14ac:dyDescent="0.25">
      <c r="A23" s="363" t="s">
        <v>1326</v>
      </c>
      <c r="B23" s="364" t="s">
        <v>1208</v>
      </c>
      <c r="C23" s="365" t="s">
        <v>1322</v>
      </c>
      <c r="D23" s="364" t="s">
        <v>1210</v>
      </c>
      <c r="E23" s="367" t="s">
        <v>1207</v>
      </c>
    </row>
    <row r="24" spans="1:5" ht="127.5" customHeight="1" x14ac:dyDescent="0.2">
      <c r="A24" s="49" t="s">
        <v>1151</v>
      </c>
      <c r="B24" s="53" t="s">
        <v>1177</v>
      </c>
      <c r="C24" s="50">
        <f>'ESTADO DE SITUACION FIN'!C24</f>
        <v>0</v>
      </c>
      <c r="D24" s="51" t="s">
        <v>1327</v>
      </c>
      <c r="E24" s="368" t="s">
        <v>1815</v>
      </c>
    </row>
    <row r="25" spans="1:5" ht="38.25" x14ac:dyDescent="0.2">
      <c r="A25" s="49" t="s">
        <v>1152</v>
      </c>
      <c r="B25" s="53" t="s">
        <v>1193</v>
      </c>
      <c r="C25" s="50">
        <f>'ESTADO DE SITUACION FIN'!C25</f>
        <v>0</v>
      </c>
      <c r="D25" s="51" t="s">
        <v>1327</v>
      </c>
      <c r="E25" s="368"/>
    </row>
    <row r="26" spans="1:5" ht="38.25" x14ac:dyDescent="0.2">
      <c r="A26" s="49" t="s">
        <v>1153</v>
      </c>
      <c r="B26" s="53" t="s">
        <v>1178</v>
      </c>
      <c r="C26" s="50">
        <f>'ESTADO DE SITUACION FIN'!C26</f>
        <v>0</v>
      </c>
      <c r="D26" s="51" t="s">
        <v>1327</v>
      </c>
      <c r="E26" s="368"/>
    </row>
    <row r="27" spans="1:5" ht="38.25" x14ac:dyDescent="0.2">
      <c r="A27" s="49" t="s">
        <v>1154</v>
      </c>
      <c r="B27" s="53" t="s">
        <v>1194</v>
      </c>
      <c r="C27" s="50">
        <f>'ESTADO DE SITUACION FIN'!C27</f>
        <v>0</v>
      </c>
      <c r="D27" s="51" t="s">
        <v>1327</v>
      </c>
      <c r="E27" s="368"/>
    </row>
    <row r="28" spans="1:5" ht="38.25" x14ac:dyDescent="0.2">
      <c r="A28" s="49" t="s">
        <v>1155</v>
      </c>
      <c r="B28" s="53" t="s">
        <v>1195</v>
      </c>
      <c r="C28" s="50">
        <f>'ESTADO DE SITUACION FIN'!C28</f>
        <v>0</v>
      </c>
      <c r="D28" s="51" t="s">
        <v>1327</v>
      </c>
      <c r="E28" s="368"/>
    </row>
    <row r="29" spans="1:5" ht="38.25" x14ac:dyDescent="0.2">
      <c r="A29" s="49" t="s">
        <v>1156</v>
      </c>
      <c r="B29" s="53" t="s">
        <v>1196</v>
      </c>
      <c r="C29" s="50">
        <f>'ESTADO DE SITUACION FIN'!C29</f>
        <v>0</v>
      </c>
      <c r="D29" s="51" t="s">
        <v>1327</v>
      </c>
      <c r="E29" s="368"/>
    </row>
    <row r="30" spans="1:5" ht="38.25" x14ac:dyDescent="0.2">
      <c r="A30" s="49" t="s">
        <v>1157</v>
      </c>
      <c r="B30" s="53" t="s">
        <v>1197</v>
      </c>
      <c r="C30" s="50">
        <f>'ESTADO DE SITUACION FIN'!C30</f>
        <v>0</v>
      </c>
      <c r="D30" s="51" t="s">
        <v>1327</v>
      </c>
      <c r="E30" s="368"/>
    </row>
    <row r="31" spans="1:5" ht="38.25" x14ac:dyDescent="0.2">
      <c r="A31" s="49" t="s">
        <v>1158</v>
      </c>
      <c r="B31" s="53" t="s">
        <v>1198</v>
      </c>
      <c r="C31" s="50">
        <f>'ESTADO DE SITUACION FIN'!C31</f>
        <v>0</v>
      </c>
      <c r="D31" s="51" t="s">
        <v>1327</v>
      </c>
      <c r="E31" s="368"/>
    </row>
    <row r="32" spans="1:5" ht="38.25" x14ac:dyDescent="0.2">
      <c r="A32" s="49" t="s">
        <v>1159</v>
      </c>
      <c r="B32" s="53" t="s">
        <v>1199</v>
      </c>
      <c r="C32" s="50">
        <f>'ESTADO DE SITUACION FIN'!C32</f>
        <v>0</v>
      </c>
      <c r="D32" s="51" t="s">
        <v>1327</v>
      </c>
      <c r="E32" s="368"/>
    </row>
    <row r="33" spans="1:5" ht="38.25" x14ac:dyDescent="0.2">
      <c r="A33" s="49" t="s">
        <v>1160</v>
      </c>
      <c r="B33" s="53" t="s">
        <v>1200</v>
      </c>
      <c r="C33" s="50">
        <f>'ESTADO DE SITUACION FIN'!C33</f>
        <v>0</v>
      </c>
      <c r="D33" s="51" t="s">
        <v>1327</v>
      </c>
      <c r="E33" s="368"/>
    </row>
    <row r="34" spans="1:5" ht="51" x14ac:dyDescent="0.2">
      <c r="A34" s="49" t="s">
        <v>1161</v>
      </c>
      <c r="B34" s="53" t="s">
        <v>1096</v>
      </c>
      <c r="C34" s="50">
        <f>'ESTADO DE SITUACION FIN'!C34</f>
        <v>0</v>
      </c>
      <c r="D34" s="51" t="s">
        <v>1327</v>
      </c>
      <c r="E34" s="368"/>
    </row>
    <row r="35" spans="1:5" ht="39" thickBot="1" x14ac:dyDescent="0.25">
      <c r="A35" s="49" t="s">
        <v>1162</v>
      </c>
      <c r="B35" s="53" t="s">
        <v>1097</v>
      </c>
      <c r="C35" s="50">
        <f>'ESTADO DE SITUACION FIN'!C35</f>
        <v>0</v>
      </c>
      <c r="D35" s="51" t="s">
        <v>1327</v>
      </c>
      <c r="E35" s="368"/>
    </row>
    <row r="36" spans="1:5" ht="26.25" thickBot="1" x14ac:dyDescent="0.25">
      <c r="A36" s="363" t="s">
        <v>1326</v>
      </c>
      <c r="B36" s="364" t="s">
        <v>1209</v>
      </c>
      <c r="C36" s="365" t="s">
        <v>1322</v>
      </c>
      <c r="D36" s="364" t="s">
        <v>1210</v>
      </c>
      <c r="E36" s="367" t="s">
        <v>1207</v>
      </c>
    </row>
    <row r="37" spans="1:5" ht="127.5" customHeight="1" x14ac:dyDescent="0.2">
      <c r="A37" s="49" t="s">
        <v>1163</v>
      </c>
      <c r="B37" s="53" t="s">
        <v>1098</v>
      </c>
      <c r="C37" s="50">
        <f>'ESTADO DE SITUACION FIN'!C38</f>
        <v>0</v>
      </c>
      <c r="D37" s="51" t="s">
        <v>1327</v>
      </c>
      <c r="E37" s="368" t="s">
        <v>1815</v>
      </c>
    </row>
    <row r="38" spans="1:5" ht="38.25" x14ac:dyDescent="0.2">
      <c r="A38" s="49" t="s">
        <v>1164</v>
      </c>
      <c r="B38" s="53" t="s">
        <v>1294</v>
      </c>
      <c r="C38" s="50">
        <f>'ESTADO DE SITUACION FIN'!C39</f>
        <v>0</v>
      </c>
      <c r="D38" s="51" t="s">
        <v>1327</v>
      </c>
      <c r="E38" s="368"/>
    </row>
    <row r="39" spans="1:5" ht="38.25" x14ac:dyDescent="0.2">
      <c r="A39" s="49" t="s">
        <v>1165</v>
      </c>
      <c r="B39" s="53" t="s">
        <v>1099</v>
      </c>
      <c r="C39" s="50">
        <f>'ESTADO DE SITUACION FIN'!C40</f>
        <v>0</v>
      </c>
      <c r="D39" s="51" t="s">
        <v>1327</v>
      </c>
      <c r="E39" s="368"/>
    </row>
    <row r="40" spans="1:5" ht="38.25" x14ac:dyDescent="0.2">
      <c r="A40" s="49" t="s">
        <v>1166</v>
      </c>
      <c r="B40" s="53" t="s">
        <v>1201</v>
      </c>
      <c r="C40" s="50">
        <f>'ESTADO DE SITUACION FIN'!C41</f>
        <v>0</v>
      </c>
      <c r="D40" s="51" t="s">
        <v>1327</v>
      </c>
      <c r="E40" s="368"/>
    </row>
    <row r="41" spans="1:5" ht="38.25" x14ac:dyDescent="0.2">
      <c r="A41" s="49" t="s">
        <v>1167</v>
      </c>
      <c r="B41" s="53" t="s">
        <v>1100</v>
      </c>
      <c r="C41" s="50">
        <f>'ESTADO DE SITUACION FIN'!C42</f>
        <v>0</v>
      </c>
      <c r="D41" s="51" t="s">
        <v>1327</v>
      </c>
      <c r="E41" s="368"/>
    </row>
    <row r="42" spans="1:5" ht="38.25" x14ac:dyDescent="0.2">
      <c r="A42" s="49" t="s">
        <v>1168</v>
      </c>
      <c r="B42" s="53" t="s">
        <v>1175</v>
      </c>
      <c r="C42" s="50">
        <f>'ESTADO DE SITUACION FIN'!C43</f>
        <v>0</v>
      </c>
      <c r="D42" s="51" t="s">
        <v>1327</v>
      </c>
      <c r="E42" s="368"/>
    </row>
    <row r="43" spans="1:5" ht="38.25" x14ac:dyDescent="0.2">
      <c r="A43" s="49" t="s">
        <v>1169</v>
      </c>
      <c r="B43" s="53" t="s">
        <v>1101</v>
      </c>
      <c r="C43" s="50">
        <f>'ESTADO DE SITUACION FIN'!C44</f>
        <v>0</v>
      </c>
      <c r="D43" s="51" t="s">
        <v>1327</v>
      </c>
      <c r="E43" s="368"/>
    </row>
    <row r="44" spans="1:5" ht="38.25" x14ac:dyDescent="0.2">
      <c r="A44" s="49" t="s">
        <v>1170</v>
      </c>
      <c r="B44" s="53" t="s">
        <v>1179</v>
      </c>
      <c r="C44" s="50">
        <f>'ESTADO DE SITUACION FIN'!C45</f>
        <v>0</v>
      </c>
      <c r="D44" s="51" t="s">
        <v>1327</v>
      </c>
      <c r="E44" s="368"/>
    </row>
    <row r="45" spans="1:5" ht="38.25" x14ac:dyDescent="0.2">
      <c r="A45" s="49" t="s">
        <v>1320</v>
      </c>
      <c r="B45" s="53" t="s">
        <v>1202</v>
      </c>
      <c r="C45" s="50">
        <f>'ESTADO DE SITUACION FIN'!C46</f>
        <v>0</v>
      </c>
      <c r="D45" s="51" t="s">
        <v>1327</v>
      </c>
      <c r="E45" s="368"/>
    </row>
    <row r="46" spans="1:5" ht="38.25" x14ac:dyDescent="0.2">
      <c r="A46" s="369" t="s">
        <v>1324</v>
      </c>
      <c r="B46" s="53" t="s">
        <v>1102</v>
      </c>
      <c r="C46" s="50">
        <f>'ESTADO DE SITUACION FIN'!C47</f>
        <v>0</v>
      </c>
      <c r="D46" s="51" t="s">
        <v>1327</v>
      </c>
      <c r="E46" s="368"/>
    </row>
    <row r="47" spans="1:5" x14ac:dyDescent="0.2">
      <c r="A47" s="370"/>
      <c r="B47" s="371"/>
      <c r="C47" s="371"/>
      <c r="D47" s="7"/>
      <c r="E47" s="7"/>
    </row>
    <row r="48" spans="1:5" s="58" customFormat="1" x14ac:dyDescent="0.2">
      <c r="A48" s="372" t="s">
        <v>1328</v>
      </c>
      <c r="B48" s="54" t="s">
        <v>1329</v>
      </c>
      <c r="C48" s="55"/>
      <c r="D48" s="56"/>
      <c r="E48" s="57" t="s">
        <v>1330</v>
      </c>
    </row>
  </sheetData>
  <mergeCells count="2">
    <mergeCell ref="A1:E1"/>
    <mergeCell ref="A2:E2"/>
  </mergeCells>
  <dataValidations count="1">
    <dataValidation type="textLength" allowBlank="1" showInputMessage="1" showErrorMessage="1" error="Escriba un texto " promptTitle="Cualquier contenido" sqref="E4:E22 E37 E24">
      <formula1>0</formula1>
      <formula2>3500</formula2>
    </dataValidation>
  </dataValidation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20"/>
  <sheetViews>
    <sheetView zoomScale="80" zoomScaleNormal="80" workbookViewId="0">
      <selection activeCell="G26" sqref="G26"/>
    </sheetView>
  </sheetViews>
  <sheetFormatPr baseColWidth="10" defaultRowHeight="12.75" x14ac:dyDescent="0.2"/>
  <cols>
    <col min="1" max="1" width="12.7109375" customWidth="1"/>
    <col min="2" max="2" width="104.140625" customWidth="1"/>
    <col min="3" max="3" width="14.140625" customWidth="1"/>
    <col min="5" max="5" width="13.5703125" customWidth="1"/>
    <col min="6" max="6" width="13" customWidth="1"/>
    <col min="7" max="7" width="70.85546875" customWidth="1"/>
  </cols>
  <sheetData>
    <row r="1" spans="1:13" ht="15" x14ac:dyDescent="0.25">
      <c r="A1" s="59"/>
      <c r="B1" s="60"/>
      <c r="C1" s="61" t="s">
        <v>1336</v>
      </c>
      <c r="D1" s="62"/>
      <c r="E1" s="63"/>
      <c r="F1" s="60"/>
      <c r="G1" s="64" t="s">
        <v>1336</v>
      </c>
      <c r="H1" s="59"/>
      <c r="I1" s="59"/>
      <c r="J1" s="59"/>
      <c r="K1" s="59"/>
      <c r="L1" s="59"/>
      <c r="M1" s="59"/>
    </row>
    <row r="2" spans="1:13" ht="15.75" x14ac:dyDescent="0.25">
      <c r="A2" s="61" t="s">
        <v>1337</v>
      </c>
      <c r="B2" s="60"/>
      <c r="C2" s="66"/>
      <c r="D2" s="62"/>
      <c r="E2" s="63"/>
      <c r="F2" s="60"/>
      <c r="G2" s="60"/>
      <c r="H2" s="59"/>
      <c r="I2" s="59"/>
      <c r="J2" s="59"/>
      <c r="K2" s="59"/>
      <c r="L2" s="59"/>
      <c r="M2" s="67" t="s">
        <v>1338</v>
      </c>
    </row>
    <row r="3" spans="1:13" ht="15" x14ac:dyDescent="0.25">
      <c r="A3" s="59"/>
      <c r="B3" s="60"/>
      <c r="C3" s="66"/>
      <c r="D3" s="62"/>
      <c r="E3" s="63"/>
      <c r="F3" s="60"/>
      <c r="G3" s="60"/>
      <c r="H3" s="59"/>
      <c r="I3" s="59"/>
      <c r="J3" s="59"/>
      <c r="K3" s="59"/>
      <c r="L3" s="59"/>
      <c r="M3" s="59"/>
    </row>
    <row r="4" spans="1:13" ht="21.75" x14ac:dyDescent="0.3">
      <c r="A4" s="433" t="s">
        <v>1339</v>
      </c>
      <c r="B4" s="433"/>
      <c r="C4" s="433"/>
      <c r="D4" s="433"/>
      <c r="E4" s="433"/>
      <c r="F4" s="433"/>
      <c r="G4" s="433"/>
      <c r="H4" s="433"/>
      <c r="I4" s="433"/>
      <c r="J4" s="433"/>
      <c r="K4" s="433"/>
      <c r="L4" s="433"/>
      <c r="M4" s="433"/>
    </row>
    <row r="5" spans="1:13" ht="14.25" x14ac:dyDescent="0.2">
      <c r="A5" s="434" t="s">
        <v>1340</v>
      </c>
      <c r="B5" s="434"/>
      <c r="C5" s="434"/>
      <c r="D5" s="434"/>
      <c r="E5" s="434"/>
      <c r="F5" s="434"/>
      <c r="G5" s="434"/>
      <c r="H5" s="434"/>
      <c r="I5" s="434"/>
      <c r="J5" s="434"/>
      <c r="K5" s="434"/>
      <c r="L5" s="434"/>
      <c r="M5" s="434"/>
    </row>
    <row r="6" spans="1:13" ht="20.25" x14ac:dyDescent="0.3">
      <c r="A6" s="131"/>
      <c r="B6" s="131"/>
      <c r="C6" s="131"/>
      <c r="D6" s="131"/>
      <c r="E6" s="131"/>
      <c r="F6" s="131"/>
      <c r="G6" s="131"/>
      <c r="H6" s="131"/>
      <c r="I6" s="131"/>
      <c r="J6" s="131"/>
      <c r="K6" s="131"/>
      <c r="L6" s="131"/>
      <c r="M6" s="131"/>
    </row>
    <row r="7" spans="1:13" ht="15" x14ac:dyDescent="0.25">
      <c r="A7" s="59"/>
      <c r="B7" s="60"/>
      <c r="C7" s="68"/>
      <c r="D7" s="68"/>
      <c r="E7" s="68"/>
      <c r="F7" s="68"/>
      <c r="G7" s="68"/>
      <c r="H7" s="59"/>
      <c r="I7" s="59"/>
      <c r="J7" s="59"/>
      <c r="K7" s="59"/>
      <c r="L7" s="59"/>
      <c r="M7" s="59"/>
    </row>
    <row r="8" spans="1:13" ht="15" x14ac:dyDescent="0.25">
      <c r="A8" s="69"/>
      <c r="B8" s="69"/>
      <c r="C8" s="69"/>
      <c r="D8" s="69"/>
      <c r="E8" s="69"/>
      <c r="F8" s="69"/>
      <c r="G8" s="69"/>
      <c r="H8" s="69"/>
      <c r="I8" s="69"/>
      <c r="J8" s="69"/>
      <c r="K8" s="69"/>
      <c r="L8" s="69"/>
      <c r="M8" s="69"/>
    </row>
    <row r="9" spans="1:13" ht="15" x14ac:dyDescent="0.25">
      <c r="A9" s="70" t="s">
        <v>1273</v>
      </c>
      <c r="B9" s="71" t="s">
        <v>1341</v>
      </c>
      <c r="C9" s="71" t="s">
        <v>1342</v>
      </c>
      <c r="D9" s="233"/>
      <c r="E9" s="233"/>
      <c r="F9" s="69"/>
      <c r="G9" s="69"/>
      <c r="H9" s="69"/>
      <c r="I9" s="69"/>
      <c r="J9" s="69"/>
      <c r="K9" s="69"/>
      <c r="L9" s="69"/>
      <c r="M9" s="69"/>
    </row>
    <row r="10" spans="1:13" ht="15" x14ac:dyDescent="0.25">
      <c r="A10" s="72"/>
      <c r="B10" s="71" t="s">
        <v>1343</v>
      </c>
      <c r="C10" s="73"/>
      <c r="D10" s="71" t="s">
        <v>1344</v>
      </c>
      <c r="E10" s="73"/>
      <c r="F10" s="69"/>
      <c r="G10" s="69"/>
      <c r="H10" s="69"/>
      <c r="I10" s="69"/>
      <c r="J10" s="69"/>
      <c r="K10" s="69"/>
      <c r="L10" s="69"/>
      <c r="M10" s="69"/>
    </row>
    <row r="11" spans="1:13" ht="15" x14ac:dyDescent="0.25">
      <c r="A11" s="69"/>
      <c r="B11" s="69"/>
      <c r="C11" s="69"/>
      <c r="D11" s="69"/>
      <c r="E11" s="69"/>
      <c r="F11" s="69"/>
      <c r="G11" s="69"/>
      <c r="H11" s="69"/>
      <c r="I11" s="69"/>
      <c r="J11" s="69"/>
      <c r="K11" s="69"/>
      <c r="L11" s="69"/>
      <c r="M11" s="69"/>
    </row>
    <row r="12" spans="1:13" ht="15" x14ac:dyDescent="0.25">
      <c r="A12" s="74" t="s">
        <v>1274</v>
      </c>
      <c r="B12" s="75"/>
      <c r="C12" s="69"/>
      <c r="D12" s="69"/>
      <c r="E12" s="69"/>
      <c r="F12" s="69"/>
      <c r="G12" s="69"/>
      <c r="H12" s="69"/>
      <c r="I12" s="69"/>
      <c r="J12" s="69"/>
      <c r="K12" s="69"/>
      <c r="L12" s="69"/>
      <c r="M12" s="69"/>
    </row>
    <row r="13" spans="1:13" ht="15.75" x14ac:dyDescent="0.25">
      <c r="A13" s="76"/>
      <c r="B13" s="71" t="s">
        <v>1275</v>
      </c>
      <c r="C13" s="68"/>
      <c r="D13" s="68"/>
      <c r="E13" s="68"/>
      <c r="F13" s="68"/>
      <c r="G13" s="68"/>
      <c r="H13" s="68"/>
      <c r="I13" s="68"/>
      <c r="J13" s="68"/>
      <c r="K13" s="77"/>
      <c r="L13" s="59"/>
      <c r="M13" s="59"/>
    </row>
    <row r="14" spans="1:13" ht="15.75" x14ac:dyDescent="0.25">
      <c r="A14" s="76"/>
      <c r="B14" s="71"/>
      <c r="C14" s="68"/>
      <c r="D14" s="68"/>
      <c r="E14" s="68"/>
      <c r="F14" s="68"/>
      <c r="G14" s="68"/>
      <c r="H14" s="68"/>
      <c r="I14" s="68"/>
      <c r="J14" s="68"/>
      <c r="K14" s="77"/>
      <c r="L14" s="59"/>
      <c r="M14" s="59"/>
    </row>
    <row r="15" spans="1:13" ht="15.75" x14ac:dyDescent="0.25">
      <c r="A15" s="76"/>
      <c r="B15" s="71"/>
      <c r="C15" s="68"/>
      <c r="D15" s="68"/>
      <c r="E15" s="68"/>
      <c r="F15" s="68"/>
      <c r="G15" s="68"/>
      <c r="H15" s="68"/>
      <c r="I15" s="68"/>
      <c r="J15" s="68"/>
      <c r="K15" s="77"/>
      <c r="L15" s="59"/>
      <c r="M15" s="59"/>
    </row>
    <row r="16" spans="1:13" ht="15.75" x14ac:dyDescent="0.25">
      <c r="A16" s="76"/>
      <c r="B16" s="71"/>
      <c r="C16" s="68"/>
      <c r="D16" s="68"/>
      <c r="E16" s="68"/>
      <c r="F16" s="68"/>
      <c r="G16" s="68"/>
      <c r="H16" s="68"/>
      <c r="I16" s="68"/>
      <c r="J16" s="68"/>
      <c r="K16" s="77"/>
      <c r="L16" s="59"/>
      <c r="M16" s="59"/>
    </row>
    <row r="17" spans="1:13" ht="20.25" x14ac:dyDescent="0.3">
      <c r="A17" s="78" t="s">
        <v>1345</v>
      </c>
      <c r="B17" s="79"/>
      <c r="C17" s="68"/>
      <c r="D17" s="68"/>
      <c r="E17" s="68"/>
      <c r="F17" s="68"/>
      <c r="G17" s="68"/>
      <c r="H17" s="68"/>
      <c r="I17" s="68"/>
      <c r="J17" s="68"/>
      <c r="K17" s="77"/>
      <c r="L17" s="59"/>
      <c r="M17" s="59"/>
    </row>
    <row r="18" spans="1:13" ht="15.75" thickBot="1" x14ac:dyDescent="0.3">
      <c r="A18" s="435" t="s">
        <v>1452</v>
      </c>
      <c r="B18" s="436"/>
      <c r="C18" s="436"/>
      <c r="D18" s="436"/>
      <c r="E18" s="436"/>
      <c r="F18" s="436"/>
      <c r="G18" s="436"/>
      <c r="H18" s="436"/>
      <c r="I18" s="436"/>
      <c r="J18" s="436"/>
      <c r="K18" s="436"/>
      <c r="L18" s="65"/>
      <c r="M18" s="65"/>
    </row>
    <row r="19" spans="1:13" ht="13.5" customHeight="1" thickTop="1" x14ac:dyDescent="0.2">
      <c r="A19" s="437" t="s">
        <v>1218</v>
      </c>
      <c r="B19" s="437" t="s">
        <v>1219</v>
      </c>
      <c r="C19" s="439" t="s">
        <v>1346</v>
      </c>
      <c r="D19" s="439" t="s">
        <v>1347</v>
      </c>
      <c r="E19" s="439" t="s">
        <v>1348</v>
      </c>
      <c r="F19" s="439" t="s">
        <v>1349</v>
      </c>
      <c r="G19" s="439" t="s">
        <v>1350</v>
      </c>
      <c r="H19" s="441" t="s">
        <v>1351</v>
      </c>
      <c r="I19" s="439" t="s">
        <v>1352</v>
      </c>
      <c r="J19" s="443" t="s">
        <v>1353</v>
      </c>
      <c r="K19" s="445" t="s">
        <v>1354</v>
      </c>
      <c r="L19" s="80"/>
      <c r="M19" s="425" t="s">
        <v>1355</v>
      </c>
    </row>
    <row r="20" spans="1:13" ht="13.5" customHeight="1" thickBot="1" x14ac:dyDescent="0.25">
      <c r="A20" s="438"/>
      <c r="B20" s="438"/>
      <c r="C20" s="440"/>
      <c r="D20" s="440"/>
      <c r="E20" s="440"/>
      <c r="F20" s="440"/>
      <c r="G20" s="440"/>
      <c r="H20" s="442"/>
      <c r="I20" s="440"/>
      <c r="J20" s="444"/>
      <c r="K20" s="446"/>
      <c r="L20" s="80"/>
      <c r="M20" s="426"/>
    </row>
    <row r="21" spans="1:13" ht="19.5" thickTop="1" thickBot="1" x14ac:dyDescent="0.3">
      <c r="A21" s="81"/>
      <c r="B21" s="82" t="s">
        <v>1356</v>
      </c>
      <c r="C21" s="81"/>
      <c r="D21" s="81"/>
      <c r="E21" s="81"/>
      <c r="F21" s="81"/>
      <c r="G21" s="81"/>
      <c r="H21" s="81"/>
      <c r="I21" s="81"/>
      <c r="J21" s="81"/>
      <c r="K21" s="81"/>
      <c r="L21" s="83"/>
      <c r="M21" s="83"/>
    </row>
    <row r="22" spans="1:13" ht="15.75" thickTop="1" x14ac:dyDescent="0.2">
      <c r="A22" s="84" t="s">
        <v>1222</v>
      </c>
      <c r="B22" s="85" t="s">
        <v>1357</v>
      </c>
      <c r="C22" s="86"/>
      <c r="D22" s="86"/>
      <c r="E22" s="86"/>
      <c r="F22" s="86"/>
      <c r="G22" s="86"/>
      <c r="H22" s="87"/>
      <c r="I22" s="87"/>
      <c r="J22" s="87"/>
      <c r="K22" s="88"/>
      <c r="L22" s="89"/>
      <c r="M22" s="90"/>
    </row>
    <row r="23" spans="1:13" ht="15" x14ac:dyDescent="0.2">
      <c r="A23" s="91" t="s">
        <v>1224</v>
      </c>
      <c r="B23" s="92" t="s">
        <v>1358</v>
      </c>
      <c r="C23" s="93"/>
      <c r="D23" s="93"/>
      <c r="E23" s="93"/>
      <c r="F23" s="93"/>
      <c r="G23" s="93"/>
      <c r="H23" s="94"/>
      <c r="I23" s="94"/>
      <c r="J23" s="94"/>
      <c r="K23" s="95"/>
      <c r="L23" s="89"/>
      <c r="M23" s="96"/>
    </row>
    <row r="24" spans="1:13" ht="15" x14ac:dyDescent="0.2">
      <c r="A24" s="91" t="s">
        <v>1226</v>
      </c>
      <c r="B24" s="92" t="s">
        <v>1359</v>
      </c>
      <c r="C24" s="93"/>
      <c r="D24" s="93"/>
      <c r="E24" s="93"/>
      <c r="F24" s="93"/>
      <c r="G24" s="93"/>
      <c r="H24" s="94"/>
      <c r="I24" s="94"/>
      <c r="J24" s="94"/>
      <c r="K24" s="95"/>
      <c r="L24" s="89"/>
      <c r="M24" s="96"/>
    </row>
    <row r="25" spans="1:13" ht="15" x14ac:dyDescent="0.2">
      <c r="A25" s="91" t="s">
        <v>1228</v>
      </c>
      <c r="B25" s="97" t="s">
        <v>1360</v>
      </c>
      <c r="C25" s="93"/>
      <c r="D25" s="93"/>
      <c r="E25" s="93"/>
      <c r="F25" s="93"/>
      <c r="G25" s="93"/>
      <c r="H25" s="94"/>
      <c r="I25" s="94"/>
      <c r="J25" s="94"/>
      <c r="K25" s="95"/>
      <c r="L25" s="89"/>
      <c r="M25" s="96" t="s">
        <v>1361</v>
      </c>
    </row>
    <row r="26" spans="1:13" ht="15" x14ac:dyDescent="0.2">
      <c r="A26" s="91" t="s">
        <v>1230</v>
      </c>
      <c r="B26" s="92" t="s">
        <v>1362</v>
      </c>
      <c r="C26" s="93"/>
      <c r="D26" s="93"/>
      <c r="E26" s="93"/>
      <c r="F26" s="93"/>
      <c r="G26" s="93"/>
      <c r="H26" s="94"/>
      <c r="I26" s="94"/>
      <c r="J26" s="94"/>
      <c r="K26" s="95"/>
      <c r="L26" s="89"/>
      <c r="M26" s="96"/>
    </row>
    <row r="27" spans="1:13" ht="15" x14ac:dyDescent="0.2">
      <c r="A27" s="91" t="s">
        <v>1232</v>
      </c>
      <c r="B27" s="92" t="s">
        <v>1363</v>
      </c>
      <c r="C27" s="93"/>
      <c r="D27" s="93"/>
      <c r="E27" s="93"/>
      <c r="F27" s="93"/>
      <c r="G27" s="93"/>
      <c r="H27" s="94"/>
      <c r="I27" s="94"/>
      <c r="J27" s="94"/>
      <c r="K27" s="95"/>
      <c r="L27" s="89"/>
      <c r="M27" s="96"/>
    </row>
    <row r="28" spans="1:13" ht="15" x14ac:dyDescent="0.2">
      <c r="A28" s="91" t="s">
        <v>1234</v>
      </c>
      <c r="B28" s="92" t="s">
        <v>1364</v>
      </c>
      <c r="C28" s="93"/>
      <c r="D28" s="93"/>
      <c r="E28" s="93"/>
      <c r="F28" s="93"/>
      <c r="G28" s="93"/>
      <c r="H28" s="94"/>
      <c r="I28" s="94"/>
      <c r="J28" s="94"/>
      <c r="K28" s="95"/>
      <c r="L28" s="89"/>
      <c r="M28" s="96"/>
    </row>
    <row r="29" spans="1:13" ht="15" x14ac:dyDescent="0.2">
      <c r="A29" s="98" t="s">
        <v>1252</v>
      </c>
      <c r="B29" s="99" t="s">
        <v>1365</v>
      </c>
      <c r="C29" s="100"/>
      <c r="D29" s="100"/>
      <c r="E29" s="100"/>
      <c r="F29" s="100"/>
      <c r="G29" s="100"/>
      <c r="H29" s="101"/>
      <c r="I29" s="101"/>
      <c r="J29" s="101"/>
      <c r="K29" s="102"/>
      <c r="L29" s="89"/>
      <c r="M29" s="96"/>
    </row>
    <row r="30" spans="1:13" ht="15.75" thickBot="1" x14ac:dyDescent="0.25">
      <c r="A30" s="103" t="s">
        <v>1236</v>
      </c>
      <c r="B30" s="104" t="s">
        <v>1366</v>
      </c>
      <c r="C30" s="105"/>
      <c r="D30" s="105"/>
      <c r="E30" s="105"/>
      <c r="F30" s="105"/>
      <c r="G30" s="105"/>
      <c r="H30" s="106"/>
      <c r="I30" s="106"/>
      <c r="J30" s="106"/>
      <c r="K30" s="107"/>
      <c r="L30" s="108"/>
      <c r="M30" s="109"/>
    </row>
    <row r="31" spans="1:13" ht="16.5" thickTop="1" thickBot="1" x14ac:dyDescent="0.25">
      <c r="A31" s="110"/>
      <c r="B31" s="111" t="s">
        <v>1367</v>
      </c>
      <c r="C31" s="112"/>
      <c r="D31" s="112"/>
      <c r="E31" s="112"/>
      <c r="F31" s="112"/>
      <c r="G31" s="112"/>
      <c r="H31" s="112"/>
      <c r="I31" s="112"/>
      <c r="J31" s="112"/>
      <c r="K31" s="112"/>
      <c r="L31" s="113"/>
      <c r="M31" s="114"/>
    </row>
    <row r="32" spans="1:13" ht="15.75" thickTop="1" x14ac:dyDescent="0.2">
      <c r="A32" s="84" t="s">
        <v>1222</v>
      </c>
      <c r="B32" s="85" t="s">
        <v>1368</v>
      </c>
      <c r="C32" s="86"/>
      <c r="D32" s="86"/>
      <c r="E32" s="86"/>
      <c r="F32" s="86"/>
      <c r="G32" s="86"/>
      <c r="H32" s="87"/>
      <c r="I32" s="87"/>
      <c r="J32" s="87"/>
      <c r="K32" s="88"/>
      <c r="L32" s="89"/>
      <c r="M32" s="90"/>
    </row>
    <row r="33" spans="1:13" ht="15" x14ac:dyDescent="0.2">
      <c r="A33" s="91" t="s">
        <v>1224</v>
      </c>
      <c r="B33" s="92" t="s">
        <v>1369</v>
      </c>
      <c r="C33" s="93"/>
      <c r="D33" s="93"/>
      <c r="E33" s="93"/>
      <c r="F33" s="93"/>
      <c r="G33" s="93"/>
      <c r="H33" s="94"/>
      <c r="I33" s="94"/>
      <c r="J33" s="94"/>
      <c r="K33" s="95"/>
      <c r="L33" s="89"/>
      <c r="M33" s="96"/>
    </row>
    <row r="34" spans="1:13" ht="15" x14ac:dyDescent="0.2">
      <c r="A34" s="91" t="s">
        <v>1226</v>
      </c>
      <c r="B34" s="97" t="s">
        <v>1370</v>
      </c>
      <c r="C34" s="93"/>
      <c r="D34" s="93"/>
      <c r="E34" s="93"/>
      <c r="F34" s="93"/>
      <c r="G34" s="93"/>
      <c r="H34" s="94"/>
      <c r="I34" s="94"/>
      <c r="J34" s="94"/>
      <c r="K34" s="95"/>
      <c r="L34" s="89"/>
      <c r="M34" s="96"/>
    </row>
    <row r="35" spans="1:13" ht="15" x14ac:dyDescent="0.2">
      <c r="A35" s="91" t="s">
        <v>1228</v>
      </c>
      <c r="B35" s="97" t="s">
        <v>1371</v>
      </c>
      <c r="C35" s="93"/>
      <c r="D35" s="93"/>
      <c r="E35" s="93"/>
      <c r="F35" s="93"/>
      <c r="G35" s="93"/>
      <c r="H35" s="94"/>
      <c r="I35" s="94"/>
      <c r="J35" s="94"/>
      <c r="K35" s="95"/>
      <c r="L35" s="89"/>
      <c r="M35" s="96"/>
    </row>
    <row r="36" spans="1:13" ht="15" x14ac:dyDescent="0.2">
      <c r="A36" s="91" t="s">
        <v>1230</v>
      </c>
      <c r="B36" s="97" t="s">
        <v>1372</v>
      </c>
      <c r="C36" s="93"/>
      <c r="D36" s="93"/>
      <c r="E36" s="93"/>
      <c r="F36" s="93"/>
      <c r="G36" s="93"/>
      <c r="H36" s="94"/>
      <c r="I36" s="94"/>
      <c r="J36" s="94"/>
      <c r="K36" s="95"/>
      <c r="L36" s="89"/>
      <c r="M36" s="96"/>
    </row>
    <row r="37" spans="1:13" ht="15" x14ac:dyDescent="0.2">
      <c r="A37" s="91" t="s">
        <v>1232</v>
      </c>
      <c r="B37" s="97" t="s">
        <v>1373</v>
      </c>
      <c r="C37" s="93"/>
      <c r="D37" s="93"/>
      <c r="E37" s="93"/>
      <c r="F37" s="93"/>
      <c r="G37" s="93"/>
      <c r="H37" s="94"/>
      <c r="I37" s="94"/>
      <c r="J37" s="94"/>
      <c r="K37" s="95"/>
      <c r="L37" s="89"/>
      <c r="M37" s="96" t="s">
        <v>1374</v>
      </c>
    </row>
    <row r="38" spans="1:13" ht="15" x14ac:dyDescent="0.2">
      <c r="A38" s="91" t="s">
        <v>1234</v>
      </c>
      <c r="B38" s="92" t="s">
        <v>1375</v>
      </c>
      <c r="C38" s="93"/>
      <c r="D38" s="93"/>
      <c r="E38" s="93"/>
      <c r="F38" s="93"/>
      <c r="G38" s="93"/>
      <c r="H38" s="94"/>
      <c r="I38" s="94"/>
      <c r="J38" s="94"/>
      <c r="K38" s="95"/>
      <c r="L38" s="89"/>
      <c r="M38" s="96"/>
    </row>
    <row r="39" spans="1:13" ht="15" x14ac:dyDescent="0.2">
      <c r="A39" s="91" t="s">
        <v>1252</v>
      </c>
      <c r="B39" s="92" t="s">
        <v>1376</v>
      </c>
      <c r="C39" s="93"/>
      <c r="D39" s="93"/>
      <c r="E39" s="93"/>
      <c r="F39" s="93"/>
      <c r="G39" s="93"/>
      <c r="H39" s="94"/>
      <c r="I39" s="94"/>
      <c r="J39" s="94"/>
      <c r="K39" s="95"/>
      <c r="L39" s="89"/>
      <c r="M39" s="96"/>
    </row>
    <row r="40" spans="1:13" ht="15" x14ac:dyDescent="0.2">
      <c r="A40" s="91" t="s">
        <v>1254</v>
      </c>
      <c r="B40" s="92" t="s">
        <v>1377</v>
      </c>
      <c r="C40" s="93"/>
      <c r="D40" s="93"/>
      <c r="E40" s="93"/>
      <c r="F40" s="93"/>
      <c r="G40" s="93"/>
      <c r="H40" s="94"/>
      <c r="I40" s="94"/>
      <c r="J40" s="94"/>
      <c r="K40" s="95"/>
      <c r="L40" s="89"/>
      <c r="M40" s="96"/>
    </row>
    <row r="41" spans="1:13" ht="15" x14ac:dyDescent="0.2">
      <c r="A41" s="91" t="s">
        <v>1287</v>
      </c>
      <c r="B41" s="92" t="s">
        <v>1378</v>
      </c>
      <c r="C41" s="93"/>
      <c r="D41" s="93"/>
      <c r="E41" s="93"/>
      <c r="F41" s="93"/>
      <c r="G41" s="93"/>
      <c r="H41" s="94"/>
      <c r="I41" s="94"/>
      <c r="J41" s="94"/>
      <c r="K41" s="95"/>
      <c r="L41" s="89"/>
      <c r="M41" s="96"/>
    </row>
    <row r="42" spans="1:13" ht="15" x14ac:dyDescent="0.2">
      <c r="A42" s="98" t="s">
        <v>1289</v>
      </c>
      <c r="B42" s="99" t="s">
        <v>1379</v>
      </c>
      <c r="C42" s="100"/>
      <c r="D42" s="100"/>
      <c r="E42" s="100"/>
      <c r="F42" s="100"/>
      <c r="G42" s="100"/>
      <c r="H42" s="101"/>
      <c r="I42" s="101"/>
      <c r="J42" s="101"/>
      <c r="K42" s="102"/>
      <c r="L42" s="89"/>
      <c r="M42" s="96"/>
    </row>
    <row r="43" spans="1:13" ht="15.75" thickBot="1" x14ac:dyDescent="0.25">
      <c r="A43" s="103" t="s">
        <v>1236</v>
      </c>
      <c r="B43" s="104" t="s">
        <v>1380</v>
      </c>
      <c r="C43" s="105"/>
      <c r="D43" s="105"/>
      <c r="E43" s="105"/>
      <c r="F43" s="105"/>
      <c r="G43" s="105"/>
      <c r="H43" s="106"/>
      <c r="I43" s="106"/>
      <c r="J43" s="106"/>
      <c r="K43" s="107"/>
      <c r="L43" s="108"/>
      <c r="M43" s="109"/>
    </row>
    <row r="44" spans="1:13" ht="16.5" thickTop="1" thickBot="1" x14ac:dyDescent="0.25">
      <c r="A44" s="115"/>
      <c r="B44" s="111" t="s">
        <v>1381</v>
      </c>
      <c r="C44" s="111"/>
      <c r="D44" s="111"/>
      <c r="E44" s="111"/>
      <c r="F44" s="111"/>
      <c r="G44" s="111"/>
      <c r="H44" s="111"/>
      <c r="I44" s="111"/>
      <c r="J44" s="111"/>
      <c r="K44" s="111"/>
      <c r="L44" s="113"/>
      <c r="M44" s="111"/>
    </row>
    <row r="45" spans="1:13" ht="15.75" thickTop="1" x14ac:dyDescent="0.2">
      <c r="A45" s="84" t="s">
        <v>1222</v>
      </c>
      <c r="B45" s="116" t="s">
        <v>1382</v>
      </c>
      <c r="C45" s="86"/>
      <c r="D45" s="86"/>
      <c r="E45" s="86"/>
      <c r="F45" s="86"/>
      <c r="G45" s="86"/>
      <c r="H45" s="87"/>
      <c r="I45" s="87"/>
      <c r="J45" s="87"/>
      <c r="K45" s="88"/>
      <c r="L45" s="89"/>
      <c r="M45" s="90"/>
    </row>
    <row r="46" spans="1:13" ht="15" x14ac:dyDescent="0.2">
      <c r="A46" s="91" t="s">
        <v>1224</v>
      </c>
      <c r="B46" s="97" t="s">
        <v>1383</v>
      </c>
      <c r="C46" s="93"/>
      <c r="D46" s="93"/>
      <c r="E46" s="93"/>
      <c r="F46" s="93"/>
      <c r="G46" s="93"/>
      <c r="H46" s="94"/>
      <c r="I46" s="94"/>
      <c r="J46" s="94"/>
      <c r="K46" s="95"/>
      <c r="L46" s="89"/>
      <c r="M46" s="96" t="s">
        <v>1384</v>
      </c>
    </row>
    <row r="47" spans="1:13" ht="15" x14ac:dyDescent="0.2">
      <c r="A47" s="98" t="s">
        <v>1226</v>
      </c>
      <c r="B47" s="99" t="s">
        <v>1385</v>
      </c>
      <c r="C47" s="100"/>
      <c r="D47" s="100"/>
      <c r="E47" s="100"/>
      <c r="F47" s="100"/>
      <c r="G47" s="100"/>
      <c r="H47" s="101"/>
      <c r="I47" s="101"/>
      <c r="J47" s="101"/>
      <c r="K47" s="102"/>
      <c r="L47" s="89"/>
      <c r="M47" s="96"/>
    </row>
    <row r="48" spans="1:13" ht="15.75" thickBot="1" x14ac:dyDescent="0.25">
      <c r="A48" s="103" t="s">
        <v>1236</v>
      </c>
      <c r="B48" s="104" t="s">
        <v>1386</v>
      </c>
      <c r="C48" s="105"/>
      <c r="D48" s="105"/>
      <c r="E48" s="105"/>
      <c r="F48" s="105"/>
      <c r="G48" s="105"/>
      <c r="H48" s="106"/>
      <c r="I48" s="106"/>
      <c r="J48" s="106"/>
      <c r="K48" s="107"/>
      <c r="L48" s="108"/>
      <c r="M48" s="109"/>
    </row>
    <row r="49" spans="1:13" ht="16.5" thickTop="1" thickBot="1" x14ac:dyDescent="0.25">
      <c r="A49" s="110"/>
      <c r="B49" s="82" t="s">
        <v>1387</v>
      </c>
      <c r="C49" s="112"/>
      <c r="D49" s="112"/>
      <c r="E49" s="112"/>
      <c r="F49" s="112"/>
      <c r="G49" s="112"/>
      <c r="H49" s="112"/>
      <c r="I49" s="112"/>
      <c r="J49" s="112"/>
      <c r="K49" s="112"/>
      <c r="L49" s="113"/>
      <c r="M49" s="114"/>
    </row>
    <row r="50" spans="1:13" ht="15.75" thickTop="1" x14ac:dyDescent="0.2">
      <c r="A50" s="84" t="s">
        <v>1222</v>
      </c>
      <c r="B50" s="116" t="s">
        <v>1388</v>
      </c>
      <c r="C50" s="87"/>
      <c r="D50" s="87"/>
      <c r="E50" s="87"/>
      <c r="F50" s="87"/>
      <c r="G50" s="87"/>
      <c r="H50" s="87"/>
      <c r="I50" s="86"/>
      <c r="J50" s="86"/>
      <c r="K50" s="88"/>
      <c r="L50" s="89"/>
      <c r="M50" s="90"/>
    </row>
    <row r="51" spans="1:13" ht="15.75" x14ac:dyDescent="0.25">
      <c r="A51" s="91" t="s">
        <v>1224</v>
      </c>
      <c r="B51" s="117" t="s">
        <v>1389</v>
      </c>
      <c r="C51" s="94"/>
      <c r="D51" s="94"/>
      <c r="E51" s="94"/>
      <c r="F51" s="94"/>
      <c r="G51" s="94"/>
      <c r="H51" s="94"/>
      <c r="I51" s="93"/>
      <c r="J51" s="93"/>
      <c r="K51" s="95"/>
      <c r="L51" s="89"/>
      <c r="M51" s="96" t="s">
        <v>1390</v>
      </c>
    </row>
    <row r="52" spans="1:13" ht="15" x14ac:dyDescent="0.2">
      <c r="A52" s="91" t="s">
        <v>1226</v>
      </c>
      <c r="B52" s="97" t="s">
        <v>1391</v>
      </c>
      <c r="C52" s="94"/>
      <c r="D52" s="94"/>
      <c r="E52" s="94"/>
      <c r="F52" s="94"/>
      <c r="G52" s="94"/>
      <c r="H52" s="94"/>
      <c r="I52" s="93"/>
      <c r="J52" s="93"/>
      <c r="K52" s="95"/>
      <c r="L52" s="89"/>
      <c r="M52" s="96"/>
    </row>
    <row r="53" spans="1:13" ht="15" x14ac:dyDescent="0.2">
      <c r="A53" s="98" t="s">
        <v>1228</v>
      </c>
      <c r="B53" s="99" t="s">
        <v>1385</v>
      </c>
      <c r="C53" s="101"/>
      <c r="D53" s="101"/>
      <c r="E53" s="101"/>
      <c r="F53" s="101"/>
      <c r="G53" s="101"/>
      <c r="H53" s="101"/>
      <c r="I53" s="100"/>
      <c r="J53" s="100"/>
      <c r="K53" s="102"/>
      <c r="L53" s="89"/>
      <c r="M53" s="96"/>
    </row>
    <row r="54" spans="1:13" ht="15.75" thickBot="1" x14ac:dyDescent="0.25">
      <c r="A54" s="103" t="s">
        <v>1236</v>
      </c>
      <c r="B54" s="104" t="s">
        <v>1392</v>
      </c>
      <c r="C54" s="106"/>
      <c r="D54" s="106"/>
      <c r="E54" s="106"/>
      <c r="F54" s="106"/>
      <c r="G54" s="106"/>
      <c r="H54" s="106"/>
      <c r="I54" s="105"/>
      <c r="J54" s="105"/>
      <c r="K54" s="107"/>
      <c r="L54" s="108"/>
      <c r="M54" s="109"/>
    </row>
    <row r="55" spans="1:13" ht="16.5" thickTop="1" thickBot="1" x14ac:dyDescent="0.25">
      <c r="A55" s="110"/>
      <c r="B55" s="118" t="s">
        <v>1393</v>
      </c>
      <c r="C55" s="112"/>
      <c r="D55" s="112"/>
      <c r="E55" s="112"/>
      <c r="F55" s="112"/>
      <c r="G55" s="112"/>
      <c r="H55" s="112"/>
      <c r="I55" s="112"/>
      <c r="J55" s="112"/>
      <c r="K55" s="119"/>
      <c r="L55" s="113"/>
      <c r="M55" s="114"/>
    </row>
    <row r="56" spans="1:13" ht="15.75" thickTop="1" x14ac:dyDescent="0.2">
      <c r="A56" s="84" t="s">
        <v>1222</v>
      </c>
      <c r="B56" s="120" t="s">
        <v>1394</v>
      </c>
      <c r="C56" s="86"/>
      <c r="D56" s="86"/>
      <c r="E56" s="86"/>
      <c r="F56" s="86"/>
      <c r="G56" s="86"/>
      <c r="H56" s="87"/>
      <c r="I56" s="87"/>
      <c r="J56" s="87"/>
      <c r="K56" s="88"/>
      <c r="L56" s="89"/>
      <c r="M56" s="90"/>
    </row>
    <row r="57" spans="1:13" ht="15" x14ac:dyDescent="0.2">
      <c r="A57" s="91" t="s">
        <v>1224</v>
      </c>
      <c r="B57" s="121" t="s">
        <v>1395</v>
      </c>
      <c r="C57" s="93"/>
      <c r="D57" s="93"/>
      <c r="E57" s="93"/>
      <c r="F57" s="93"/>
      <c r="G57" s="93"/>
      <c r="H57" s="94"/>
      <c r="I57" s="94"/>
      <c r="J57" s="94"/>
      <c r="K57" s="95"/>
      <c r="L57" s="89"/>
      <c r="M57" s="96" t="s">
        <v>1396</v>
      </c>
    </row>
    <row r="58" spans="1:13" ht="15" x14ac:dyDescent="0.2">
      <c r="A58" s="98" t="s">
        <v>1226</v>
      </c>
      <c r="B58" s="122" t="s">
        <v>1397</v>
      </c>
      <c r="C58" s="101"/>
      <c r="D58" s="101"/>
      <c r="E58" s="101"/>
      <c r="F58" s="101"/>
      <c r="G58" s="101"/>
      <c r="H58" s="101"/>
      <c r="I58" s="93"/>
      <c r="J58" s="93"/>
      <c r="K58" s="102"/>
      <c r="L58" s="89"/>
      <c r="M58" s="96"/>
    </row>
    <row r="59" spans="1:13" ht="15.75" thickBot="1" x14ac:dyDescent="0.25">
      <c r="A59" s="103" t="s">
        <v>1236</v>
      </c>
      <c r="B59" s="104" t="s">
        <v>1398</v>
      </c>
      <c r="C59" s="106"/>
      <c r="D59" s="106"/>
      <c r="E59" s="106"/>
      <c r="F59" s="106"/>
      <c r="G59" s="106"/>
      <c r="H59" s="106"/>
      <c r="I59" s="123"/>
      <c r="J59" s="123"/>
      <c r="K59" s="124"/>
      <c r="L59" s="108"/>
      <c r="M59" s="109"/>
    </row>
    <row r="60" spans="1:13" ht="14.25" thickTop="1" thickBot="1" x14ac:dyDescent="0.25">
      <c r="A60" s="125"/>
      <c r="B60" s="126"/>
      <c r="C60" s="125"/>
      <c r="D60" s="125"/>
      <c r="E60" s="125"/>
      <c r="F60" s="125"/>
      <c r="G60" s="125"/>
      <c r="H60" s="125"/>
      <c r="I60" s="125"/>
      <c r="J60" s="125"/>
      <c r="K60" s="125"/>
      <c r="L60" s="125"/>
      <c r="M60" s="125"/>
    </row>
    <row r="61" spans="1:13" ht="14.25" thickTop="1" thickBot="1" x14ac:dyDescent="0.25">
      <c r="A61" s="450" t="s">
        <v>1399</v>
      </c>
      <c r="B61" s="451"/>
      <c r="C61" s="127">
        <v>1</v>
      </c>
      <c r="D61" s="127">
        <v>2</v>
      </c>
      <c r="E61" s="127">
        <v>3</v>
      </c>
      <c r="F61" s="127">
        <v>4</v>
      </c>
      <c r="G61" s="128">
        <v>5</v>
      </c>
      <c r="H61" s="127">
        <v>6</v>
      </c>
      <c r="I61" s="127">
        <v>7</v>
      </c>
      <c r="J61" s="128">
        <v>8</v>
      </c>
      <c r="K61" s="129">
        <v>9</v>
      </c>
      <c r="L61" s="130"/>
      <c r="M61" s="130"/>
    </row>
    <row r="62" spans="1:13" ht="13.5" thickTop="1" x14ac:dyDescent="0.2">
      <c r="A62" s="125"/>
      <c r="B62" s="125"/>
      <c r="C62" s="125"/>
      <c r="D62" s="125"/>
      <c r="E62" s="125"/>
      <c r="F62" s="125"/>
      <c r="G62" s="125"/>
      <c r="H62" s="125"/>
      <c r="I62" s="125"/>
      <c r="J62" s="125"/>
      <c r="K62" s="125"/>
      <c r="L62" s="125"/>
      <c r="M62" s="125"/>
    </row>
    <row r="63" spans="1:13" x14ac:dyDescent="0.2">
      <c r="A63" s="125"/>
      <c r="B63" s="125"/>
      <c r="C63" s="125"/>
      <c r="D63" s="125"/>
      <c r="E63" s="125"/>
      <c r="F63" s="125"/>
      <c r="G63" s="125"/>
      <c r="H63" s="125"/>
      <c r="I63" s="125"/>
      <c r="J63" s="125"/>
      <c r="K63" s="125"/>
      <c r="L63" s="125"/>
      <c r="M63" s="125"/>
    </row>
    <row r="64" spans="1:13" ht="20.25" x14ac:dyDescent="0.3">
      <c r="A64" s="131"/>
      <c r="B64" s="131"/>
      <c r="C64" s="131"/>
      <c r="D64" s="131"/>
      <c r="E64" s="131"/>
      <c r="F64" s="131"/>
      <c r="G64" s="131"/>
      <c r="H64" s="131"/>
      <c r="I64" s="131"/>
      <c r="J64" s="131"/>
      <c r="K64" s="131"/>
      <c r="L64" s="131"/>
      <c r="M64" s="131"/>
    </row>
    <row r="65" spans="1:13" ht="20.25" x14ac:dyDescent="0.3">
      <c r="A65" s="452"/>
      <c r="B65" s="452"/>
      <c r="C65" s="452"/>
      <c r="D65" s="452"/>
      <c r="E65" s="452"/>
      <c r="F65" s="452"/>
      <c r="G65" s="132"/>
      <c r="H65" s="132"/>
      <c r="I65" s="132"/>
      <c r="J65" s="132"/>
      <c r="K65" s="132"/>
      <c r="L65" s="132"/>
      <c r="M65" s="132"/>
    </row>
    <row r="66" spans="1:13" ht="15.75" x14ac:dyDescent="0.25">
      <c r="A66" s="459"/>
      <c r="B66" s="459"/>
      <c r="C66" s="459"/>
      <c r="D66" s="459"/>
      <c r="E66" s="459"/>
      <c r="F66" s="459"/>
      <c r="G66" s="133"/>
      <c r="H66" s="133"/>
      <c r="I66" s="133"/>
      <c r="J66" s="133"/>
      <c r="K66" s="133"/>
      <c r="L66" s="133"/>
      <c r="M66" s="133"/>
    </row>
    <row r="67" spans="1:13" ht="20.25" x14ac:dyDescent="0.3">
      <c r="A67" s="78" t="s">
        <v>1400</v>
      </c>
      <c r="B67" s="134"/>
      <c r="C67" s="78"/>
      <c r="D67" s="134"/>
      <c r="E67" s="78"/>
      <c r="F67" s="134"/>
      <c r="G67" s="135"/>
      <c r="H67" s="135"/>
      <c r="I67" s="135"/>
      <c r="J67" s="135"/>
      <c r="K67" s="135"/>
      <c r="L67" s="135"/>
      <c r="M67" s="135"/>
    </row>
    <row r="68" spans="1:13" ht="16.5" thickBot="1" x14ac:dyDescent="0.3">
      <c r="A68" s="136"/>
      <c r="B68" s="137"/>
      <c r="C68" s="138"/>
      <c r="D68" s="245" t="s">
        <v>1453</v>
      </c>
      <c r="E68" s="59"/>
      <c r="F68" s="59"/>
      <c r="G68" s="139"/>
      <c r="H68" s="139"/>
      <c r="I68" s="139"/>
      <c r="J68" s="139"/>
      <c r="K68" s="139"/>
      <c r="L68" s="139"/>
      <c r="M68" s="139"/>
    </row>
    <row r="69" spans="1:13" ht="52.5" thickTop="1" thickBot="1" x14ac:dyDescent="0.25">
      <c r="A69" s="140" t="s">
        <v>1276</v>
      </c>
      <c r="B69" s="141" t="s">
        <v>1219</v>
      </c>
      <c r="C69" s="142" t="s">
        <v>1401</v>
      </c>
      <c r="D69" s="143" t="s">
        <v>1277</v>
      </c>
      <c r="E69" s="77"/>
      <c r="F69" s="144" t="s">
        <v>1355</v>
      </c>
      <c r="G69" s="139"/>
      <c r="H69" s="139"/>
      <c r="I69" s="139"/>
      <c r="J69" s="139"/>
      <c r="K69" s="139"/>
      <c r="L69" s="139"/>
      <c r="M69" s="139"/>
    </row>
    <row r="70" spans="1:13" ht="16.5" thickTop="1" thickBot="1" x14ac:dyDescent="0.3">
      <c r="A70" s="145"/>
      <c r="B70" s="146" t="s">
        <v>1402</v>
      </c>
      <c r="C70" s="147"/>
      <c r="D70" s="148"/>
      <c r="E70" s="149"/>
      <c r="F70" s="149"/>
      <c r="G70" s="139"/>
      <c r="H70" s="139"/>
      <c r="I70" s="139"/>
      <c r="J70" s="139"/>
      <c r="K70" s="139"/>
      <c r="L70" s="139"/>
      <c r="M70" s="139"/>
    </row>
    <row r="71" spans="1:13" ht="15.75" thickTop="1" x14ac:dyDescent="0.25">
      <c r="A71" s="150" t="s">
        <v>1222</v>
      </c>
      <c r="B71" s="151" t="s">
        <v>1403</v>
      </c>
      <c r="C71" s="152"/>
      <c r="D71" s="153"/>
      <c r="E71" s="59"/>
      <c r="F71" s="447" t="s">
        <v>1361</v>
      </c>
      <c r="G71" s="139"/>
      <c r="H71" s="139"/>
      <c r="I71" s="139"/>
      <c r="J71" s="139"/>
      <c r="K71" s="139"/>
      <c r="L71" s="139"/>
      <c r="M71" s="139"/>
    </row>
    <row r="72" spans="1:13" ht="15" x14ac:dyDescent="0.25">
      <c r="A72" s="154" t="s">
        <v>1224</v>
      </c>
      <c r="B72" s="155" t="s">
        <v>1404</v>
      </c>
      <c r="C72" s="156"/>
      <c r="D72" s="157"/>
      <c r="E72" s="59"/>
      <c r="F72" s="448"/>
      <c r="G72" s="139"/>
      <c r="H72" s="139"/>
      <c r="I72" s="139"/>
      <c r="J72" s="139"/>
      <c r="K72" s="139"/>
      <c r="L72" s="139"/>
      <c r="M72" s="139"/>
    </row>
    <row r="73" spans="1:13" ht="30" x14ac:dyDescent="0.25">
      <c r="A73" s="154" t="s">
        <v>1226</v>
      </c>
      <c r="B73" s="158" t="s">
        <v>1405</v>
      </c>
      <c r="C73" s="156"/>
      <c r="D73" s="157"/>
      <c r="E73" s="59"/>
      <c r="F73" s="448"/>
      <c r="G73" s="139"/>
      <c r="H73" s="139"/>
      <c r="I73" s="139"/>
      <c r="J73" s="139"/>
      <c r="K73" s="139"/>
      <c r="L73" s="139"/>
      <c r="M73" s="139"/>
    </row>
    <row r="74" spans="1:13" ht="15" x14ac:dyDescent="0.25">
      <c r="A74" s="154" t="s">
        <v>1228</v>
      </c>
      <c r="B74" s="155" t="s">
        <v>1406</v>
      </c>
      <c r="C74" s="159"/>
      <c r="D74" s="160"/>
      <c r="E74" s="59"/>
      <c r="F74" s="448"/>
      <c r="G74" s="139"/>
      <c r="H74" s="139"/>
      <c r="I74" s="139"/>
      <c r="J74" s="139"/>
      <c r="K74" s="139"/>
      <c r="L74" s="139"/>
      <c r="M74" s="139"/>
    </row>
    <row r="75" spans="1:13" ht="15" x14ac:dyDescent="0.25">
      <c r="A75" s="154" t="s">
        <v>1230</v>
      </c>
      <c r="B75" s="155" t="s">
        <v>1407</v>
      </c>
      <c r="C75" s="159"/>
      <c r="D75" s="160"/>
      <c r="E75" s="59"/>
      <c r="F75" s="448"/>
      <c r="G75" s="139"/>
      <c r="H75" s="139"/>
      <c r="I75" s="139"/>
      <c r="J75" s="139"/>
      <c r="K75" s="139"/>
      <c r="L75" s="139"/>
      <c r="M75" s="139"/>
    </row>
    <row r="76" spans="1:13" ht="15" x14ac:dyDescent="0.25">
      <c r="A76" s="154" t="s">
        <v>1232</v>
      </c>
      <c r="B76" s="158" t="s">
        <v>1408</v>
      </c>
      <c r="C76" s="159"/>
      <c r="D76" s="160"/>
      <c r="E76" s="59"/>
      <c r="F76" s="448"/>
      <c r="G76" s="139"/>
      <c r="H76" s="139"/>
      <c r="I76" s="139"/>
      <c r="J76" s="139"/>
      <c r="K76" s="139"/>
      <c r="L76" s="139"/>
      <c r="M76" s="139"/>
    </row>
    <row r="77" spans="1:13" ht="15" x14ac:dyDescent="0.25">
      <c r="A77" s="154" t="s">
        <v>1234</v>
      </c>
      <c r="B77" s="155" t="s">
        <v>1409</v>
      </c>
      <c r="C77" s="159"/>
      <c r="D77" s="160"/>
      <c r="E77" s="59"/>
      <c r="F77" s="448"/>
      <c r="G77" s="139"/>
      <c r="H77" s="139"/>
      <c r="I77" s="139"/>
      <c r="J77" s="139"/>
      <c r="K77" s="139"/>
      <c r="L77" s="139"/>
      <c r="M77" s="139"/>
    </row>
    <row r="78" spans="1:13" ht="15" x14ac:dyDescent="0.25">
      <c r="A78" s="154" t="s">
        <v>1252</v>
      </c>
      <c r="B78" s="158" t="s">
        <v>1410</v>
      </c>
      <c r="C78" s="159"/>
      <c r="D78" s="160"/>
      <c r="E78" s="59"/>
      <c r="F78" s="448"/>
      <c r="G78" s="139"/>
      <c r="H78" s="139"/>
      <c r="I78" s="139"/>
      <c r="J78" s="139"/>
      <c r="K78" s="139"/>
      <c r="L78" s="139"/>
      <c r="M78" s="139"/>
    </row>
    <row r="79" spans="1:13" ht="15" x14ac:dyDescent="0.25">
      <c r="A79" s="154" t="s">
        <v>1254</v>
      </c>
      <c r="B79" s="155" t="s">
        <v>1411</v>
      </c>
      <c r="C79" s="159"/>
      <c r="D79" s="160"/>
      <c r="E79" s="59"/>
      <c r="F79" s="448"/>
      <c r="G79" s="139"/>
      <c r="H79" s="139"/>
      <c r="I79" s="139"/>
      <c r="J79" s="139"/>
      <c r="K79" s="139"/>
      <c r="L79" s="139"/>
      <c r="M79" s="139"/>
    </row>
    <row r="80" spans="1:13" ht="15" x14ac:dyDescent="0.25">
      <c r="A80" s="154" t="s">
        <v>1287</v>
      </c>
      <c r="B80" s="158" t="s">
        <v>1412</v>
      </c>
      <c r="C80" s="159"/>
      <c r="D80" s="160"/>
      <c r="E80" s="59"/>
      <c r="F80" s="448"/>
      <c r="G80" s="139"/>
      <c r="H80" s="139"/>
      <c r="I80" s="139"/>
      <c r="J80" s="139"/>
      <c r="K80" s="139"/>
      <c r="L80" s="139"/>
      <c r="M80" s="139"/>
    </row>
    <row r="81" spans="1:13" ht="30" x14ac:dyDescent="0.25">
      <c r="A81" s="154" t="s">
        <v>1289</v>
      </c>
      <c r="B81" s="158" t="s">
        <v>1413</v>
      </c>
      <c r="C81" s="159"/>
      <c r="D81" s="160"/>
      <c r="E81" s="59"/>
      <c r="F81" s="448"/>
      <c r="G81" s="139"/>
      <c r="H81" s="139"/>
      <c r="I81" s="139"/>
      <c r="J81" s="139"/>
      <c r="K81" s="139"/>
      <c r="L81" s="139"/>
      <c r="M81" s="139"/>
    </row>
    <row r="82" spans="1:13" ht="30" x14ac:dyDescent="0.25">
      <c r="A82" s="154" t="s">
        <v>1291</v>
      </c>
      <c r="B82" s="158" t="s">
        <v>1414</v>
      </c>
      <c r="C82" s="159"/>
      <c r="D82" s="160"/>
      <c r="E82" s="59"/>
      <c r="F82" s="448"/>
      <c r="G82" s="139"/>
      <c r="H82" s="139"/>
      <c r="I82" s="139"/>
      <c r="J82" s="139"/>
      <c r="K82" s="139"/>
      <c r="L82" s="139"/>
      <c r="M82" s="139"/>
    </row>
    <row r="83" spans="1:13" ht="30" x14ac:dyDescent="0.25">
      <c r="A83" s="161" t="s">
        <v>1415</v>
      </c>
      <c r="B83" s="162" t="s">
        <v>1416</v>
      </c>
      <c r="C83" s="163"/>
      <c r="D83" s="164"/>
      <c r="E83" s="59"/>
      <c r="F83" s="448"/>
      <c r="G83" s="139"/>
      <c r="H83" s="139"/>
      <c r="I83" s="139"/>
      <c r="J83" s="139"/>
      <c r="K83" s="139"/>
      <c r="L83" s="139"/>
      <c r="M83" s="139"/>
    </row>
    <row r="84" spans="1:13" ht="15.75" thickBot="1" x14ac:dyDescent="0.3">
      <c r="A84" s="165" t="s">
        <v>1236</v>
      </c>
      <c r="B84" s="166" t="s">
        <v>1417</v>
      </c>
      <c r="C84" s="167"/>
      <c r="D84" s="168"/>
      <c r="E84" s="59"/>
      <c r="F84" s="449"/>
      <c r="G84" s="139"/>
      <c r="H84" s="139"/>
      <c r="I84" s="139"/>
      <c r="J84" s="139"/>
      <c r="K84" s="139"/>
      <c r="L84" s="139"/>
      <c r="M84" s="139"/>
    </row>
    <row r="85" spans="1:13" ht="16.5" thickTop="1" thickBot="1" x14ac:dyDescent="0.3">
      <c r="A85" s="145"/>
      <c r="B85" s="146" t="s">
        <v>1418</v>
      </c>
      <c r="C85" s="147"/>
      <c r="D85" s="148"/>
      <c r="E85" s="149"/>
      <c r="F85" s="149"/>
      <c r="G85" s="139"/>
      <c r="H85" s="139"/>
      <c r="I85" s="139"/>
      <c r="J85" s="139"/>
      <c r="K85" s="139"/>
      <c r="L85" s="139"/>
      <c r="M85" s="139"/>
    </row>
    <row r="86" spans="1:13" ht="15.75" thickTop="1" x14ac:dyDescent="0.25">
      <c r="A86" s="150" t="s">
        <v>1222</v>
      </c>
      <c r="B86" s="151" t="s">
        <v>1419</v>
      </c>
      <c r="C86" s="169"/>
      <c r="D86" s="170"/>
      <c r="E86" s="59"/>
      <c r="F86" s="447" t="s">
        <v>1374</v>
      </c>
      <c r="G86" s="139"/>
      <c r="H86" s="139"/>
      <c r="I86" s="139"/>
      <c r="J86" s="139"/>
      <c r="K86" s="139"/>
      <c r="L86" s="139"/>
      <c r="M86" s="139"/>
    </row>
    <row r="87" spans="1:13" ht="15" x14ac:dyDescent="0.25">
      <c r="A87" s="154" t="s">
        <v>1224</v>
      </c>
      <c r="B87" s="171" t="s">
        <v>1420</v>
      </c>
      <c r="C87" s="172"/>
      <c r="D87" s="160"/>
      <c r="E87" s="59"/>
      <c r="F87" s="448"/>
      <c r="G87" s="139"/>
      <c r="H87" s="139"/>
      <c r="I87" s="139"/>
      <c r="J87" s="139"/>
      <c r="K87" s="139"/>
      <c r="L87" s="139"/>
      <c r="M87" s="139"/>
    </row>
    <row r="88" spans="1:13" ht="30" x14ac:dyDescent="0.25">
      <c r="A88" s="173" t="s">
        <v>1226</v>
      </c>
      <c r="B88" s="174" t="s">
        <v>1421</v>
      </c>
      <c r="C88" s="175"/>
      <c r="D88" s="160"/>
      <c r="E88" s="59"/>
      <c r="F88" s="448"/>
      <c r="G88" s="139"/>
      <c r="H88" s="139"/>
      <c r="I88" s="139"/>
      <c r="J88" s="139"/>
      <c r="K88" s="139"/>
      <c r="L88" s="139"/>
      <c r="M88" s="139"/>
    </row>
    <row r="89" spans="1:13" ht="30" x14ac:dyDescent="0.25">
      <c r="A89" s="173" t="s">
        <v>1228</v>
      </c>
      <c r="B89" s="174" t="s">
        <v>1422</v>
      </c>
      <c r="C89" s="175"/>
      <c r="D89" s="160"/>
      <c r="E89" s="59"/>
      <c r="F89" s="448"/>
      <c r="G89" s="139"/>
      <c r="H89" s="139"/>
      <c r="I89" s="139"/>
      <c r="J89" s="139"/>
      <c r="K89" s="139"/>
      <c r="L89" s="139"/>
      <c r="M89" s="139"/>
    </row>
    <row r="90" spans="1:13" ht="30" x14ac:dyDescent="0.25">
      <c r="A90" s="173" t="s">
        <v>1230</v>
      </c>
      <c r="B90" s="174" t="s">
        <v>1423</v>
      </c>
      <c r="C90" s="172"/>
      <c r="D90" s="160"/>
      <c r="E90" s="59"/>
      <c r="F90" s="448"/>
      <c r="G90" s="139"/>
      <c r="H90" s="139"/>
      <c r="I90" s="139"/>
      <c r="J90" s="139"/>
      <c r="K90" s="139"/>
      <c r="L90" s="139"/>
      <c r="M90" s="139"/>
    </row>
    <row r="91" spans="1:13" ht="45" x14ac:dyDescent="0.25">
      <c r="A91" s="173" t="s">
        <v>1232</v>
      </c>
      <c r="B91" s="174" t="s">
        <v>1424</v>
      </c>
      <c r="C91" s="175"/>
      <c r="D91" s="160"/>
      <c r="E91" s="59"/>
      <c r="F91" s="448"/>
      <c r="G91" s="139"/>
      <c r="H91" s="139"/>
      <c r="I91" s="139"/>
      <c r="J91" s="139"/>
      <c r="K91" s="139"/>
      <c r="L91" s="139"/>
      <c r="M91" s="139"/>
    </row>
    <row r="92" spans="1:13" ht="30" x14ac:dyDescent="0.25">
      <c r="A92" s="173" t="s">
        <v>1234</v>
      </c>
      <c r="B92" s="176" t="s">
        <v>1425</v>
      </c>
      <c r="C92" s="177"/>
      <c r="D92" s="164"/>
      <c r="E92" s="59"/>
      <c r="F92" s="448"/>
      <c r="G92" s="139"/>
      <c r="H92" s="139"/>
      <c r="I92" s="139"/>
      <c r="J92" s="139"/>
      <c r="K92" s="139"/>
      <c r="L92" s="139"/>
      <c r="M92" s="139"/>
    </row>
    <row r="93" spans="1:13" ht="15.75" thickBot="1" x14ac:dyDescent="0.3">
      <c r="A93" s="165" t="s">
        <v>1236</v>
      </c>
      <c r="B93" s="166" t="s">
        <v>1426</v>
      </c>
      <c r="C93" s="178"/>
      <c r="D93" s="168"/>
      <c r="E93" s="59"/>
      <c r="F93" s="449"/>
      <c r="G93" s="139"/>
      <c r="H93" s="139"/>
      <c r="I93" s="139"/>
      <c r="J93" s="139"/>
      <c r="K93" s="139"/>
      <c r="L93" s="139"/>
      <c r="M93" s="139"/>
    </row>
    <row r="94" spans="1:13" ht="16.5" thickTop="1" thickBot="1" x14ac:dyDescent="0.3">
      <c r="A94" s="145"/>
      <c r="B94" s="146" t="s">
        <v>1427</v>
      </c>
      <c r="C94" s="147"/>
      <c r="D94" s="148"/>
      <c r="E94" s="149"/>
      <c r="F94" s="149"/>
      <c r="G94" s="139"/>
      <c r="H94" s="139"/>
      <c r="I94" s="139"/>
      <c r="J94" s="139"/>
      <c r="K94" s="139"/>
      <c r="L94" s="139"/>
      <c r="M94" s="139"/>
    </row>
    <row r="95" spans="1:13" ht="15.75" thickTop="1" x14ac:dyDescent="0.25">
      <c r="A95" s="150" t="s">
        <v>1222</v>
      </c>
      <c r="B95" s="179" t="s">
        <v>1428</v>
      </c>
      <c r="C95" s="179"/>
      <c r="D95" s="170"/>
      <c r="E95" s="59"/>
      <c r="F95" s="447" t="s">
        <v>1384</v>
      </c>
      <c r="G95" s="139"/>
      <c r="H95" s="139"/>
      <c r="I95" s="139"/>
      <c r="J95" s="139"/>
      <c r="K95" s="139"/>
      <c r="L95" s="139"/>
      <c r="M95" s="139"/>
    </row>
    <row r="96" spans="1:13" ht="15" x14ac:dyDescent="0.25">
      <c r="A96" s="154" t="s">
        <v>1224</v>
      </c>
      <c r="B96" s="180" t="s">
        <v>1429</v>
      </c>
      <c r="C96" s="181"/>
      <c r="D96" s="160"/>
      <c r="E96" s="59"/>
      <c r="F96" s="448"/>
      <c r="G96" s="139"/>
      <c r="H96" s="139"/>
      <c r="I96" s="139"/>
      <c r="J96" s="139"/>
      <c r="K96" s="139"/>
      <c r="L96" s="139"/>
      <c r="M96" s="139"/>
    </row>
    <row r="97" spans="1:13" ht="30" x14ac:dyDescent="0.25">
      <c r="A97" s="154" t="s">
        <v>1226</v>
      </c>
      <c r="B97" s="174" t="s">
        <v>1430</v>
      </c>
      <c r="C97" s="181"/>
      <c r="D97" s="160"/>
      <c r="E97" s="59"/>
      <c r="F97" s="448"/>
      <c r="G97" s="139"/>
      <c r="H97" s="139"/>
      <c r="I97" s="139"/>
      <c r="J97" s="139"/>
      <c r="K97" s="139"/>
      <c r="L97" s="139"/>
      <c r="M97" s="139"/>
    </row>
    <row r="98" spans="1:13" ht="15" x14ac:dyDescent="0.25">
      <c r="A98" s="154" t="s">
        <v>1228</v>
      </c>
      <c r="B98" s="180" t="s">
        <v>1431</v>
      </c>
      <c r="C98" s="181"/>
      <c r="D98" s="160"/>
      <c r="E98" s="59"/>
      <c r="F98" s="448"/>
      <c r="G98" s="139"/>
      <c r="H98" s="139"/>
      <c r="I98" s="139"/>
      <c r="J98" s="139"/>
      <c r="K98" s="139"/>
      <c r="L98" s="139"/>
      <c r="M98" s="139"/>
    </row>
    <row r="99" spans="1:13" ht="15" x14ac:dyDescent="0.25">
      <c r="A99" s="154" t="s">
        <v>1230</v>
      </c>
      <c r="B99" s="180" t="s">
        <v>1432</v>
      </c>
      <c r="C99" s="181"/>
      <c r="D99" s="160"/>
      <c r="E99" s="59"/>
      <c r="F99" s="448"/>
      <c r="G99" s="139"/>
      <c r="H99" s="139"/>
      <c r="I99" s="139"/>
      <c r="J99" s="139"/>
      <c r="K99" s="139"/>
      <c r="L99" s="139"/>
      <c r="M99" s="139"/>
    </row>
    <row r="100" spans="1:13" ht="30" x14ac:dyDescent="0.25">
      <c r="A100" s="154" t="s">
        <v>1232</v>
      </c>
      <c r="B100" s="174" t="s">
        <v>1433</v>
      </c>
      <c r="C100" s="181"/>
      <c r="D100" s="160"/>
      <c r="E100" s="59"/>
      <c r="F100" s="448"/>
      <c r="G100" s="139"/>
      <c r="H100" s="139"/>
      <c r="I100" s="139"/>
      <c r="J100" s="139"/>
      <c r="K100" s="139"/>
      <c r="L100" s="139"/>
      <c r="M100" s="139"/>
    </row>
    <row r="101" spans="1:13" ht="15" x14ac:dyDescent="0.25">
      <c r="A101" s="154" t="s">
        <v>1234</v>
      </c>
      <c r="B101" s="174" t="s">
        <v>1434</v>
      </c>
      <c r="C101" s="181"/>
      <c r="D101" s="160"/>
      <c r="E101" s="59"/>
      <c r="F101" s="448"/>
      <c r="G101" s="139"/>
      <c r="H101" s="139"/>
      <c r="I101" s="139"/>
      <c r="J101" s="139"/>
      <c r="K101" s="139"/>
      <c r="L101" s="139"/>
      <c r="M101" s="139"/>
    </row>
    <row r="102" spans="1:13" ht="15" x14ac:dyDescent="0.25">
      <c r="A102" s="154" t="s">
        <v>1252</v>
      </c>
      <c r="B102" s="174" t="s">
        <v>1435</v>
      </c>
      <c r="C102" s="181"/>
      <c r="D102" s="160"/>
      <c r="E102" s="59"/>
      <c r="F102" s="448"/>
      <c r="G102" s="139"/>
      <c r="H102" s="139"/>
      <c r="I102" s="139"/>
      <c r="J102" s="139"/>
      <c r="K102" s="139"/>
      <c r="L102" s="139"/>
      <c r="M102" s="139"/>
    </row>
    <row r="103" spans="1:13" ht="30" x14ac:dyDescent="0.25">
      <c r="A103" s="154" t="s">
        <v>1254</v>
      </c>
      <c r="B103" s="180" t="s">
        <v>1436</v>
      </c>
      <c r="C103" s="181"/>
      <c r="D103" s="160"/>
      <c r="E103" s="59"/>
      <c r="F103" s="448"/>
      <c r="G103" s="59"/>
      <c r="H103" s="59"/>
      <c r="I103" s="59"/>
      <c r="J103" s="59"/>
      <c r="K103" s="59"/>
      <c r="L103" s="59"/>
      <c r="M103" s="59"/>
    </row>
    <row r="104" spans="1:13" ht="30" x14ac:dyDescent="0.25">
      <c r="A104" s="154" t="s">
        <v>1287</v>
      </c>
      <c r="B104" s="158" t="s">
        <v>1437</v>
      </c>
      <c r="C104" s="182"/>
      <c r="D104" s="160"/>
      <c r="E104" s="59"/>
      <c r="F104" s="448"/>
      <c r="G104" s="59"/>
      <c r="H104" s="59"/>
      <c r="I104" s="59"/>
      <c r="J104" s="59"/>
      <c r="K104" s="59"/>
      <c r="L104" s="59"/>
      <c r="M104" s="59"/>
    </row>
    <row r="105" spans="1:13" ht="15" x14ac:dyDescent="0.25">
      <c r="A105" s="154" t="s">
        <v>1289</v>
      </c>
      <c r="B105" s="174" t="s">
        <v>1438</v>
      </c>
      <c r="C105" s="183"/>
      <c r="D105" s="160"/>
      <c r="E105" s="59"/>
      <c r="F105" s="448"/>
      <c r="G105" s="59"/>
      <c r="H105" s="59"/>
      <c r="I105" s="59"/>
      <c r="J105" s="59"/>
      <c r="K105" s="59"/>
      <c r="L105" s="59"/>
      <c r="M105" s="59"/>
    </row>
    <row r="106" spans="1:13" ht="15" x14ac:dyDescent="0.25">
      <c r="A106" s="154" t="s">
        <v>1291</v>
      </c>
      <c r="B106" s="174" t="s">
        <v>1439</v>
      </c>
      <c r="C106" s="183"/>
      <c r="D106" s="160"/>
      <c r="E106" s="59"/>
      <c r="F106" s="448"/>
      <c r="G106" s="59"/>
      <c r="H106" s="59"/>
      <c r="I106" s="59"/>
      <c r="J106" s="59"/>
      <c r="K106" s="59"/>
      <c r="L106" s="59"/>
      <c r="M106" s="59"/>
    </row>
    <row r="107" spans="1:13" ht="15" x14ac:dyDescent="0.25">
      <c r="A107" s="161" t="s">
        <v>1415</v>
      </c>
      <c r="B107" s="184" t="s">
        <v>1440</v>
      </c>
      <c r="C107" s="185"/>
      <c r="D107" s="164"/>
      <c r="E107" s="59"/>
      <c r="F107" s="448"/>
      <c r="G107" s="59"/>
      <c r="H107" s="59"/>
      <c r="I107" s="59"/>
      <c r="J107" s="59"/>
      <c r="K107" s="59"/>
      <c r="L107" s="59"/>
      <c r="M107" s="59"/>
    </row>
    <row r="108" spans="1:13" ht="15.75" thickBot="1" x14ac:dyDescent="0.3">
      <c r="A108" s="165" t="s">
        <v>1236</v>
      </c>
      <c r="B108" s="166" t="s">
        <v>1441</v>
      </c>
      <c r="C108" s="186"/>
      <c r="D108" s="187"/>
      <c r="E108" s="59"/>
      <c r="F108" s="449"/>
      <c r="G108" s="59"/>
      <c r="H108" s="59"/>
      <c r="I108" s="59"/>
      <c r="J108" s="59"/>
      <c r="K108" s="59"/>
      <c r="L108" s="59"/>
      <c r="M108" s="59"/>
    </row>
    <row r="109" spans="1:13" ht="16.5" thickTop="1" thickBot="1" x14ac:dyDescent="0.3">
      <c r="A109" s="188"/>
      <c r="B109" s="189"/>
      <c r="C109" s="147"/>
      <c r="D109" s="149"/>
      <c r="E109" s="59"/>
      <c r="F109" s="59"/>
      <c r="G109" s="59"/>
      <c r="H109" s="59"/>
      <c r="I109" s="59"/>
      <c r="J109" s="59"/>
      <c r="K109" s="59"/>
      <c r="L109" s="59"/>
      <c r="M109" s="59"/>
    </row>
    <row r="110" spans="1:13" ht="16.5" thickTop="1" thickBot="1" x14ac:dyDescent="0.3">
      <c r="A110" s="190" t="s">
        <v>1222</v>
      </c>
      <c r="B110" s="191" t="s">
        <v>1442</v>
      </c>
      <c r="C110" s="192"/>
      <c r="D110" s="193"/>
      <c r="E110" s="194"/>
      <c r="F110" s="195" t="s">
        <v>1390</v>
      </c>
      <c r="G110" s="194"/>
      <c r="H110" s="194"/>
      <c r="I110" s="194"/>
      <c r="J110" s="194"/>
      <c r="K110" s="194"/>
      <c r="L110" s="194"/>
      <c r="M110" s="194"/>
    </row>
    <row r="111" spans="1:13" ht="16.5" thickTop="1" thickBot="1" x14ac:dyDescent="0.3">
      <c r="A111" s="196"/>
      <c r="B111" s="59"/>
      <c r="C111" s="197"/>
      <c r="D111" s="59"/>
      <c r="E111" s="59"/>
      <c r="F111" s="59"/>
      <c r="G111" s="59"/>
      <c r="H111" s="59"/>
      <c r="I111" s="59"/>
      <c r="J111" s="59"/>
      <c r="K111" s="59"/>
      <c r="L111" s="59"/>
      <c r="M111" s="59"/>
    </row>
    <row r="112" spans="1:13" ht="16.5" thickTop="1" thickBot="1" x14ac:dyDescent="0.3">
      <c r="A112" s="450" t="s">
        <v>1399</v>
      </c>
      <c r="B112" s="451"/>
      <c r="C112" s="127">
        <v>1</v>
      </c>
      <c r="D112" s="127">
        <v>2</v>
      </c>
      <c r="E112" s="59"/>
      <c r="F112" s="59"/>
      <c r="G112" s="59"/>
      <c r="H112" s="59"/>
      <c r="I112" s="59"/>
      <c r="J112" s="59"/>
      <c r="K112" s="59"/>
      <c r="L112" s="59"/>
      <c r="M112" s="59"/>
    </row>
    <row r="113" spans="1:13" ht="21" thickTop="1" x14ac:dyDescent="0.3">
      <c r="A113" s="196"/>
      <c r="B113" s="59"/>
      <c r="C113" s="197"/>
      <c r="D113" s="59"/>
      <c r="E113" s="131"/>
      <c r="F113" s="131"/>
      <c r="G113" s="59"/>
      <c r="H113" s="59"/>
      <c r="I113" s="59"/>
      <c r="J113" s="59"/>
      <c r="K113" s="59"/>
      <c r="L113" s="59"/>
      <c r="M113" s="59"/>
    </row>
    <row r="114" spans="1:13" ht="20.25" x14ac:dyDescent="0.3">
      <c r="A114" s="131"/>
      <c r="B114" s="131"/>
      <c r="C114" s="131"/>
      <c r="D114" s="131"/>
      <c r="E114" s="131"/>
      <c r="F114" s="132"/>
      <c r="G114" s="59"/>
      <c r="H114" s="59"/>
      <c r="I114" s="59"/>
      <c r="J114" s="59"/>
      <c r="K114" s="59"/>
      <c r="L114" s="59"/>
      <c r="M114" s="59"/>
    </row>
    <row r="115" spans="1:13" ht="20.25" x14ac:dyDescent="0.3">
      <c r="A115" s="452"/>
      <c r="B115" s="452"/>
      <c r="C115" s="452"/>
      <c r="D115" s="452"/>
      <c r="E115" s="452"/>
      <c r="F115" s="133"/>
      <c r="G115" s="59"/>
      <c r="H115" s="59"/>
      <c r="I115" s="59"/>
      <c r="J115" s="59"/>
      <c r="K115" s="59"/>
      <c r="L115" s="59"/>
      <c r="M115" s="59"/>
    </row>
    <row r="116" spans="1:13" ht="15.75" x14ac:dyDescent="0.25">
      <c r="A116" s="453"/>
      <c r="B116" s="453"/>
      <c r="C116" s="453"/>
      <c r="D116" s="453"/>
      <c r="E116" s="453"/>
      <c r="F116" s="135"/>
      <c r="G116" s="59"/>
      <c r="H116" s="59"/>
      <c r="I116" s="59"/>
      <c r="J116" s="59"/>
      <c r="K116" s="59"/>
      <c r="L116" s="59"/>
      <c r="M116" s="59"/>
    </row>
    <row r="117" spans="1:13" ht="20.25" x14ac:dyDescent="0.3">
      <c r="A117" s="78" t="s">
        <v>1443</v>
      </c>
      <c r="B117" s="78"/>
      <c r="C117" s="78"/>
      <c r="D117" s="198"/>
      <c r="E117" s="198"/>
      <c r="F117" s="197"/>
      <c r="G117" s="59"/>
      <c r="H117" s="59"/>
      <c r="I117" s="59"/>
      <c r="J117" s="59"/>
      <c r="K117" s="59"/>
      <c r="L117" s="59"/>
      <c r="M117" s="59"/>
    </row>
    <row r="118" spans="1:13" ht="15.75" thickBot="1" x14ac:dyDescent="0.3">
      <c r="A118" s="197"/>
      <c r="B118" s="197"/>
      <c r="C118" s="246" t="s">
        <v>1454</v>
      </c>
      <c r="D118" s="197"/>
      <c r="E118" s="65"/>
      <c r="F118" s="139"/>
      <c r="G118" s="59"/>
      <c r="H118" s="59"/>
      <c r="I118" s="59"/>
      <c r="J118" s="59"/>
      <c r="K118" s="59"/>
      <c r="L118" s="59"/>
      <c r="M118" s="59"/>
    </row>
    <row r="119" spans="1:13" ht="15.75" thickTop="1" x14ac:dyDescent="0.25">
      <c r="A119" s="454" t="s">
        <v>1218</v>
      </c>
      <c r="B119" s="454" t="s">
        <v>1219</v>
      </c>
      <c r="C119" s="456" t="s">
        <v>1220</v>
      </c>
      <c r="D119" s="112"/>
      <c r="E119" s="458" t="s">
        <v>1355</v>
      </c>
      <c r="F119" s="139"/>
      <c r="G119" s="59"/>
      <c r="H119" s="59"/>
      <c r="I119" s="59"/>
      <c r="J119" s="59"/>
      <c r="K119" s="59"/>
      <c r="L119" s="59"/>
      <c r="M119" s="59"/>
    </row>
    <row r="120" spans="1:13" ht="15.75" thickBot="1" x14ac:dyDescent="0.3">
      <c r="A120" s="455"/>
      <c r="B120" s="455"/>
      <c r="C120" s="457"/>
      <c r="D120" s="112"/>
      <c r="E120" s="430"/>
      <c r="F120" s="139"/>
      <c r="G120" s="59"/>
      <c r="H120" s="59"/>
      <c r="I120" s="59"/>
      <c r="J120" s="59"/>
      <c r="K120" s="59"/>
      <c r="L120" s="59"/>
      <c r="M120" s="59"/>
    </row>
    <row r="121" spans="1:13" ht="16.5" thickTop="1" thickBot="1" x14ac:dyDescent="0.3">
      <c r="A121" s="199"/>
      <c r="B121" s="200" t="s">
        <v>1221</v>
      </c>
      <c r="C121" s="200"/>
      <c r="D121" s="139"/>
      <c r="E121" s="65"/>
      <c r="F121" s="139"/>
      <c r="G121" s="59"/>
      <c r="H121" s="59"/>
      <c r="I121" s="59"/>
      <c r="J121" s="59"/>
      <c r="K121" s="59"/>
      <c r="L121" s="59"/>
      <c r="M121" s="59"/>
    </row>
    <row r="122" spans="1:13" ht="16.5" thickTop="1" x14ac:dyDescent="0.25">
      <c r="A122" s="84" t="s">
        <v>1222</v>
      </c>
      <c r="B122" s="85" t="s">
        <v>1223</v>
      </c>
      <c r="C122" s="201"/>
      <c r="D122" s="113" t="s">
        <v>1336</v>
      </c>
      <c r="E122" s="428" t="s">
        <v>1361</v>
      </c>
      <c r="F122" s="139"/>
      <c r="G122" s="59"/>
      <c r="H122" s="59"/>
      <c r="I122" s="59"/>
      <c r="J122" s="59"/>
      <c r="K122" s="59"/>
      <c r="L122" s="59"/>
      <c r="M122" s="59"/>
    </row>
    <row r="123" spans="1:13" ht="15.75" x14ac:dyDescent="0.25">
      <c r="A123" s="91" t="s">
        <v>1224</v>
      </c>
      <c r="B123" s="92" t="s">
        <v>1225</v>
      </c>
      <c r="C123" s="202"/>
      <c r="D123" s="113"/>
      <c r="E123" s="429"/>
      <c r="F123" s="139"/>
      <c r="G123" s="59"/>
      <c r="H123" s="59"/>
      <c r="I123" s="59"/>
      <c r="J123" s="59"/>
      <c r="K123" s="59"/>
      <c r="L123" s="59"/>
      <c r="M123" s="59"/>
    </row>
    <row r="124" spans="1:13" ht="15.75" x14ac:dyDescent="0.25">
      <c r="A124" s="91" t="s">
        <v>1226</v>
      </c>
      <c r="B124" s="92" t="s">
        <v>1227</v>
      </c>
      <c r="C124" s="202"/>
      <c r="D124" s="113"/>
      <c r="E124" s="429"/>
      <c r="F124" s="139"/>
      <c r="G124" s="59"/>
      <c r="H124" s="59"/>
      <c r="I124" s="59"/>
      <c r="J124" s="59"/>
      <c r="K124" s="59"/>
      <c r="L124" s="59"/>
      <c r="M124" s="59"/>
    </row>
    <row r="125" spans="1:13" ht="15.75" x14ac:dyDescent="0.25">
      <c r="A125" s="91" t="s">
        <v>1228</v>
      </c>
      <c r="B125" s="92" t="s">
        <v>1229</v>
      </c>
      <c r="C125" s="202"/>
      <c r="D125" s="113"/>
      <c r="E125" s="429"/>
      <c r="F125" s="139"/>
      <c r="G125" s="59"/>
      <c r="H125" s="59"/>
      <c r="I125" s="59"/>
      <c r="J125" s="59"/>
      <c r="K125" s="59"/>
      <c r="L125" s="59"/>
      <c r="M125" s="59"/>
    </row>
    <row r="126" spans="1:13" ht="15.75" x14ac:dyDescent="0.25">
      <c r="A126" s="91" t="s">
        <v>1230</v>
      </c>
      <c r="B126" s="92" t="s">
        <v>1231</v>
      </c>
      <c r="C126" s="202"/>
      <c r="D126" s="113"/>
      <c r="E126" s="429"/>
      <c r="F126" s="139"/>
      <c r="G126" s="59"/>
      <c r="H126" s="59"/>
      <c r="I126" s="59"/>
      <c r="J126" s="59"/>
      <c r="K126" s="59"/>
      <c r="L126" s="59"/>
      <c r="M126" s="59"/>
    </row>
    <row r="127" spans="1:13" ht="15.75" x14ac:dyDescent="0.25">
      <c r="A127" s="91" t="s">
        <v>1232</v>
      </c>
      <c r="B127" s="92" t="s">
        <v>1233</v>
      </c>
      <c r="C127" s="202"/>
      <c r="D127" s="113"/>
      <c r="E127" s="429"/>
      <c r="F127" s="139"/>
      <c r="G127" s="59"/>
      <c r="H127" s="59"/>
      <c r="I127" s="59"/>
      <c r="J127" s="59"/>
      <c r="K127" s="59"/>
      <c r="L127" s="59"/>
      <c r="M127" s="59"/>
    </row>
    <row r="128" spans="1:13" ht="15.75" x14ac:dyDescent="0.25">
      <c r="A128" s="98" t="s">
        <v>1234</v>
      </c>
      <c r="B128" s="99" t="s">
        <v>1235</v>
      </c>
      <c r="C128" s="203"/>
      <c r="D128" s="113"/>
      <c r="E128" s="429"/>
      <c r="F128" s="139"/>
      <c r="G128" s="59"/>
      <c r="H128" s="59"/>
      <c r="I128" s="59"/>
      <c r="J128" s="59"/>
      <c r="K128" s="59"/>
      <c r="L128" s="59"/>
      <c r="M128" s="59"/>
    </row>
    <row r="129" spans="1:13" ht="16.5" thickBot="1" x14ac:dyDescent="0.3">
      <c r="A129" s="103" t="s">
        <v>1236</v>
      </c>
      <c r="B129" s="204" t="s">
        <v>1221</v>
      </c>
      <c r="C129" s="205"/>
      <c r="D129" s="206"/>
      <c r="E129" s="430"/>
      <c r="F129" s="139"/>
      <c r="G129" s="59"/>
      <c r="H129" s="59"/>
      <c r="I129" s="59"/>
      <c r="J129" s="59"/>
      <c r="K129" s="59"/>
      <c r="L129" s="59"/>
      <c r="M129" s="59"/>
    </row>
    <row r="130" spans="1:13" ht="17.25" thickTop="1" thickBot="1" x14ac:dyDescent="0.3">
      <c r="A130" s="115"/>
      <c r="B130" s="111" t="s">
        <v>1237</v>
      </c>
      <c r="C130" s="111"/>
      <c r="D130" s="113"/>
      <c r="E130" s="65"/>
      <c r="F130" s="139"/>
      <c r="G130" s="59"/>
      <c r="H130" s="59"/>
      <c r="I130" s="59"/>
      <c r="J130" s="59"/>
      <c r="K130" s="59"/>
      <c r="L130" s="59"/>
      <c r="M130" s="59"/>
    </row>
    <row r="131" spans="1:13" ht="16.5" thickTop="1" x14ac:dyDescent="0.25">
      <c r="A131" s="84" t="s">
        <v>1222</v>
      </c>
      <c r="B131" s="85" t="s">
        <v>1238</v>
      </c>
      <c r="C131" s="201"/>
      <c r="D131" s="113"/>
      <c r="E131" s="428" t="s">
        <v>1374</v>
      </c>
      <c r="F131" s="139"/>
      <c r="G131" s="59"/>
      <c r="H131" s="59"/>
      <c r="I131" s="59"/>
      <c r="J131" s="59"/>
      <c r="K131" s="59"/>
      <c r="L131" s="59"/>
      <c r="M131" s="59"/>
    </row>
    <row r="132" spans="1:13" ht="15.75" x14ac:dyDescent="0.25">
      <c r="A132" s="91" t="s">
        <v>1224</v>
      </c>
      <c r="B132" s="92" t="s">
        <v>1239</v>
      </c>
      <c r="C132" s="202"/>
      <c r="D132" s="113"/>
      <c r="E132" s="429"/>
      <c r="F132" s="139"/>
      <c r="G132" s="59"/>
      <c r="H132" s="59"/>
      <c r="I132" s="59"/>
      <c r="J132" s="59"/>
      <c r="K132" s="59"/>
      <c r="L132" s="59"/>
      <c r="M132" s="59"/>
    </row>
    <row r="133" spans="1:13" ht="15.75" x14ac:dyDescent="0.25">
      <c r="A133" s="91" t="s">
        <v>1226</v>
      </c>
      <c r="B133" s="92" t="s">
        <v>1240</v>
      </c>
      <c r="C133" s="202"/>
      <c r="D133" s="113"/>
      <c r="E133" s="429"/>
      <c r="F133" s="139"/>
      <c r="G133" s="59"/>
      <c r="H133" s="59"/>
      <c r="I133" s="59"/>
      <c r="J133" s="59"/>
      <c r="K133" s="59"/>
      <c r="L133" s="59"/>
      <c r="M133" s="59"/>
    </row>
    <row r="134" spans="1:13" ht="15.75" x14ac:dyDescent="0.25">
      <c r="A134" s="91" t="s">
        <v>1228</v>
      </c>
      <c r="B134" s="92" t="s">
        <v>1241</v>
      </c>
      <c r="C134" s="202"/>
      <c r="D134" s="113"/>
      <c r="E134" s="429"/>
      <c r="F134" s="139"/>
      <c r="G134" s="59"/>
      <c r="H134" s="59"/>
      <c r="I134" s="59"/>
      <c r="J134" s="59"/>
      <c r="K134" s="59"/>
      <c r="L134" s="59"/>
      <c r="M134" s="59"/>
    </row>
    <row r="135" spans="1:13" ht="15.75" x14ac:dyDescent="0.25">
      <c r="A135" s="91" t="s">
        <v>1230</v>
      </c>
      <c r="B135" s="92" t="s">
        <v>1242</v>
      </c>
      <c r="C135" s="202"/>
      <c r="D135" s="113"/>
      <c r="E135" s="429"/>
      <c r="F135" s="139"/>
      <c r="G135" s="59"/>
      <c r="H135" s="59"/>
      <c r="I135" s="59"/>
      <c r="J135" s="59"/>
      <c r="K135" s="59"/>
      <c r="L135" s="59"/>
      <c r="M135" s="59"/>
    </row>
    <row r="136" spans="1:13" ht="15.75" x14ac:dyDescent="0.25">
      <c r="A136" s="98" t="s">
        <v>1232</v>
      </c>
      <c r="B136" s="99" t="s">
        <v>1243</v>
      </c>
      <c r="C136" s="203"/>
      <c r="D136" s="113"/>
      <c r="E136" s="429"/>
      <c r="F136" s="139"/>
      <c r="G136" s="59"/>
      <c r="H136" s="59"/>
      <c r="I136" s="59"/>
      <c r="J136" s="59"/>
      <c r="K136" s="59"/>
      <c r="L136" s="59"/>
      <c r="M136" s="59"/>
    </row>
    <row r="137" spans="1:13" ht="16.5" thickBot="1" x14ac:dyDescent="0.3">
      <c r="A137" s="103" t="s">
        <v>1236</v>
      </c>
      <c r="B137" s="204" t="s">
        <v>1237</v>
      </c>
      <c r="C137" s="205"/>
      <c r="D137" s="206"/>
      <c r="E137" s="430"/>
      <c r="F137" s="139"/>
      <c r="G137" s="59"/>
      <c r="H137" s="59"/>
      <c r="I137" s="59"/>
      <c r="J137" s="59"/>
      <c r="K137" s="59"/>
      <c r="L137" s="59"/>
      <c r="M137" s="59"/>
    </row>
    <row r="138" spans="1:13" ht="17.25" thickTop="1" thickBot="1" x14ac:dyDescent="0.3">
      <c r="A138" s="115"/>
      <c r="B138" s="111" t="s">
        <v>1244</v>
      </c>
      <c r="C138" s="111"/>
      <c r="D138" s="113"/>
      <c r="E138" s="65"/>
      <c r="F138" s="139"/>
      <c r="G138" s="59"/>
      <c r="H138" s="59"/>
      <c r="I138" s="59"/>
      <c r="J138" s="59"/>
      <c r="K138" s="59"/>
      <c r="L138" s="59"/>
      <c r="M138" s="59"/>
    </row>
    <row r="139" spans="1:13" ht="16.5" thickTop="1" x14ac:dyDescent="0.25">
      <c r="A139" s="84" t="s">
        <v>1222</v>
      </c>
      <c r="B139" s="85" t="s">
        <v>1245</v>
      </c>
      <c r="C139" s="201"/>
      <c r="D139" s="113"/>
      <c r="E139" s="428" t="s">
        <v>1384</v>
      </c>
      <c r="F139" s="139"/>
      <c r="G139" s="59"/>
      <c r="H139" s="59"/>
      <c r="I139" s="59"/>
      <c r="J139" s="59"/>
      <c r="K139" s="59"/>
      <c r="L139" s="59"/>
      <c r="M139" s="59"/>
    </row>
    <row r="140" spans="1:13" ht="15.75" x14ac:dyDescent="0.25">
      <c r="A140" s="91" t="s">
        <v>1224</v>
      </c>
      <c r="B140" s="92" t="s">
        <v>1246</v>
      </c>
      <c r="C140" s="202"/>
      <c r="D140" s="113"/>
      <c r="E140" s="429"/>
      <c r="F140" s="139"/>
      <c r="G140" s="59"/>
      <c r="H140" s="59"/>
      <c r="I140" s="59"/>
      <c r="J140" s="59"/>
      <c r="K140" s="59"/>
      <c r="L140" s="59"/>
      <c r="M140" s="59"/>
    </row>
    <row r="141" spans="1:13" ht="25.5" x14ac:dyDescent="0.25">
      <c r="A141" s="91" t="s">
        <v>1226</v>
      </c>
      <c r="B141" s="97" t="s">
        <v>1247</v>
      </c>
      <c r="C141" s="202"/>
      <c r="D141" s="113"/>
      <c r="E141" s="429"/>
      <c r="F141" s="139"/>
      <c r="G141" s="59"/>
      <c r="H141" s="59"/>
      <c r="I141" s="59"/>
      <c r="J141" s="59"/>
      <c r="K141" s="59"/>
      <c r="L141" s="59"/>
      <c r="M141" s="59"/>
    </row>
    <row r="142" spans="1:13" ht="25.5" x14ac:dyDescent="0.25">
      <c r="A142" s="91" t="s">
        <v>1228</v>
      </c>
      <c r="B142" s="97" t="s">
        <v>1248</v>
      </c>
      <c r="C142" s="202"/>
      <c r="D142" s="113"/>
      <c r="E142" s="429"/>
      <c r="F142" s="139"/>
      <c r="G142" s="59"/>
      <c r="H142" s="59"/>
      <c r="I142" s="59"/>
      <c r="J142" s="59"/>
      <c r="K142" s="59"/>
      <c r="L142" s="59"/>
      <c r="M142" s="59"/>
    </row>
    <row r="143" spans="1:13" ht="25.5" x14ac:dyDescent="0.25">
      <c r="A143" s="91" t="s">
        <v>1230</v>
      </c>
      <c r="B143" s="97" t="s">
        <v>1249</v>
      </c>
      <c r="C143" s="202"/>
      <c r="D143" s="113"/>
      <c r="E143" s="429"/>
      <c r="F143" s="139"/>
      <c r="G143" s="59"/>
      <c r="H143" s="59"/>
      <c r="I143" s="59"/>
      <c r="J143" s="59"/>
      <c r="K143" s="59"/>
      <c r="L143" s="59"/>
      <c r="M143" s="59"/>
    </row>
    <row r="144" spans="1:13" ht="25.5" x14ac:dyDescent="0.25">
      <c r="A144" s="91" t="s">
        <v>1232</v>
      </c>
      <c r="B144" s="97" t="s">
        <v>1250</v>
      </c>
      <c r="C144" s="202"/>
      <c r="D144" s="113"/>
      <c r="E144" s="429"/>
      <c r="F144" s="139"/>
      <c r="G144" s="59"/>
      <c r="H144" s="59"/>
      <c r="I144" s="59"/>
      <c r="J144" s="59"/>
      <c r="K144" s="59"/>
      <c r="L144" s="59"/>
      <c r="M144" s="59"/>
    </row>
    <row r="145" spans="1:13" ht="15.75" x14ac:dyDescent="0.25">
      <c r="A145" s="91" t="s">
        <v>1234</v>
      </c>
      <c r="B145" s="92" t="s">
        <v>1251</v>
      </c>
      <c r="C145" s="202"/>
      <c r="D145" s="113"/>
      <c r="E145" s="429"/>
      <c r="F145" s="139"/>
      <c r="G145" s="59"/>
      <c r="H145" s="59"/>
      <c r="I145" s="59"/>
      <c r="J145" s="59"/>
      <c r="K145" s="59"/>
      <c r="L145" s="59"/>
      <c r="M145" s="59"/>
    </row>
    <row r="146" spans="1:13" ht="15.75" x14ac:dyDescent="0.25">
      <c r="A146" s="91" t="s">
        <v>1252</v>
      </c>
      <c r="B146" s="92" t="s">
        <v>1253</v>
      </c>
      <c r="C146" s="202"/>
      <c r="D146" s="113"/>
      <c r="E146" s="429"/>
      <c r="F146" s="139"/>
      <c r="G146" s="59"/>
      <c r="H146" s="59"/>
      <c r="I146" s="59"/>
      <c r="J146" s="59"/>
      <c r="K146" s="59"/>
      <c r="L146" s="59"/>
      <c r="M146" s="59"/>
    </row>
    <row r="147" spans="1:13" ht="15.75" x14ac:dyDescent="0.25">
      <c r="A147" s="91" t="s">
        <v>1254</v>
      </c>
      <c r="B147" s="99" t="s">
        <v>1255</v>
      </c>
      <c r="C147" s="202"/>
      <c r="D147" s="113"/>
      <c r="E147" s="429"/>
      <c r="F147" s="139"/>
      <c r="G147" s="59"/>
      <c r="H147" s="59"/>
      <c r="I147" s="59"/>
      <c r="J147" s="59"/>
      <c r="K147" s="59"/>
      <c r="L147" s="59"/>
      <c r="M147" s="59"/>
    </row>
    <row r="148" spans="1:13" ht="16.5" thickBot="1" x14ac:dyDescent="0.3">
      <c r="A148" s="103" t="s">
        <v>1236</v>
      </c>
      <c r="B148" s="204" t="s">
        <v>1244</v>
      </c>
      <c r="C148" s="205"/>
      <c r="D148" s="206"/>
      <c r="E148" s="430"/>
      <c r="F148" s="139"/>
      <c r="G148" s="59"/>
      <c r="H148" s="59"/>
      <c r="I148" s="59"/>
      <c r="J148" s="59"/>
      <c r="K148" s="59"/>
      <c r="L148" s="59"/>
      <c r="M148" s="59"/>
    </row>
    <row r="149" spans="1:13" ht="17.25" thickTop="1" thickBot="1" x14ac:dyDescent="0.3">
      <c r="A149" s="115"/>
      <c r="B149" s="111" t="s">
        <v>1256</v>
      </c>
      <c r="C149" s="111"/>
      <c r="D149" s="113"/>
      <c r="E149" s="65"/>
      <c r="F149" s="139"/>
      <c r="G149" s="59"/>
      <c r="H149" s="59"/>
      <c r="I149" s="59"/>
      <c r="J149" s="59"/>
      <c r="K149" s="59"/>
      <c r="L149" s="59"/>
      <c r="M149" s="59"/>
    </row>
    <row r="150" spans="1:13" ht="16.5" thickTop="1" x14ac:dyDescent="0.25">
      <c r="A150" s="84" t="s">
        <v>1222</v>
      </c>
      <c r="B150" s="85" t="s">
        <v>1257</v>
      </c>
      <c r="C150" s="201"/>
      <c r="D150" s="113"/>
      <c r="E150" s="428" t="s">
        <v>1390</v>
      </c>
      <c r="F150" s="139"/>
      <c r="G150" s="59"/>
      <c r="H150" s="59"/>
      <c r="I150" s="59"/>
      <c r="J150" s="59"/>
      <c r="K150" s="59"/>
      <c r="L150" s="59"/>
      <c r="M150" s="59"/>
    </row>
    <row r="151" spans="1:13" ht="15.75" x14ac:dyDescent="0.25">
      <c r="A151" s="98" t="s">
        <v>1224</v>
      </c>
      <c r="B151" s="99" t="s">
        <v>1258</v>
      </c>
      <c r="C151" s="203"/>
      <c r="D151" s="113"/>
      <c r="E151" s="429"/>
      <c r="F151" s="139"/>
      <c r="G151" s="59"/>
      <c r="H151" s="59"/>
      <c r="I151" s="59"/>
      <c r="J151" s="59"/>
      <c r="K151" s="59"/>
      <c r="L151" s="59"/>
      <c r="M151" s="59"/>
    </row>
    <row r="152" spans="1:13" ht="16.5" thickBot="1" x14ac:dyDescent="0.3">
      <c r="A152" s="103" t="s">
        <v>1236</v>
      </c>
      <c r="B152" s="204" t="s">
        <v>1256</v>
      </c>
      <c r="C152" s="205"/>
      <c r="D152" s="206"/>
      <c r="E152" s="430"/>
      <c r="F152" s="139"/>
      <c r="G152" s="59"/>
      <c r="H152" s="59"/>
      <c r="I152" s="59"/>
      <c r="J152" s="59"/>
      <c r="K152" s="59"/>
      <c r="L152" s="59"/>
      <c r="M152" s="59"/>
    </row>
    <row r="153" spans="1:13" ht="16.5" thickTop="1" thickBot="1" x14ac:dyDescent="0.3">
      <c r="A153" s="59"/>
      <c r="B153" s="207" t="s">
        <v>1259</v>
      </c>
      <c r="C153" s="59"/>
      <c r="D153" s="148"/>
      <c r="E153" s="65"/>
      <c r="F153" s="139"/>
      <c r="G153" s="59"/>
      <c r="H153" s="59"/>
      <c r="I153" s="59"/>
      <c r="J153" s="59"/>
      <c r="K153" s="59"/>
      <c r="L153" s="59"/>
      <c r="M153" s="59"/>
    </row>
    <row r="154" spans="1:13" ht="15.75" thickTop="1" x14ac:dyDescent="0.25">
      <c r="A154" s="208" t="s">
        <v>1222</v>
      </c>
      <c r="B154" s="209" t="s">
        <v>1260</v>
      </c>
      <c r="C154" s="153"/>
      <c r="D154" s="59"/>
      <c r="E154" s="428" t="s">
        <v>1396</v>
      </c>
      <c r="F154" s="139"/>
      <c r="G154" s="59"/>
      <c r="H154" s="59"/>
      <c r="I154" s="59"/>
      <c r="J154" s="59"/>
      <c r="K154" s="59"/>
      <c r="L154" s="59"/>
      <c r="M154" s="59"/>
    </row>
    <row r="155" spans="1:13" ht="15" x14ac:dyDescent="0.25">
      <c r="A155" s="210" t="s">
        <v>1224</v>
      </c>
      <c r="B155" s="158" t="s">
        <v>1261</v>
      </c>
      <c r="C155" s="157"/>
      <c r="D155" s="59"/>
      <c r="E155" s="429"/>
      <c r="F155" s="139"/>
      <c r="G155" s="59"/>
      <c r="H155" s="59"/>
      <c r="I155" s="59"/>
      <c r="J155" s="59"/>
      <c r="K155" s="59"/>
      <c r="L155" s="59"/>
      <c r="M155" s="59"/>
    </row>
    <row r="156" spans="1:13" ht="15" x14ac:dyDescent="0.25">
      <c r="A156" s="210" t="s">
        <v>1226</v>
      </c>
      <c r="B156" s="158" t="s">
        <v>1262</v>
      </c>
      <c r="C156" s="157"/>
      <c r="D156" s="211"/>
      <c r="E156" s="429"/>
      <c r="F156" s="59"/>
      <c r="G156" s="59"/>
      <c r="H156" s="59"/>
      <c r="I156" s="59"/>
      <c r="J156" s="59"/>
      <c r="K156" s="59"/>
      <c r="L156" s="59"/>
      <c r="M156" s="59"/>
    </row>
    <row r="157" spans="1:13" ht="15" x14ac:dyDescent="0.25">
      <c r="A157" s="210" t="s">
        <v>1228</v>
      </c>
      <c r="B157" s="158" t="s">
        <v>1263</v>
      </c>
      <c r="C157" s="157"/>
      <c r="D157" s="211"/>
      <c r="E157" s="429"/>
      <c r="F157" s="59"/>
      <c r="G157" s="59"/>
      <c r="H157" s="59"/>
      <c r="I157" s="59"/>
      <c r="J157" s="59"/>
      <c r="K157" s="59"/>
      <c r="L157" s="59"/>
      <c r="M157" s="59"/>
    </row>
    <row r="158" spans="1:13" ht="15" x14ac:dyDescent="0.25">
      <c r="A158" s="210" t="s">
        <v>1230</v>
      </c>
      <c r="B158" s="158" t="s">
        <v>1264</v>
      </c>
      <c r="C158" s="157"/>
      <c r="D158" s="211"/>
      <c r="E158" s="429"/>
      <c r="F158" s="59"/>
      <c r="G158" s="59"/>
      <c r="H158" s="59"/>
      <c r="I158" s="59"/>
      <c r="J158" s="59"/>
      <c r="K158" s="59"/>
      <c r="L158" s="59"/>
      <c r="M158" s="59"/>
    </row>
    <row r="159" spans="1:13" ht="15.75" x14ac:dyDescent="0.25">
      <c r="A159" s="210" t="s">
        <v>1232</v>
      </c>
      <c r="B159" s="158" t="s">
        <v>1265</v>
      </c>
      <c r="C159" s="157"/>
      <c r="D159" s="113"/>
      <c r="E159" s="429"/>
      <c r="F159" s="59"/>
      <c r="G159" s="59"/>
      <c r="H159" s="59"/>
      <c r="I159" s="59"/>
      <c r="J159" s="59"/>
      <c r="K159" s="59"/>
      <c r="L159" s="59"/>
      <c r="M159" s="59"/>
    </row>
    <row r="160" spans="1:13" ht="15" x14ac:dyDescent="0.25">
      <c r="A160" s="212" t="s">
        <v>1234</v>
      </c>
      <c r="B160" s="158" t="s">
        <v>1259</v>
      </c>
      <c r="C160" s="157"/>
      <c r="D160" s="213"/>
      <c r="E160" s="429"/>
      <c r="F160" s="59"/>
      <c r="G160" s="59"/>
      <c r="H160" s="59"/>
      <c r="I160" s="59"/>
      <c r="J160" s="59"/>
      <c r="K160" s="59"/>
      <c r="L160" s="59"/>
      <c r="M160" s="59"/>
    </row>
    <row r="161" spans="1:13" ht="15" x14ac:dyDescent="0.25">
      <c r="A161" s="214" t="s">
        <v>1252</v>
      </c>
      <c r="B161" s="162" t="s">
        <v>1266</v>
      </c>
      <c r="C161" s="215"/>
      <c r="D161" s="213"/>
      <c r="E161" s="429"/>
      <c r="F161" s="59"/>
      <c r="G161" s="59"/>
      <c r="H161" s="59"/>
      <c r="I161" s="59"/>
      <c r="J161" s="59"/>
      <c r="K161" s="59"/>
      <c r="L161" s="59"/>
      <c r="M161" s="59"/>
    </row>
    <row r="162" spans="1:13" ht="15.75" thickBot="1" x14ac:dyDescent="0.3">
      <c r="A162" s="216">
        <v>998</v>
      </c>
      <c r="B162" s="217" t="s">
        <v>1267</v>
      </c>
      <c r="C162" s="218"/>
      <c r="D162" s="59"/>
      <c r="E162" s="430"/>
      <c r="F162" s="59"/>
      <c r="G162" s="59"/>
      <c r="H162" s="59"/>
      <c r="I162" s="59"/>
      <c r="J162" s="59"/>
      <c r="K162" s="59"/>
      <c r="L162" s="59"/>
      <c r="M162" s="59"/>
    </row>
    <row r="163" spans="1:13" ht="16.5" thickTop="1" thickBot="1" x14ac:dyDescent="0.3">
      <c r="A163" s="112"/>
      <c r="B163" s="219" t="s">
        <v>1268</v>
      </c>
      <c r="C163" s="112"/>
      <c r="D163" s="59"/>
      <c r="E163" s="65"/>
      <c r="F163" s="59"/>
      <c r="G163" s="59"/>
      <c r="H163" s="59"/>
      <c r="I163" s="59"/>
      <c r="J163" s="59"/>
      <c r="K163" s="59"/>
      <c r="L163" s="59"/>
      <c r="M163" s="59"/>
    </row>
    <row r="164" spans="1:13" ht="15.75" thickTop="1" x14ac:dyDescent="0.25">
      <c r="A164" s="84" t="s">
        <v>1222</v>
      </c>
      <c r="B164" s="220" t="s">
        <v>1269</v>
      </c>
      <c r="C164" s="153"/>
      <c r="D164" s="59"/>
      <c r="E164" s="428" t="s">
        <v>1444</v>
      </c>
      <c r="F164" s="59"/>
      <c r="G164" s="59"/>
      <c r="H164" s="59"/>
      <c r="I164" s="59"/>
      <c r="J164" s="59"/>
      <c r="K164" s="59"/>
      <c r="L164" s="59"/>
      <c r="M164" s="59"/>
    </row>
    <row r="165" spans="1:13" ht="15" x14ac:dyDescent="0.25">
      <c r="A165" s="98" t="s">
        <v>1224</v>
      </c>
      <c r="B165" s="99" t="s">
        <v>1270</v>
      </c>
      <c r="C165" s="215"/>
      <c r="D165" s="59"/>
      <c r="E165" s="429"/>
      <c r="F165" s="59"/>
      <c r="G165" s="59"/>
      <c r="H165" s="59"/>
      <c r="I165" s="59"/>
      <c r="J165" s="59"/>
      <c r="K165" s="59"/>
      <c r="L165" s="59"/>
      <c r="M165" s="59"/>
    </row>
    <row r="166" spans="1:13" ht="15.75" thickBot="1" x14ac:dyDescent="0.3">
      <c r="A166" s="221">
        <v>998</v>
      </c>
      <c r="B166" s="222" t="s">
        <v>1445</v>
      </c>
      <c r="C166" s="218"/>
      <c r="D166" s="59"/>
      <c r="E166" s="430"/>
      <c r="F166" s="59"/>
      <c r="G166" s="59"/>
      <c r="H166" s="59"/>
      <c r="I166" s="59"/>
      <c r="J166" s="59"/>
      <c r="K166" s="59"/>
      <c r="L166" s="59"/>
      <c r="M166" s="59"/>
    </row>
    <row r="167" spans="1:13" ht="16.5" thickTop="1" thickBot="1" x14ac:dyDescent="0.3">
      <c r="A167" s="223"/>
      <c r="B167" s="224"/>
      <c r="C167" s="225"/>
      <c r="D167" s="59"/>
      <c r="E167" s="226"/>
      <c r="F167" s="59"/>
      <c r="G167" s="59"/>
      <c r="H167" s="59"/>
      <c r="I167" s="59"/>
      <c r="J167" s="59"/>
      <c r="K167" s="59"/>
      <c r="L167" s="59"/>
      <c r="M167" s="59"/>
    </row>
    <row r="168" spans="1:13" ht="16.5" thickTop="1" thickBot="1" x14ac:dyDescent="0.3">
      <c r="A168" s="431" t="s">
        <v>1446</v>
      </c>
      <c r="B168" s="432"/>
      <c r="C168" s="227">
        <v>1</v>
      </c>
      <c r="D168" s="59"/>
      <c r="E168" s="226"/>
      <c r="F168" s="59"/>
      <c r="G168" s="59"/>
      <c r="H168" s="59"/>
      <c r="I168" s="59"/>
      <c r="J168" s="59"/>
      <c r="K168" s="59"/>
      <c r="L168" s="59"/>
      <c r="M168" s="59"/>
    </row>
    <row r="169" spans="1:13" ht="15.75" thickTop="1" x14ac:dyDescent="0.25">
      <c r="A169" s="59"/>
      <c r="B169" s="59"/>
      <c r="C169" s="59"/>
      <c r="D169" s="59"/>
      <c r="E169" s="65"/>
      <c r="F169" s="59"/>
      <c r="G169" s="59"/>
      <c r="H169" s="59"/>
      <c r="I169" s="59"/>
      <c r="J169" s="59"/>
      <c r="K169" s="59"/>
      <c r="L169" s="59"/>
      <c r="M169" s="59"/>
    </row>
    <row r="170" spans="1:13" ht="15" x14ac:dyDescent="0.25">
      <c r="A170" s="207" t="s">
        <v>1447</v>
      </c>
      <c r="B170" s="59"/>
      <c r="C170" s="65"/>
      <c r="D170" s="65"/>
      <c r="E170" s="228" t="s">
        <v>1448</v>
      </c>
      <c r="F170" s="65"/>
      <c r="G170" s="65"/>
      <c r="H170" s="65"/>
      <c r="I170" s="65"/>
      <c r="J170" s="65"/>
      <c r="K170" s="65"/>
      <c r="L170" s="65"/>
      <c r="M170" s="65"/>
    </row>
    <row r="176" spans="1:13" x14ac:dyDescent="0.2">
      <c r="A176" s="427"/>
      <c r="B176" s="427"/>
      <c r="C176" s="427"/>
      <c r="D176" s="427"/>
      <c r="E176" s="427"/>
      <c r="F176" s="427"/>
      <c r="G176" s="427"/>
      <c r="H176" s="427"/>
      <c r="I176" s="427"/>
      <c r="J176" s="427"/>
      <c r="K176" s="427"/>
      <c r="L176" s="427"/>
      <c r="M176" s="427"/>
    </row>
    <row r="178" spans="1:11" x14ac:dyDescent="0.2">
      <c r="A178" s="32"/>
      <c r="B178" s="33"/>
      <c r="C178" s="34"/>
    </row>
    <row r="179" spans="1:11" x14ac:dyDescent="0.2">
      <c r="A179" s="31"/>
      <c r="B179" s="35"/>
      <c r="C179" s="31"/>
    </row>
    <row r="181" spans="1:11" ht="13.5" thickBot="1" x14ac:dyDescent="0.25"/>
    <row r="182" spans="1:11" ht="16.5" thickTop="1" x14ac:dyDescent="0.25">
      <c r="A182" s="463" t="s">
        <v>1271</v>
      </c>
      <c r="B182" s="463"/>
      <c r="C182" s="464"/>
    </row>
    <row r="183" spans="1:11" ht="16.5" thickBot="1" x14ac:dyDescent="0.3">
      <c r="A183" s="460" t="s">
        <v>1272</v>
      </c>
      <c r="B183" s="460"/>
      <c r="C183" s="461"/>
      <c r="F183" s="232"/>
      <c r="G183" s="230"/>
      <c r="H183" s="231"/>
      <c r="I183" s="229"/>
      <c r="J183" s="229"/>
      <c r="K183" s="229"/>
    </row>
    <row r="184" spans="1:11" ht="16.5" thickTop="1" x14ac:dyDescent="0.25">
      <c r="A184" s="462"/>
      <c r="B184" s="462"/>
      <c r="C184" s="462"/>
      <c r="F184" s="232"/>
      <c r="G184" s="230"/>
      <c r="H184" s="231"/>
      <c r="I184" s="229"/>
      <c r="J184" s="229"/>
      <c r="K184" s="229"/>
    </row>
    <row r="185" spans="1:11" ht="15" x14ac:dyDescent="0.25">
      <c r="A185" s="15"/>
      <c r="B185" s="15"/>
      <c r="C185" s="15"/>
      <c r="F185" s="232"/>
      <c r="G185" s="230"/>
      <c r="H185" s="231"/>
      <c r="I185" s="229"/>
      <c r="J185" s="229"/>
      <c r="K185" s="229"/>
    </row>
    <row r="186" spans="1:11" ht="18" x14ac:dyDescent="0.25">
      <c r="A186" s="16" t="s">
        <v>1273</v>
      </c>
      <c r="B186" s="15"/>
      <c r="C186" s="15"/>
      <c r="F186" s="466"/>
      <c r="G186" s="466"/>
      <c r="H186" s="466"/>
      <c r="I186" s="466"/>
      <c r="J186" s="466"/>
      <c r="K186" s="466"/>
    </row>
    <row r="187" spans="1:11" ht="18" x14ac:dyDescent="0.25">
      <c r="A187" s="17" t="s">
        <v>1450</v>
      </c>
      <c r="B187" s="18"/>
      <c r="C187" s="19"/>
      <c r="F187" s="466"/>
      <c r="G187" s="466"/>
      <c r="H187" s="466"/>
      <c r="I187" s="466"/>
      <c r="J187" s="466"/>
      <c r="K187" s="466"/>
    </row>
    <row r="188" spans="1:11" ht="15.75" x14ac:dyDescent="0.25">
      <c r="A188" s="17" t="s">
        <v>1451</v>
      </c>
      <c r="B188" s="20"/>
      <c r="C188" s="19"/>
      <c r="F188" s="467"/>
      <c r="G188" s="467"/>
      <c r="H188" s="467"/>
      <c r="I188" s="467"/>
      <c r="J188" s="467"/>
      <c r="K188" s="467"/>
    </row>
    <row r="189" spans="1:11" x14ac:dyDescent="0.2">
      <c r="A189" s="235" t="s">
        <v>1344</v>
      </c>
      <c r="B189" s="20"/>
      <c r="C189" s="19"/>
      <c r="F189" s="465"/>
      <c r="G189" s="465"/>
      <c r="H189" s="465"/>
      <c r="I189" s="465"/>
      <c r="J189" s="465"/>
      <c r="K189" s="465"/>
    </row>
    <row r="190" spans="1:11" ht="15.75" x14ac:dyDescent="0.25">
      <c r="A190" s="21"/>
      <c r="B190" s="18"/>
      <c r="C190" s="22"/>
      <c r="F190" s="233"/>
      <c r="G190" s="233"/>
      <c r="H190" s="233"/>
      <c r="I190" s="233"/>
      <c r="J190" s="233"/>
      <c r="K190" s="233"/>
    </row>
    <row r="191" spans="1:11" ht="15.75" x14ac:dyDescent="0.25">
      <c r="A191" s="21"/>
      <c r="C191" s="234" t="s">
        <v>1449</v>
      </c>
      <c r="F191" s="233"/>
      <c r="G191" s="233"/>
      <c r="H191" s="233"/>
      <c r="I191" s="233"/>
      <c r="J191" s="233"/>
      <c r="K191" s="233"/>
    </row>
    <row r="192" spans="1:11" ht="13.5" thickBot="1" x14ac:dyDescent="0.25">
      <c r="A192" s="17"/>
      <c r="B192" s="17"/>
      <c r="F192" s="465"/>
      <c r="G192" s="465"/>
      <c r="H192" s="465"/>
      <c r="I192" s="465"/>
      <c r="J192" s="465"/>
      <c r="K192" s="465"/>
    </row>
    <row r="193" spans="1:11" ht="35.25" customHeight="1" thickTop="1" thickBot="1" x14ac:dyDescent="0.25">
      <c r="A193" s="23" t="s">
        <v>1276</v>
      </c>
      <c r="B193" s="24" t="s">
        <v>1219</v>
      </c>
      <c r="C193" s="25" t="s">
        <v>1277</v>
      </c>
      <c r="F193" s="233"/>
      <c r="G193" s="233"/>
      <c r="H193" s="233"/>
      <c r="I193" s="233"/>
      <c r="J193" s="233"/>
      <c r="K193" s="233"/>
    </row>
    <row r="194" spans="1:11" ht="14.25" thickTop="1" thickBot="1" x14ac:dyDescent="0.25">
      <c r="B194" s="26"/>
      <c r="F194" s="70"/>
      <c r="G194" s="244"/>
      <c r="H194" s="233"/>
      <c r="I194" s="233"/>
      <c r="J194" s="233"/>
      <c r="K194" s="233"/>
    </row>
    <row r="195" spans="1:11" ht="13.5" thickTop="1" x14ac:dyDescent="0.2">
      <c r="A195" s="27" t="s">
        <v>1222</v>
      </c>
      <c r="B195" s="43" t="s">
        <v>1278</v>
      </c>
      <c r="C195" s="28"/>
      <c r="F195" s="72"/>
      <c r="G195" s="73"/>
      <c r="H195" s="75"/>
      <c r="I195" s="72"/>
      <c r="J195" s="72"/>
      <c r="K195" s="72"/>
    </row>
    <row r="196" spans="1:11" x14ac:dyDescent="0.2">
      <c r="A196" s="29" t="s">
        <v>1224</v>
      </c>
      <c r="B196" s="44" t="s">
        <v>1279</v>
      </c>
      <c r="C196" s="30"/>
      <c r="F196" s="72"/>
      <c r="G196" s="75"/>
      <c r="H196" s="75"/>
      <c r="I196" s="72"/>
      <c r="J196" s="72"/>
      <c r="K196" s="72"/>
    </row>
    <row r="197" spans="1:11" x14ac:dyDescent="0.2">
      <c r="A197" s="29" t="s">
        <v>1226</v>
      </c>
      <c r="B197" s="44" t="s">
        <v>1280</v>
      </c>
      <c r="C197" s="30"/>
      <c r="F197" s="74"/>
      <c r="G197" s="75"/>
      <c r="H197" s="75"/>
      <c r="I197" s="72"/>
      <c r="J197" s="72"/>
      <c r="K197" s="72"/>
    </row>
    <row r="198" spans="1:11" ht="15.75" x14ac:dyDescent="0.25">
      <c r="A198" s="29" t="s">
        <v>1228</v>
      </c>
      <c r="B198" s="44" t="s">
        <v>1281</v>
      </c>
      <c r="C198" s="30"/>
      <c r="F198" s="76"/>
      <c r="G198" s="73"/>
      <c r="H198" s="76"/>
      <c r="I198" s="72"/>
      <c r="J198" s="72"/>
      <c r="K198" s="72"/>
    </row>
    <row r="199" spans="1:11" ht="15.75" x14ac:dyDescent="0.25">
      <c r="A199" s="29" t="s">
        <v>1230</v>
      </c>
      <c r="B199" s="44" t="s">
        <v>1282</v>
      </c>
      <c r="C199" s="30"/>
      <c r="F199" s="76"/>
      <c r="G199" s="75"/>
      <c r="H199" s="236"/>
      <c r="I199" s="72"/>
      <c r="J199" s="72"/>
      <c r="K199" s="72"/>
    </row>
    <row r="200" spans="1:11" ht="48.75" customHeight="1" x14ac:dyDescent="0.2">
      <c r="A200" s="29" t="s">
        <v>1232</v>
      </c>
      <c r="B200" s="44" t="s">
        <v>1283</v>
      </c>
      <c r="C200" s="30"/>
      <c r="F200" s="72"/>
      <c r="G200" s="72"/>
      <c r="H200" s="72"/>
      <c r="I200" s="72"/>
      <c r="J200" s="72"/>
      <c r="K200" s="72"/>
    </row>
    <row r="201" spans="1:11" x14ac:dyDescent="0.2">
      <c r="A201" s="29" t="s">
        <v>1234</v>
      </c>
      <c r="B201" s="44" t="s">
        <v>1284</v>
      </c>
      <c r="C201" s="30"/>
      <c r="F201" s="233"/>
      <c r="G201" s="233"/>
      <c r="H201" s="237"/>
      <c r="I201" s="238"/>
      <c r="J201" s="237"/>
      <c r="K201" s="72"/>
    </row>
    <row r="202" spans="1:11" x14ac:dyDescent="0.2">
      <c r="A202" s="29" t="s">
        <v>1252</v>
      </c>
      <c r="B202" s="45" t="s">
        <v>1285</v>
      </c>
      <c r="C202" s="30"/>
      <c r="F202" s="72"/>
      <c r="G202" s="72"/>
      <c r="H202" s="72"/>
      <c r="I202" s="72"/>
      <c r="J202" s="72"/>
      <c r="K202" s="72"/>
    </row>
    <row r="203" spans="1:11" x14ac:dyDescent="0.2">
      <c r="A203" s="29" t="s">
        <v>1254</v>
      </c>
      <c r="B203" s="44" t="s">
        <v>1286</v>
      </c>
      <c r="C203" s="30"/>
      <c r="F203" s="239"/>
      <c r="G203" s="240"/>
      <c r="H203" s="72"/>
      <c r="I203" s="72"/>
      <c r="J203" s="72"/>
      <c r="K203" s="72"/>
    </row>
    <row r="204" spans="1:11" x14ac:dyDescent="0.2">
      <c r="A204" s="29" t="s">
        <v>1287</v>
      </c>
      <c r="B204" s="45" t="s">
        <v>1288</v>
      </c>
      <c r="C204" s="30"/>
      <c r="F204" s="239"/>
      <c r="G204" s="240"/>
      <c r="H204" s="72"/>
      <c r="I204" s="72"/>
      <c r="J204" s="72"/>
      <c r="K204" s="72"/>
    </row>
    <row r="205" spans="1:11" x14ac:dyDescent="0.2">
      <c r="A205" s="29" t="s">
        <v>1289</v>
      </c>
      <c r="B205" s="45" t="s">
        <v>1290</v>
      </c>
      <c r="C205" s="30"/>
      <c r="F205" s="239"/>
      <c r="G205" s="240"/>
      <c r="H205" s="72"/>
      <c r="I205" s="72"/>
      <c r="J205" s="72"/>
      <c r="K205" s="72"/>
    </row>
    <row r="206" spans="1:11" ht="13.5" thickBot="1" x14ac:dyDescent="0.25">
      <c r="A206" s="29" t="s">
        <v>1291</v>
      </c>
      <c r="B206" s="46" t="s">
        <v>1292</v>
      </c>
      <c r="C206" s="30"/>
      <c r="F206" s="239"/>
      <c r="G206" s="240"/>
      <c r="H206" s="72"/>
      <c r="I206" s="72"/>
      <c r="J206" s="72"/>
      <c r="K206" s="72"/>
    </row>
    <row r="207" spans="1:11" ht="13.5" thickTop="1" x14ac:dyDescent="0.2">
      <c r="A207" s="41"/>
      <c r="B207" s="42"/>
      <c r="C207" s="26"/>
      <c r="F207" s="239"/>
      <c r="G207" s="240"/>
      <c r="H207" s="72"/>
      <c r="I207" s="72"/>
      <c r="J207" s="72"/>
      <c r="K207" s="72"/>
    </row>
    <row r="208" spans="1:11" x14ac:dyDescent="0.2">
      <c r="A208" s="17"/>
      <c r="B208" s="17"/>
      <c r="C208" s="17"/>
      <c r="F208" s="239"/>
      <c r="G208" s="240"/>
      <c r="H208" s="72"/>
      <c r="I208" s="72"/>
      <c r="J208" s="72"/>
      <c r="K208" s="72"/>
    </row>
    <row r="209" spans="6:11" x14ac:dyDescent="0.2">
      <c r="F209" s="239"/>
      <c r="G209" s="240"/>
      <c r="H209" s="72"/>
      <c r="I209" s="72"/>
      <c r="J209" s="239"/>
      <c r="K209" s="72"/>
    </row>
    <row r="210" spans="6:11" x14ac:dyDescent="0.2">
      <c r="F210" s="239"/>
      <c r="G210" s="241"/>
      <c r="H210" s="72"/>
      <c r="I210" s="72"/>
      <c r="J210" s="233"/>
      <c r="K210" s="72"/>
    </row>
    <row r="211" spans="6:11" x14ac:dyDescent="0.2">
      <c r="F211" s="239"/>
      <c r="G211" s="240"/>
      <c r="H211" s="72"/>
      <c r="I211" s="72"/>
      <c r="J211" s="72"/>
      <c r="K211" s="72"/>
    </row>
    <row r="212" spans="6:11" x14ac:dyDescent="0.2">
      <c r="F212" s="239"/>
      <c r="G212" s="241"/>
      <c r="H212" s="72"/>
      <c r="I212" s="72"/>
      <c r="J212" s="233"/>
      <c r="K212" s="72"/>
    </row>
    <row r="213" spans="6:11" x14ac:dyDescent="0.2">
      <c r="F213" s="239"/>
      <c r="G213" s="241"/>
      <c r="H213" s="72"/>
      <c r="I213" s="72"/>
      <c r="J213" s="233"/>
      <c r="K213" s="72"/>
    </row>
    <row r="214" spans="6:11" x14ac:dyDescent="0.2">
      <c r="F214" s="239"/>
      <c r="G214" s="240"/>
      <c r="H214" s="72"/>
      <c r="I214" s="72"/>
      <c r="J214" s="233"/>
      <c r="K214" s="72"/>
    </row>
    <row r="215" spans="6:11" x14ac:dyDescent="0.2">
      <c r="F215" s="233"/>
      <c r="G215" s="240"/>
      <c r="H215" s="72"/>
      <c r="I215" s="72"/>
      <c r="J215" s="233"/>
      <c r="K215" s="72"/>
    </row>
    <row r="216" spans="6:11" x14ac:dyDescent="0.2">
      <c r="F216" s="239"/>
      <c r="G216" s="240"/>
      <c r="H216" s="72"/>
      <c r="I216" s="72"/>
      <c r="J216" s="239"/>
      <c r="K216" s="72"/>
    </row>
    <row r="217" spans="6:11" x14ac:dyDescent="0.2">
      <c r="F217" s="239"/>
      <c r="G217" s="241"/>
      <c r="H217" s="72"/>
      <c r="I217" s="72"/>
      <c r="J217" s="233"/>
      <c r="K217" s="72"/>
    </row>
    <row r="218" spans="6:11" x14ac:dyDescent="0.2">
      <c r="F218" s="72"/>
      <c r="G218" s="72"/>
      <c r="H218" s="72"/>
      <c r="I218" s="72"/>
      <c r="J218" s="72"/>
      <c r="K218" s="72"/>
    </row>
    <row r="219" spans="6:11" x14ac:dyDescent="0.2">
      <c r="F219" s="465"/>
      <c r="G219" s="465"/>
      <c r="H219" s="233"/>
      <c r="I219" s="72"/>
      <c r="J219" s="72"/>
      <c r="K219" s="72"/>
    </row>
    <row r="220" spans="6:11" x14ac:dyDescent="0.2">
      <c r="F220" s="242"/>
      <c r="G220" s="72"/>
      <c r="H220" s="243"/>
      <c r="I220" s="72"/>
      <c r="J220" s="72"/>
      <c r="K220" s="72"/>
    </row>
  </sheetData>
  <mergeCells count="45">
    <mergeCell ref="A183:C183"/>
    <mergeCell ref="A184:C184"/>
    <mergeCell ref="A182:C182"/>
    <mergeCell ref="F219:G219"/>
    <mergeCell ref="F186:K186"/>
    <mergeCell ref="F187:K187"/>
    <mergeCell ref="F188:K188"/>
    <mergeCell ref="F189:K189"/>
    <mergeCell ref="F192:K192"/>
    <mergeCell ref="A61:B61"/>
    <mergeCell ref="A65:F65"/>
    <mergeCell ref="A66:F66"/>
    <mergeCell ref="F71:F84"/>
    <mergeCell ref="F86:F93"/>
    <mergeCell ref="E150:E152"/>
    <mergeCell ref="E154:E162"/>
    <mergeCell ref="F95:F108"/>
    <mergeCell ref="A112:B112"/>
    <mergeCell ref="A115:E115"/>
    <mergeCell ref="A116:E116"/>
    <mergeCell ref="A119:A120"/>
    <mergeCell ref="B119:B120"/>
    <mergeCell ref="C119:C120"/>
    <mergeCell ref="E119:E120"/>
    <mergeCell ref="J19:J20"/>
    <mergeCell ref="K19:K20"/>
    <mergeCell ref="E122:E129"/>
    <mergeCell ref="E131:E137"/>
    <mergeCell ref="E139:E148"/>
    <mergeCell ref="M19:M20"/>
    <mergeCell ref="A176:M176"/>
    <mergeCell ref="E164:E166"/>
    <mergeCell ref="A168:B168"/>
    <mergeCell ref="A4:M4"/>
    <mergeCell ref="A5:M5"/>
    <mergeCell ref="A18:K18"/>
    <mergeCell ref="A19:A20"/>
    <mergeCell ref="B19:B20"/>
    <mergeCell ref="C19:C20"/>
    <mergeCell ref="D19:D20"/>
    <mergeCell ref="E19:E20"/>
    <mergeCell ref="F19:F20"/>
    <mergeCell ref="G19:G20"/>
    <mergeCell ref="H19:H20"/>
    <mergeCell ref="I19:I20"/>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CARATULA</vt:lpstr>
      <vt:lpstr>HOJA DE TRABAJO</vt:lpstr>
      <vt:lpstr>ESTADO DE SITUACION FIN</vt:lpstr>
      <vt:lpstr>CONCILIACION PATRIMONIAL</vt:lpstr>
      <vt:lpstr>NOTAS DE REVELACIÓN </vt:lpstr>
      <vt:lpstr>PAT. TÉCNICO-Relación solvencia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Arturo Bernal Chaparro</dc:creator>
  <cp:lastModifiedBy>gaospina</cp:lastModifiedBy>
  <dcterms:created xsi:type="dcterms:W3CDTF">2014-02-11T18:46:13Z</dcterms:created>
  <dcterms:modified xsi:type="dcterms:W3CDTF">2014-06-12T14:50:15Z</dcterms:modified>
</cp:coreProperties>
</file>