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135" windowHeight="4035" tabRatio="780"/>
  </bookViews>
  <sheets>
    <sheet name="CARATULA" sheetId="1" r:id="rId1"/>
    <sheet name="HOJA DE TRABAJO" sheetId="3" r:id="rId2"/>
    <sheet name="ESTADO DE SITUACION F..." sheetId="4" r:id="rId3"/>
    <sheet name="CONCILIACION PATRIMONIAL" sheetId="5" r:id="rId4"/>
    <sheet name="NOTAS DE REVELACIÓN D..." sheetId="9" r:id="rId5"/>
  </sheets>
  <calcPr calcId="145621"/>
</workbook>
</file>

<file path=xl/calcChain.xml><?xml version="1.0" encoding="utf-8"?>
<calcChain xmlns="http://schemas.openxmlformats.org/spreadsheetml/2006/main">
  <c r="C121" i="5" l="1"/>
  <c r="C115" i="5"/>
  <c r="C8" i="5" s="1"/>
  <c r="C105" i="5"/>
  <c r="C6" i="5" s="1"/>
  <c r="C95" i="5"/>
  <c r="C61" i="5"/>
  <c r="J173" i="3"/>
  <c r="J174" i="3"/>
  <c r="J132" i="3"/>
  <c r="J5" i="3" l="1"/>
  <c r="I224" i="3" l="1"/>
  <c r="H224" i="3"/>
  <c r="J223" i="3"/>
  <c r="C47" i="4" s="1"/>
  <c r="J222" i="3"/>
  <c r="C46" i="4" s="1"/>
  <c r="J221" i="3"/>
  <c r="C45" i="4" s="1"/>
  <c r="J220" i="3"/>
  <c r="C44" i="4" s="1"/>
  <c r="J219" i="3"/>
  <c r="C43" i="4" s="1"/>
  <c r="J218" i="3"/>
  <c r="C42" i="4" s="1"/>
  <c r="J217" i="3"/>
  <c r="C41" i="4" s="1"/>
  <c r="J216" i="3"/>
  <c r="C40" i="4" s="1"/>
  <c r="J215" i="3"/>
  <c r="C39" i="4" s="1"/>
  <c r="J214" i="3"/>
  <c r="C38" i="4" s="1"/>
  <c r="I212" i="3"/>
  <c r="I225" i="3" s="1"/>
  <c r="H212" i="3"/>
  <c r="H225" i="3" s="1"/>
  <c r="J211" i="3"/>
  <c r="C35" i="4" s="1"/>
  <c r="J210" i="3"/>
  <c r="C34" i="4" s="1"/>
  <c r="J209" i="3"/>
  <c r="C33" i="4" s="1"/>
  <c r="J208" i="3"/>
  <c r="C32" i="4" s="1"/>
  <c r="J207" i="3"/>
  <c r="C31" i="4" s="1"/>
  <c r="J206" i="3"/>
  <c r="C30" i="4" s="1"/>
  <c r="J205" i="3"/>
  <c r="C29" i="4" s="1"/>
  <c r="J204" i="3"/>
  <c r="C28" i="4" s="1"/>
  <c r="J203" i="3"/>
  <c r="C27" i="4" s="1"/>
  <c r="J202" i="3"/>
  <c r="C26" i="4" s="1"/>
  <c r="J201" i="3"/>
  <c r="C25" i="4" s="1"/>
  <c r="J200" i="3"/>
  <c r="C24" i="4" s="1"/>
  <c r="I198" i="3"/>
  <c r="H198" i="3"/>
  <c r="J197" i="3"/>
  <c r="C21" i="4" s="1"/>
  <c r="J196" i="3"/>
  <c r="C20" i="4" s="1"/>
  <c r="J195" i="3"/>
  <c r="C19" i="4" s="1"/>
  <c r="J194" i="3"/>
  <c r="C18" i="4" s="1"/>
  <c r="J193" i="3"/>
  <c r="C17" i="4" s="1"/>
  <c r="J192" i="3"/>
  <c r="C16" i="4" s="1"/>
  <c r="J191" i="3"/>
  <c r="C15" i="4" s="1"/>
  <c r="J190" i="3"/>
  <c r="C14" i="4" s="1"/>
  <c r="J189" i="3"/>
  <c r="C13" i="4" s="1"/>
  <c r="J188" i="3"/>
  <c r="C12" i="4" s="1"/>
  <c r="J187" i="3"/>
  <c r="C11" i="4" s="1"/>
  <c r="J186" i="3"/>
  <c r="C10" i="4" s="1"/>
  <c r="J185" i="3"/>
  <c r="C9" i="4" s="1"/>
  <c r="J184" i="3"/>
  <c r="C8" i="4" s="1"/>
  <c r="J183" i="3"/>
  <c r="C7" i="4" s="1"/>
  <c r="J182" i="3"/>
  <c r="C6" i="4" s="1"/>
  <c r="J181" i="3"/>
  <c r="C5" i="4" s="1"/>
  <c r="J180" i="3"/>
  <c r="C4" i="4" s="1"/>
  <c r="J179" i="3"/>
  <c r="C3" i="4" s="1"/>
  <c r="I175" i="3"/>
  <c r="H175" i="3"/>
  <c r="G175" i="3"/>
  <c r="F175" i="3"/>
  <c r="E175" i="3"/>
  <c r="D175" i="3"/>
  <c r="C175" i="3"/>
  <c r="J172" i="3"/>
  <c r="J171" i="3"/>
  <c r="J175" i="3" s="1"/>
  <c r="I169" i="3"/>
  <c r="H169" i="3"/>
  <c r="G169" i="3"/>
  <c r="F169" i="3"/>
  <c r="E169" i="3"/>
  <c r="D169" i="3"/>
  <c r="C169" i="3"/>
  <c r="J168" i="3"/>
  <c r="J167" i="3"/>
  <c r="J166" i="3"/>
  <c r="J165" i="3"/>
  <c r="I163" i="3"/>
  <c r="H163" i="3"/>
  <c r="G163" i="3"/>
  <c r="F163" i="3"/>
  <c r="E163" i="3"/>
  <c r="D163" i="3"/>
  <c r="C163" i="3"/>
  <c r="J162" i="3"/>
  <c r="J161" i="3"/>
  <c r="J160" i="3"/>
  <c r="I158" i="3"/>
  <c r="H158" i="3"/>
  <c r="G158" i="3"/>
  <c r="F158" i="3"/>
  <c r="E158" i="3"/>
  <c r="D158" i="3"/>
  <c r="C158" i="3"/>
  <c r="J157" i="3"/>
  <c r="J156" i="3"/>
  <c r="J155" i="3"/>
  <c r="J154" i="3"/>
  <c r="J153" i="3"/>
  <c r="I151" i="3"/>
  <c r="H151" i="3"/>
  <c r="G151" i="3"/>
  <c r="F151" i="3"/>
  <c r="E151" i="3"/>
  <c r="D151" i="3"/>
  <c r="C151" i="3"/>
  <c r="J150" i="3"/>
  <c r="J149" i="3"/>
  <c r="I147" i="3"/>
  <c r="H147" i="3"/>
  <c r="G147" i="3"/>
  <c r="F147" i="3"/>
  <c r="E147" i="3"/>
  <c r="D147" i="3"/>
  <c r="C147" i="3"/>
  <c r="J146" i="3"/>
  <c r="J145" i="3"/>
  <c r="J144" i="3"/>
  <c r="J143" i="3"/>
  <c r="J142" i="3"/>
  <c r="I140" i="3"/>
  <c r="H140" i="3"/>
  <c r="G140" i="3"/>
  <c r="F140" i="3"/>
  <c r="E140" i="3"/>
  <c r="D140" i="3"/>
  <c r="C140" i="3"/>
  <c r="J139" i="3"/>
  <c r="J138" i="3"/>
  <c r="J137" i="3"/>
  <c r="J136" i="3"/>
  <c r="J135" i="3"/>
  <c r="J134" i="3"/>
  <c r="J133" i="3"/>
  <c r="J140" i="3" s="1"/>
  <c r="I128" i="3"/>
  <c r="I129" i="3" s="1"/>
  <c r="H128" i="3"/>
  <c r="H129" i="3" s="1"/>
  <c r="G128" i="3"/>
  <c r="G129" i="3" s="1"/>
  <c r="F128" i="3"/>
  <c r="F129" i="3" s="1"/>
  <c r="E128" i="3"/>
  <c r="E129" i="3" s="1"/>
  <c r="D128" i="3"/>
  <c r="D129" i="3" s="1"/>
  <c r="C128" i="3"/>
  <c r="C129" i="3" s="1"/>
  <c r="C3" i="5" s="1"/>
  <c r="J127" i="3"/>
  <c r="J128" i="3" s="1"/>
  <c r="J129" i="3" s="1"/>
  <c r="I123" i="3"/>
  <c r="H123" i="3"/>
  <c r="G123" i="3"/>
  <c r="F123" i="3"/>
  <c r="E123" i="3"/>
  <c r="D123" i="3"/>
  <c r="C123" i="3"/>
  <c r="J122" i="3"/>
  <c r="J123" i="3" s="1"/>
  <c r="I120" i="3"/>
  <c r="H120" i="3"/>
  <c r="G120" i="3"/>
  <c r="F120" i="3"/>
  <c r="E120" i="3"/>
  <c r="D120" i="3"/>
  <c r="C120" i="3"/>
  <c r="J119" i="3"/>
  <c r="J118" i="3"/>
  <c r="J117" i="3"/>
  <c r="J116" i="3"/>
  <c r="J115" i="3"/>
  <c r="J114" i="3"/>
  <c r="J113" i="3"/>
  <c r="J112" i="3"/>
  <c r="J111" i="3"/>
  <c r="J110" i="3"/>
  <c r="J109" i="3"/>
  <c r="J108" i="3"/>
  <c r="I106" i="3"/>
  <c r="H106" i="3"/>
  <c r="G106" i="3"/>
  <c r="F106" i="3"/>
  <c r="E106" i="3"/>
  <c r="D106" i="3"/>
  <c r="C106" i="3"/>
  <c r="J105" i="3"/>
  <c r="J104" i="3"/>
  <c r="J103" i="3"/>
  <c r="J102" i="3"/>
  <c r="J101" i="3"/>
  <c r="J100" i="3"/>
  <c r="J99" i="3"/>
  <c r="I97" i="3"/>
  <c r="H97" i="3"/>
  <c r="G97" i="3"/>
  <c r="F97" i="3"/>
  <c r="E97" i="3"/>
  <c r="D97" i="3"/>
  <c r="C97" i="3"/>
  <c r="J96" i="3"/>
  <c r="J95" i="3"/>
  <c r="J94" i="3"/>
  <c r="J93" i="3"/>
  <c r="J92" i="3"/>
  <c r="J91" i="3"/>
  <c r="J90" i="3"/>
  <c r="J89" i="3"/>
  <c r="J88" i="3"/>
  <c r="J87" i="3"/>
  <c r="J86" i="3"/>
  <c r="J85" i="3"/>
  <c r="J84" i="3"/>
  <c r="J83" i="3"/>
  <c r="J82" i="3"/>
  <c r="J81" i="3"/>
  <c r="J80" i="3"/>
  <c r="J79" i="3"/>
  <c r="J78" i="3"/>
  <c r="J77" i="3"/>
  <c r="J76" i="3"/>
  <c r="J75" i="3"/>
  <c r="I71" i="3"/>
  <c r="H71" i="3"/>
  <c r="G71" i="3"/>
  <c r="F71" i="3"/>
  <c r="E71" i="3"/>
  <c r="D71" i="3"/>
  <c r="C71" i="3"/>
  <c r="J70" i="3"/>
  <c r="J71" i="3" s="1"/>
  <c r="I68" i="3"/>
  <c r="H68" i="3"/>
  <c r="G68" i="3"/>
  <c r="F68" i="3"/>
  <c r="E68" i="3"/>
  <c r="D68" i="3"/>
  <c r="C68" i="3"/>
  <c r="J67" i="3"/>
  <c r="J66" i="3"/>
  <c r="J65" i="3"/>
  <c r="J64" i="3"/>
  <c r="J63" i="3"/>
  <c r="J62" i="3"/>
  <c r="J61" i="3"/>
  <c r="J60" i="3"/>
  <c r="J59" i="3"/>
  <c r="J58" i="3"/>
  <c r="I56" i="3"/>
  <c r="H56" i="3"/>
  <c r="G56" i="3"/>
  <c r="F56" i="3"/>
  <c r="E56" i="3"/>
  <c r="D56" i="3"/>
  <c r="C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I9" i="3"/>
  <c r="H9" i="3"/>
  <c r="G9" i="3"/>
  <c r="F9" i="3"/>
  <c r="E9" i="3"/>
  <c r="D9" i="3"/>
  <c r="C9" i="3"/>
  <c r="J8" i="3"/>
  <c r="J7" i="3"/>
  <c r="J6" i="3"/>
  <c r="J68" i="3" l="1"/>
  <c r="J169" i="3"/>
  <c r="J198" i="3"/>
  <c r="C22" i="4" s="1"/>
  <c r="J97" i="3"/>
  <c r="J147" i="3"/>
  <c r="J151" i="3"/>
  <c r="J212" i="3"/>
  <c r="J56" i="3"/>
  <c r="J120" i="3"/>
  <c r="J9" i="3"/>
  <c r="J106" i="3"/>
  <c r="J158" i="3"/>
  <c r="J163" i="3"/>
  <c r="F72" i="3"/>
  <c r="D124" i="3"/>
  <c r="H124" i="3"/>
  <c r="J224" i="3"/>
  <c r="C48" i="4" s="1"/>
  <c r="C72" i="3"/>
  <c r="G72" i="3"/>
  <c r="E124" i="3"/>
  <c r="I124" i="3"/>
  <c r="D72" i="3"/>
  <c r="H72" i="3"/>
  <c r="F124" i="3"/>
  <c r="E72" i="3"/>
  <c r="I72" i="3"/>
  <c r="C124" i="3"/>
  <c r="G124" i="3"/>
  <c r="J124" i="3" l="1"/>
  <c r="J225" i="3"/>
  <c r="C49" i="4" s="1"/>
  <c r="C36" i="4"/>
  <c r="J72" i="3"/>
  <c r="C81" i="5"/>
  <c r="C83" i="5" s="1"/>
  <c r="C5" i="5" s="1"/>
  <c r="C47" i="5"/>
  <c r="C49" i="5" s="1"/>
  <c r="C4" i="5" s="1"/>
  <c r="C7" i="5" l="1"/>
  <c r="C9" i="5" s="1"/>
  <c r="C10" i="5" s="1"/>
  <c r="C5" i="9"/>
  <c r="C6" i="9"/>
  <c r="C7" i="9"/>
  <c r="C8" i="9"/>
  <c r="C9" i="9"/>
  <c r="C10" i="9"/>
  <c r="C11" i="9"/>
  <c r="C12" i="9"/>
  <c r="C13" i="9"/>
  <c r="C14" i="9"/>
  <c r="C15" i="9"/>
  <c r="C16" i="9"/>
  <c r="C17" i="9"/>
  <c r="C18" i="9"/>
  <c r="C19" i="9"/>
  <c r="C20" i="9"/>
  <c r="C21" i="9"/>
  <c r="C22" i="9"/>
  <c r="C25" i="9"/>
  <c r="C26" i="9"/>
  <c r="C28" i="9"/>
  <c r="C29" i="9"/>
  <c r="C30" i="9"/>
  <c r="C31" i="9"/>
  <c r="C32" i="9"/>
  <c r="C33" i="9"/>
  <c r="C34" i="9"/>
  <c r="C35" i="9"/>
  <c r="C37" i="9"/>
  <c r="C38" i="9"/>
  <c r="C39" i="9"/>
  <c r="C40" i="9"/>
  <c r="C41" i="9"/>
  <c r="C42" i="9"/>
  <c r="C43" i="9"/>
  <c r="C44" i="9"/>
  <c r="C45" i="9"/>
  <c r="C46" i="9"/>
  <c r="C24" i="9" l="1"/>
  <c r="C11" i="5"/>
  <c r="C4" i="9"/>
  <c r="C27" i="9"/>
</calcChain>
</file>

<file path=xl/sharedStrings.xml><?xml version="1.0" encoding="utf-8"?>
<sst xmlns="http://schemas.openxmlformats.org/spreadsheetml/2006/main" count="1772" uniqueCount="1465">
  <si>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</si>
  <si>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</si>
  <si>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</si>
  <si>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</si>
  <si>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</si>
  <si>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</si>
  <si>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</si>
  <si>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</si>
  <si>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</si>
  <si>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</si>
  <si>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</si>
  <si>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</si>
  <si>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</si>
  <si>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</si>
  <si>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</si>
  <si>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</si>
  <si>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</si>
  <si>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</si>
  <si>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</si>
  <si>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</si>
  <si>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</si>
  <si>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</si>
  <si>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</si>
  <si>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</si>
  <si>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</si>
  <si>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</si>
  <si>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</si>
  <si>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</si>
  <si>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</si>
  <si>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</si>
  <si>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</si>
  <si>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</si>
  <si>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</si>
  <si>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</si>
  <si>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</si>
  <si>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</si>
  <si>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</si>
  <si>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</si>
  <si>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</si>
  <si>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</si>
  <si>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</si>
  <si>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</si>
  <si>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</si>
  <si>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</si>
  <si>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</si>
  <si>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</si>
  <si>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</si>
  <si>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</si>
  <si>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</si>
  <si>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</si>
  <si>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</si>
  <si>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</si>
  <si>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</si>
  <si>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</si>
  <si>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</si>
  <si>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</si>
  <si>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</si>
  <si>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</si>
  <si>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</si>
  <si>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</si>
  <si>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</si>
  <si>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</si>
  <si>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</si>
  <si>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</si>
  <si>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</si>
  <si>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</si>
  <si>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</si>
  <si>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</si>
  <si>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</si>
  <si>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</si>
  <si>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</si>
  <si>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</si>
  <si>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</si>
  <si>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</si>
  <si>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</si>
  <si>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</si>
  <si>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</si>
  <si>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</si>
  <si>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</si>
  <si>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</si>
  <si>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</si>
  <si>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</si>
  <si>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</si>
  <si>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</si>
  <si>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</si>
  <si>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</si>
  <si>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</si>
  <si>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</si>
  <si>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</si>
  <si>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</si>
  <si>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</si>
  <si>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</si>
  <si>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</si>
  <si>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</si>
  <si>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</si>
  <si>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</si>
  <si>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</si>
  <si>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</si>
  <si>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</si>
  <si>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</si>
  <si>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</si>
  <si>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</si>
  <si>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</si>
  <si>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</si>
  <si>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</si>
  <si>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</si>
  <si>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</si>
  <si>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</si>
  <si>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</si>
  <si>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</si>
  <si>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</si>
  <si>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</si>
  <si>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</si>
  <si>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</si>
  <si>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</si>
  <si>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</si>
  <si>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</si>
  <si>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</si>
  <si>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</si>
  <si>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</si>
  <si>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</si>
  <si>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</si>
  <si>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</si>
  <si>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</si>
  <si>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</si>
  <si>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</si>
  <si>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</si>
  <si>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</si>
  <si>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</si>
  <si>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</si>
  <si>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</si>
  <si>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</si>
  <si>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</si>
  <si>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</si>
  <si>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</si>
  <si>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</si>
  <si>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</si>
  <si>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</si>
  <si>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</si>
  <si>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</si>
  <si>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</si>
  <si>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</si>
  <si>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</si>
  <si>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</si>
  <si>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</si>
  <si>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</si>
  <si>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</si>
  <si>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</si>
  <si>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</si>
  <si>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</si>
  <si>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</si>
  <si>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</si>
  <si>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</si>
  <si>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</si>
  <si>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</si>
  <si>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</si>
  <si>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</si>
  <si>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</si>
  <si>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</si>
  <si>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</si>
  <si>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</si>
  <si>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</si>
  <si>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</si>
  <si>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</si>
  <si>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</si>
  <si>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</si>
  <si>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</si>
  <si>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</si>
  <si>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</si>
  <si>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</si>
  <si>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</si>
  <si>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</si>
  <si>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</si>
  <si>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</si>
  <si>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</si>
  <si>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</si>
  <si>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</si>
  <si>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</si>
  <si>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</si>
  <si>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</si>
  <si>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</si>
  <si>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</si>
  <si>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</si>
  <si>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</si>
  <si>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</si>
  <si>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</si>
  <si>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</si>
  <si>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</si>
  <si>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</si>
  <si>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</si>
  <si>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</si>
  <si>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</si>
  <si>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</si>
  <si>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</si>
  <si>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</si>
  <si>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</si>
  <si>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</si>
  <si>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</si>
  <si>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</si>
  <si>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</si>
  <si>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</si>
  <si>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</si>
  <si>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</si>
  <si>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</si>
  <si>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</si>
  <si>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</si>
  <si>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</si>
  <si>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</si>
  <si>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</si>
  <si>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</si>
  <si>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</si>
  <si>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</si>
  <si>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</si>
  <si>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</si>
  <si>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</si>
  <si>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</si>
  <si>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</si>
  <si>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</si>
  <si>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</si>
  <si>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</si>
  <si>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</si>
  <si>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</si>
  <si>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</si>
  <si>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</si>
  <si>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</si>
  <si>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</si>
  <si>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</si>
  <si>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</si>
  <si>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</si>
  <si>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</si>
  <si>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</si>
  <si>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</si>
  <si>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</si>
  <si>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</si>
  <si>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</si>
  <si>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</si>
  <si>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</si>
  <si>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</si>
  <si>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</si>
  <si>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</si>
  <si>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</si>
  <si>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</si>
  <si>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</si>
  <si>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</si>
  <si>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</si>
  <si>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</si>
  <si>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</si>
  <si>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</si>
  <si>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</si>
  <si>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</si>
  <si>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</si>
  <si>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</si>
  <si>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</si>
  <si>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</si>
  <si>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</si>
  <si>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</si>
  <si>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</si>
  <si>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</si>
  <si>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</si>
  <si>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</si>
  <si>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</si>
  <si>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</si>
  <si>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</si>
  <si>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</si>
  <si>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</si>
  <si>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</si>
  <si>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</si>
  <si>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</si>
  <si>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</si>
  <si>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</si>
  <si>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</si>
  <si>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</si>
  <si>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</si>
  <si>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</si>
  <si>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</si>
  <si>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</si>
  <si>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</si>
  <si>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</si>
  <si>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</si>
  <si>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</si>
  <si>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</si>
  <si>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</si>
  <si>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</si>
  <si>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</si>
  <si>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</si>
  <si>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</si>
  <si>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</si>
  <si>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</si>
  <si>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</si>
  <si>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</si>
  <si>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</si>
  <si>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</si>
  <si>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</si>
  <si>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</si>
  <si>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</si>
  <si>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</si>
  <si>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</si>
  <si>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</si>
  <si>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</si>
  <si>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</si>
  <si>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</si>
  <si>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</si>
  <si>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</si>
  <si>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</si>
  <si>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</si>
  <si>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</si>
  <si>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</si>
  <si>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</si>
  <si>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</si>
  <si>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</si>
  <si>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</si>
  <si>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</si>
  <si>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</si>
  <si>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</si>
  <si>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</si>
  <si>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</si>
  <si>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</si>
  <si>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</si>
  <si>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</si>
  <si>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</si>
  <si>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</si>
  <si>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</si>
  <si>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</si>
  <si>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</si>
  <si>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</si>
  <si>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</si>
  <si>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</si>
  <si>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</si>
  <si>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</si>
  <si>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</si>
  <si>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</si>
  <si>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</si>
  <si>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</si>
  <si>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</si>
  <si>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</si>
  <si>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</si>
  <si>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</si>
  <si>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</si>
  <si>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</si>
  <si>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</si>
  <si>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</si>
  <si>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</si>
  <si>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</si>
  <si>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</si>
  <si>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</si>
  <si>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</si>
  <si>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</si>
  <si>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</si>
  <si>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</si>
  <si>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</si>
  <si>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</si>
  <si>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</si>
  <si>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</si>
  <si>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</si>
  <si>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</si>
  <si>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</si>
  <si>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</si>
  <si>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</si>
  <si>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</si>
  <si>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</si>
  <si>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</si>
  <si>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</si>
  <si>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</si>
  <si>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</si>
  <si>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</si>
  <si>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</si>
  <si>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</si>
  <si>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</si>
  <si>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</si>
  <si>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</si>
  <si>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</si>
  <si>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</si>
  <si>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</si>
  <si>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</si>
  <si>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</si>
  <si>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</si>
  <si>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</si>
  <si>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</si>
  <si>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</si>
  <si>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</si>
  <si>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</si>
  <si>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</si>
  <si>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</si>
  <si>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</si>
  <si>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</si>
  <si>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</si>
  <si>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</si>
  <si>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</si>
  <si>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</si>
  <si>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</si>
  <si>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</si>
  <si>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</si>
  <si>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</si>
  <si>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</si>
  <si>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</si>
  <si>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</si>
  <si>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</si>
  <si>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</si>
  <si>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</si>
  <si>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</si>
  <si>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</si>
  <si>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</si>
  <si>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</si>
  <si>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</si>
  <si>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</si>
  <si>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</si>
  <si>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</si>
  <si>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</si>
  <si>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</si>
  <si>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</si>
  <si>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</si>
  <si>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</si>
  <si>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</si>
  <si>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</si>
  <si>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</si>
  <si>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</si>
  <si>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</si>
  <si>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</si>
  <si>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</si>
  <si>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</si>
  <si>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</si>
  <si>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</si>
  <si>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</si>
  <si>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</si>
  <si>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</si>
  <si>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</si>
  <si>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</si>
  <si>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</si>
  <si>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</si>
  <si>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</si>
  <si>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</si>
  <si>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</si>
  <si>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</si>
  <si>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</si>
  <si>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</si>
  <si>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</si>
  <si>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</si>
  <si>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</si>
  <si>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</si>
  <si>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</si>
  <si>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</si>
  <si>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</si>
  <si>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</si>
  <si>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</si>
  <si>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</si>
  <si>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</si>
  <si>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</si>
  <si>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</si>
  <si>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</si>
  <si>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</si>
  <si>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</si>
  <si>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</si>
  <si>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</si>
  <si>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</si>
  <si>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</si>
  <si>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</si>
  <si>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</si>
  <si>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</si>
  <si>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</si>
  <si>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</si>
  <si>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</si>
  <si>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</si>
  <si>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</si>
  <si>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</si>
  <si>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</si>
  <si>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</si>
  <si>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</si>
  <si>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</si>
  <si>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</si>
  <si>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</si>
  <si>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</si>
  <si>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</si>
  <si>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</si>
  <si>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</si>
  <si>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</si>
  <si>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</si>
  <si>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</si>
  <si>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</si>
  <si>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</si>
  <si>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</si>
  <si>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</si>
  <si>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</si>
  <si>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</si>
  <si>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</si>
  <si>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</si>
  <si>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</si>
  <si>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</si>
  <si>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</si>
  <si>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</si>
  <si>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</si>
  <si>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</si>
  <si>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</si>
  <si>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</si>
  <si>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</si>
  <si>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</si>
  <si>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</si>
  <si>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</si>
  <si>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</si>
  <si>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</si>
  <si>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</si>
  <si>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</si>
  <si>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</si>
  <si>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</si>
  <si>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</si>
  <si>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</si>
  <si>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</si>
  <si>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</si>
  <si>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</si>
  <si>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</si>
  <si>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</si>
  <si>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</si>
  <si>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</si>
  <si>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</si>
  <si>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</si>
  <si>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</si>
  <si>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</si>
  <si>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</si>
  <si>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</si>
  <si>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</si>
  <si>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</si>
  <si>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</si>
  <si>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</si>
  <si>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</si>
  <si>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</si>
  <si>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</si>
  <si>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</si>
  <si>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</si>
  <si>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</si>
  <si>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</si>
  <si>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</si>
  <si>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</si>
  <si>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</si>
  <si>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</si>
  <si>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</si>
  <si>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</si>
  <si>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</si>
  <si>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</si>
  <si>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</si>
  <si>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</si>
  <si>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</si>
  <si>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</si>
  <si>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</si>
  <si>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</si>
  <si>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</si>
  <si>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</si>
  <si>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</si>
  <si>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</si>
  <si>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</si>
  <si>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</si>
  <si>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</si>
  <si>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</si>
  <si>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</si>
  <si>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</si>
  <si>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</si>
  <si>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</si>
  <si>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</si>
  <si>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</si>
  <si>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</si>
  <si>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</si>
  <si>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</si>
  <si>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</si>
  <si>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</si>
  <si>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</si>
  <si>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</si>
  <si>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</si>
  <si>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</si>
  <si>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</si>
  <si>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</si>
  <si>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</si>
  <si>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</si>
  <si>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</si>
  <si>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</si>
  <si>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</si>
  <si>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</si>
  <si>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</si>
  <si>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</si>
  <si>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</si>
  <si>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</si>
  <si>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</si>
  <si>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</si>
  <si>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</si>
  <si>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</si>
  <si>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</si>
  <si>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</si>
  <si>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</si>
  <si>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</si>
  <si>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</si>
  <si>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</si>
  <si>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</si>
  <si>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</si>
  <si>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</si>
  <si>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</si>
  <si>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</si>
  <si>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</si>
  <si>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</si>
  <si>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</si>
  <si>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</si>
  <si>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</si>
  <si>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</si>
  <si>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</si>
  <si>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</si>
  <si>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</si>
  <si>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</si>
  <si>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</si>
  <si>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</si>
  <si>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</si>
  <si>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</si>
  <si>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</si>
  <si>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</si>
  <si>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</si>
  <si>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</si>
  <si>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</si>
  <si>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</si>
  <si>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</si>
  <si>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</si>
  <si>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</si>
  <si>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</si>
  <si>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</si>
  <si>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</si>
  <si>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</si>
  <si>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</si>
  <si>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</si>
  <si>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</si>
  <si>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</si>
  <si>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</si>
  <si>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</si>
  <si>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</si>
  <si>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</si>
  <si>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</si>
  <si>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</si>
  <si>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</si>
  <si>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</si>
  <si>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</si>
  <si>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</si>
  <si>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</si>
  <si>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</si>
  <si>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</si>
  <si>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</si>
  <si>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</si>
  <si>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</si>
  <si>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</si>
  <si>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</si>
  <si>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</si>
  <si>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</si>
  <si>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</si>
  <si>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</si>
  <si>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</si>
  <si>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</si>
  <si>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</si>
  <si>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</si>
  <si>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</si>
  <si>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</si>
  <si>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</si>
  <si>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</si>
  <si>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</si>
  <si>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</si>
  <si>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</si>
  <si>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</si>
  <si>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</si>
  <si>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</si>
  <si>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</si>
  <si>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</si>
  <si>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</si>
  <si>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</si>
  <si>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</si>
  <si>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</si>
  <si>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</si>
  <si>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</si>
  <si>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</si>
  <si>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</si>
  <si>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</si>
  <si>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</si>
  <si>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</si>
  <si>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</si>
  <si>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</si>
  <si>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</si>
  <si>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</si>
  <si>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</si>
  <si>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</si>
  <si>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</si>
  <si>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</si>
  <si>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</si>
  <si>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</si>
  <si>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</si>
  <si>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</si>
  <si>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</si>
  <si>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</si>
  <si>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</si>
  <si>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</si>
  <si>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</si>
  <si>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</si>
  <si>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</si>
  <si>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</si>
  <si>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</si>
  <si>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</si>
  <si>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</si>
  <si>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</si>
  <si>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</si>
  <si>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</si>
  <si>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</si>
  <si>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</si>
  <si>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</si>
  <si>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</si>
  <si>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</si>
  <si>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</si>
  <si>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</si>
  <si>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</si>
  <si>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</si>
  <si>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</si>
  <si>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</si>
  <si>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</si>
  <si>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</si>
  <si>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</si>
  <si>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</si>
  <si>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</si>
  <si>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</si>
  <si>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</si>
  <si>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</si>
  <si>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</si>
  <si>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</si>
  <si>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</si>
  <si>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</si>
  <si>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</si>
  <si>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</si>
  <si>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</si>
  <si>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</si>
  <si>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</si>
  <si>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</si>
  <si>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</si>
  <si>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</si>
  <si>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</si>
  <si>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</si>
  <si>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</si>
  <si>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</si>
  <si>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</si>
  <si>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</si>
  <si>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</si>
  <si>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</si>
  <si>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</si>
  <si>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</si>
  <si>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</si>
  <si>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</si>
  <si>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</si>
  <si>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</si>
  <si>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</si>
  <si>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</si>
  <si>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</si>
  <si>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</si>
  <si>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</si>
  <si>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</si>
  <si>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</si>
  <si>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</si>
  <si>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</si>
  <si>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</si>
  <si>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</si>
  <si>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</si>
  <si>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</si>
  <si>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</si>
  <si>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</si>
  <si>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</si>
  <si>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</si>
  <si>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</si>
  <si>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</si>
  <si>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</si>
  <si>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</si>
  <si>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</si>
  <si>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</si>
  <si>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</si>
  <si>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</si>
  <si>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</si>
  <si>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</si>
  <si>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</si>
  <si>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</si>
  <si>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</si>
  <si>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</si>
  <si>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</si>
  <si>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</si>
  <si>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</si>
  <si>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</si>
  <si>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</si>
  <si>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</si>
  <si>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</si>
  <si>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</si>
  <si>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</si>
  <si>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</si>
  <si>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</si>
  <si>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</si>
  <si>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</si>
  <si>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</si>
  <si>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</si>
  <si>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</si>
  <si>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</si>
  <si>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</si>
  <si>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</si>
  <si>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</si>
  <si>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</si>
  <si>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</si>
  <si>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</si>
  <si>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</si>
  <si>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</si>
  <si>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</si>
  <si>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</si>
  <si>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</si>
  <si>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</si>
  <si>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</si>
  <si>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</si>
  <si>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</si>
  <si>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</si>
  <si>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</si>
  <si>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</si>
  <si>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</si>
  <si>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</si>
  <si>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</si>
  <si>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</si>
  <si>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</si>
  <si>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</si>
  <si>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</si>
  <si>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</si>
  <si>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</si>
  <si>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</si>
  <si>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</si>
  <si>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</si>
  <si>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</si>
  <si>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</si>
  <si>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</si>
  <si>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</si>
  <si>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</si>
  <si>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</si>
  <si>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</si>
  <si>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</si>
  <si>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</si>
  <si>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</si>
  <si>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</si>
  <si>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</si>
  <si>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</si>
  <si>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</si>
  <si>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</si>
  <si>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</si>
  <si>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</si>
  <si>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</si>
  <si>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</si>
  <si>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</si>
  <si>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</si>
  <si>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</si>
  <si>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</si>
  <si>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</si>
  <si>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</si>
  <si>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</si>
  <si>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</si>
  <si>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</si>
  <si>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</si>
  <si>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</si>
  <si>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</si>
  <si>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</si>
  <si>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</si>
  <si>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</si>
  <si>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</si>
  <si>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</si>
  <si>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</si>
  <si>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</si>
  <si>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</si>
  <si>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</si>
  <si>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</si>
  <si>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</si>
  <si>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</si>
  <si>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</si>
  <si>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</si>
  <si>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</si>
  <si>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</si>
  <si>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</si>
  <si>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</si>
  <si>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</si>
  <si>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</si>
  <si>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</si>
  <si>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</si>
  <si>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</si>
  <si>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</si>
  <si>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</si>
  <si>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</si>
  <si>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</si>
  <si>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</si>
  <si>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</si>
  <si>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</si>
  <si>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</si>
  <si>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</si>
  <si>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</si>
  <si>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</si>
  <si>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</si>
  <si>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</si>
  <si>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</si>
  <si>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</si>
  <si>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</si>
  <si>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</si>
  <si>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</si>
  <si>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</si>
  <si>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</si>
  <si>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</si>
  <si>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</si>
  <si>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</si>
  <si>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</si>
  <si>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</si>
  <si>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</si>
  <si>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</si>
  <si>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</si>
  <si>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</si>
  <si>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</si>
  <si>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</si>
  <si>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</si>
  <si>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</si>
  <si>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</si>
  <si>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</si>
  <si>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</si>
  <si>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</si>
  <si>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</si>
  <si>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</si>
  <si>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</si>
  <si>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</si>
  <si>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</si>
  <si>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</si>
  <si>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</si>
  <si>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</si>
  <si>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</si>
  <si>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</si>
  <si>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</si>
  <si>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</si>
  <si>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</si>
  <si>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</si>
  <si>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</si>
  <si>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</si>
  <si>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</si>
  <si>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</si>
  <si>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</si>
  <si>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</si>
  <si>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</si>
  <si>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</si>
  <si>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</si>
  <si>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</si>
  <si>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</si>
  <si>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</si>
  <si>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</si>
  <si>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</si>
  <si>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</si>
  <si>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</si>
  <si>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</si>
  <si>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</si>
  <si>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</si>
  <si>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</si>
  <si>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</si>
  <si>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</si>
  <si>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</si>
  <si>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</si>
  <si>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</si>
  <si>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</si>
  <si>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</si>
  <si>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</si>
  <si>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</si>
  <si>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</si>
  <si>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</si>
  <si>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</si>
  <si>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</si>
  <si>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</si>
  <si>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</si>
  <si>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</si>
  <si>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</si>
  <si>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</si>
  <si>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</si>
  <si>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</si>
  <si>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</si>
  <si>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</si>
  <si>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</si>
  <si>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</si>
  <si>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</si>
  <si>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</si>
  <si>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</si>
  <si>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</si>
  <si>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</si>
  <si>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</si>
  <si>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</si>
  <si>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</si>
  <si>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</si>
  <si>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</si>
  <si>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</si>
  <si>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</si>
  <si>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</si>
  <si>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</si>
  <si>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</si>
  <si>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</si>
  <si>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</si>
  <si>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</si>
  <si>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</si>
  <si>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</si>
  <si>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</si>
  <si>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</si>
  <si>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</si>
  <si>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</si>
  <si>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</si>
  <si>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</si>
  <si>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</si>
  <si>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</si>
  <si>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</si>
  <si>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</si>
  <si>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</si>
  <si>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</si>
  <si>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</si>
  <si>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</si>
  <si>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</si>
  <si>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</si>
  <si>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</si>
  <si>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</si>
  <si>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</si>
  <si>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</si>
  <si>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</si>
  <si>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</si>
  <si>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</si>
  <si>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</si>
  <si>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</si>
  <si>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</si>
  <si>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</si>
  <si>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</si>
  <si>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</si>
  <si>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</si>
  <si>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</si>
  <si>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</si>
  <si>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</si>
  <si>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</si>
  <si>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</si>
  <si>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</si>
  <si>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</si>
  <si>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</si>
  <si>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</si>
  <si>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</si>
  <si>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</si>
  <si>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</si>
  <si>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</si>
  <si>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</si>
  <si>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</si>
  <si>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</si>
  <si>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</si>
  <si>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</si>
  <si>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</si>
  <si>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</si>
  <si>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</si>
  <si>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</si>
  <si>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</si>
  <si>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</si>
  <si>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</si>
  <si>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</si>
  <si>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</si>
  <si>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</si>
  <si>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</si>
  <si>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</si>
  <si>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</si>
  <si>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</si>
  <si>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</si>
  <si>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</si>
  <si>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</si>
  <si>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</si>
  <si>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</si>
  <si>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</si>
  <si>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</si>
  <si>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</si>
  <si>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</si>
  <si>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</si>
  <si>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</si>
  <si>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</si>
  <si>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</si>
  <si>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</si>
  <si>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</si>
  <si>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</si>
  <si>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</si>
  <si>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</si>
  <si>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</si>
  <si>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</si>
  <si>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</si>
  <si>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</si>
  <si>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</si>
  <si>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</si>
  <si>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</si>
  <si>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</si>
  <si>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</si>
  <si>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</si>
  <si>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</si>
  <si>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</si>
  <si>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</si>
  <si>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</si>
  <si>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</si>
  <si>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</si>
  <si>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</si>
  <si>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</si>
  <si>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</si>
  <si>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</si>
  <si>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</si>
  <si>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</si>
  <si>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</si>
  <si>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</si>
  <si>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</si>
  <si>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</si>
  <si>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</si>
  <si>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Capital emitido</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</si>
  <si>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</si>
  <si>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</si>
  <si>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</si>
  <si>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</si>
  <si>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</si>
  <si>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</si>
  <si>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</si>
  <si>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</si>
  <si>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</si>
  <si>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</si>
  <si>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</si>
  <si>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CONCILIACION PATRIMONIAL</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</si>
  <si>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</si>
  <si>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</si>
  <si>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</si>
  <si>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</si>
  <si>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</si>
  <si>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</si>
  <si>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</si>
  <si>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</si>
  <si>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</si>
  <si>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</si>
  <si>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</si>
  <si>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</si>
  <si>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</si>
  <si>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</si>
  <si>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</si>
  <si>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</si>
  <si>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</si>
  <si>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</si>
  <si>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</si>
  <si>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</si>
  <si>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</si>
  <si>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SALDOS NIIF a 01/01/2014</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</si>
  <si>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</si>
  <si>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</si>
  <si>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</si>
  <si>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</si>
  <si>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</si>
  <si>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</si>
  <si>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</si>
  <si>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</si>
  <si>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</si>
  <si>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</si>
  <si>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</si>
  <si>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</si>
  <si>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</si>
  <si>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</si>
  <si>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</si>
  <si>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</si>
  <si>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</si>
  <si>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</si>
  <si>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</si>
  <si>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</si>
  <si>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</si>
  <si>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</si>
  <si>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</si>
  <si>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</si>
  <si>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</si>
  <si>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</si>
  <si>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</si>
  <si>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</si>
  <si>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</si>
  <si>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</si>
  <si>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</si>
  <si>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</si>
  <si>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</si>
  <si>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</si>
  <si>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</si>
  <si>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</si>
  <si>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</si>
  <si>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</si>
  <si>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</si>
  <si>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</si>
  <si>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</si>
  <si>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</si>
  <si>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</si>
  <si>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</si>
  <si>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</si>
  <si>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</si>
  <si>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</si>
  <si>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</si>
  <si>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</si>
  <si>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Cartera de Crédito y Operaciones de Leasing Financiero</t>
  </si>
  <si>
    <t>Reservas Técnicas parte Reaseguradores</t>
  </si>
  <si>
    <t>Cuentas por Cobrar partes relacionadas y asociadas</t>
  </si>
  <si>
    <t>Activos por impuestos corrientes</t>
  </si>
  <si>
    <t>SUBTOTAL DISPONIBLE</t>
  </si>
  <si>
    <t>SUBTOTAL CUENTAS POR PAGAR</t>
  </si>
  <si>
    <t>Inversiones</t>
  </si>
  <si>
    <t>Otros activos financieros</t>
  </si>
  <si>
    <t>Cuentas comerciales por cobrar y otras cuentas por cobrar</t>
  </si>
  <si>
    <t>Activos por impuestos diferidos</t>
  </si>
  <si>
    <t>Otros activos no financieros</t>
  </si>
  <si>
    <t>Inventarios</t>
  </si>
  <si>
    <t>Activos biológicos</t>
  </si>
  <si>
    <t>Otros pasivos financieros</t>
  </si>
  <si>
    <t>Provisiones por beneficios a los empleados</t>
  </si>
  <si>
    <t>Otras provisiones</t>
  </si>
  <si>
    <t>Cuentas comerciales por pagar y otras cuentas por pagar</t>
  </si>
  <si>
    <t>Cuentas por pagar a entidades relacionadas</t>
  </si>
  <si>
    <t>Pasivos por impuestos corrientes</t>
  </si>
  <si>
    <t>Títulos emitidos</t>
  </si>
  <si>
    <t>Otros pasivos no financieros</t>
  </si>
  <si>
    <t>Inversión suplementaria al capital asignado</t>
  </si>
  <si>
    <t>Patrimonio atribuible a los propietarios de la controladora</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</si>
  <si>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</si>
  <si>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</si>
  <si>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</si>
  <si>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</si>
  <si>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</si>
  <si>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</si>
  <si>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</si>
  <si>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</si>
  <si>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</si>
  <si>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</si>
  <si>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PUC RESOLUCION 3600 DE 1988</t>
  </si>
  <si>
    <t>AJUSTES POR ERRORES EN PCGA DEBITO</t>
  </si>
  <si>
    <t>AJUSTES POR ERRORES EN PCGA CREDITO</t>
  </si>
  <si>
    <t>COLUMNA DE CONTROL  A 01/01/2014</t>
  </si>
  <si>
    <t>SALDO INICIAL PCGA 01/01/2014</t>
  </si>
  <si>
    <t>Inversiones en subsidiarias, negocios conjuntos y asociadas</t>
  </si>
  <si>
    <t>Capital asignado</t>
  </si>
  <si>
    <t>SALDOS NIIF A 01/01/2014</t>
  </si>
  <si>
    <t>SALDO NIIF A 01/01/2014</t>
  </si>
  <si>
    <t>Inversiones contabilizadas utilizando el método de participación</t>
  </si>
  <si>
    <t>NOTA 40</t>
  </si>
  <si>
    <t>NOTA 41</t>
  </si>
  <si>
    <t>Balance de Apertura (texto)
 Medición Inicial (texto)
 Medición Posterior (texto)</t>
  </si>
  <si>
    <t>NOTAS</t>
  </si>
  <si>
    <t>SUMAS IGUALES</t>
  </si>
  <si>
    <t>ESTADO DE SITUACION FINANCIERA DE APERTURA - ESFA (VALORES EN MILES DE PESOS)</t>
  </si>
  <si>
    <t>HOJA DE TRABAJO - PREPARACIÓN DE ESTADO DE SITUACIÓN FINANCIERA DE APERTURA ESFA (VALORES EN MILES DE PESOS)</t>
  </si>
  <si>
    <t>NOTAS DE REVELACIÓN</t>
  </si>
  <si>
    <t>NOTA 42</t>
  </si>
  <si>
    <t>Patrimonio Técnico</t>
  </si>
  <si>
    <t>Se debe presentar una explicación detallada de los cálculos efectuados.</t>
  </si>
  <si>
    <t>CÓDIGO Y NOMBRE DE LA ENTIDAD</t>
  </si>
  <si>
    <t>NOMBRE DEL LIDER DEL PROYECTO DE CONVERGENCIA</t>
  </si>
  <si>
    <t>CARGO DEL LIDER DEL PROYECTO DE CONVERGENCIA</t>
  </si>
  <si>
    <t>TIPO DE FONDO, DE INVERSIÓN COLECTIVA, UNIVERSALIDAD O NEGOCIO FIDUCIARIO</t>
  </si>
  <si>
    <t>CÓDIGO Y NOMBRE DEL FONDO, DE INVERSIÓN COLECTIVA, UNIVERSALIDAD O SUBTIPO DEL NEGOCIO FIDUCIARIO</t>
  </si>
  <si>
    <t>FECHA DE REPORTE</t>
  </si>
  <si>
    <t>CODIGO DEL FONDO, PATRIMONIO AUTONOMO O PRIMA MEDIA</t>
  </si>
  <si>
    <t>CUMPLIMIENTO DE CAPITAL MINIMO APLICANDO NIIF</t>
  </si>
  <si>
    <t>CAPITAL MINIMO REQUERIDO AÑO 2014</t>
  </si>
  <si>
    <t>EXCESO O DEFECTO</t>
  </si>
  <si>
    <t>IMPACTO EN EL CAPITAL MÍNIMO</t>
  </si>
  <si>
    <t>DESCRIPCION (OTROS)</t>
  </si>
  <si>
    <t/>
  </si>
  <si>
    <t>Modificación en los Activos</t>
  </si>
  <si>
    <t>Modificación en el Patrimonio</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</si>
  <si>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</si>
  <si>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</si>
  <si>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</si>
  <si>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</si>
  <si>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</si>
  <si>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</si>
  <si>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</si>
  <si>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</si>
  <si>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</si>
  <si>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</si>
  <si>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</si>
  <si>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</si>
  <si>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</si>
  <si>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</si>
  <si>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</si>
  <si>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</si>
  <si>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</si>
  <si>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</si>
  <si>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</si>
  <si>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</si>
  <si>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</si>
  <si>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</si>
  <si>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</si>
  <si>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</si>
  <si>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</si>
  <si>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</si>
  <si>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</si>
  <si>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</si>
  <si>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</si>
  <si>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</si>
  <si>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</si>
  <si>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</si>
  <si>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</si>
  <si>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</si>
  <si>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</si>
  <si>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</si>
  <si>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</si>
  <si>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</si>
  <si>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</si>
  <si>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</si>
  <si>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</si>
  <si>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</si>
  <si>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</si>
  <si>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Ajuste a valor presente en cuentas por pagar</t>
  </si>
  <si>
    <t>Ajuste a valor presente en otros pasivos financieros</t>
  </si>
  <si>
    <t>Ajuste a valor presente en provisiones - parte no corriente</t>
  </si>
  <si>
    <t>Provisiones por desmantelamiento propiedades plabnta y equipo</t>
  </si>
  <si>
    <t>Ajuste pasivo pensional - porcion no corriente</t>
  </si>
  <si>
    <t>Ajuste pasivo por otros beneficios a empleados a largo plazo - porción no corriente</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</si>
  <si>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</si>
  <si>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</si>
  <si>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</si>
  <si>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</si>
  <si>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</si>
  <si>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</si>
  <si>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</si>
  <si>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</si>
  <si>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VALORES (EN MILES DE $)</t>
  </si>
  <si>
    <t>SUBTOTAL INVERSIONES, OPERACIONES CON INSTRUMENTOS FINANCIEROS DERIVADOS Y POSICIONES ACTIVAS EN OPERACIONES DE MERCADO MONETARIO Y RELACIONADAS</t>
  </si>
  <si>
    <t>SUBTOTAL DEUDORES</t>
  </si>
  <si>
    <t>SUBTOTAL DIFERIDOS</t>
  </si>
  <si>
    <t>SUBTOTAL OBLIGACIONES FINANCIERAS  Y POSICIONES PASIVAS EN OPERACIONES DE MERCADO MONETARIO Y RELACIONADAS</t>
  </si>
  <si>
    <t>SUBTOTAL DEUDORAS</t>
  </si>
  <si>
    <t>SUBTOTAL ACREEDORAS</t>
  </si>
  <si>
    <t>SUBTOTAL DEUDORAS CONTINGENTES</t>
  </si>
  <si>
    <t>SUBTOTAL ACREEDORAS CONTINGENTES POR CONTRA (DB)</t>
  </si>
  <si>
    <t>SUBTOTAL DEUDORAS CONTINGENTES POR CONTRA (CR)</t>
  </si>
  <si>
    <t>SUBTOTAL ACREEDORAS CONTINGENTES</t>
  </si>
  <si>
    <t>ACTIVO</t>
  </si>
  <si>
    <t>DISPONIBLE</t>
  </si>
  <si>
    <t>CAJA</t>
  </si>
  <si>
    <t>BANCOS</t>
  </si>
  <si>
    <t>CUENTAS DE AHORRO</t>
  </si>
  <si>
    <t>PARTICIPACIÓN EN FONDOS A LA VISTA</t>
  </si>
  <si>
    <t>INVERSIONES, OPERACIONES CON INSTRUMENTOS FINANCIEROS DERIVADOS Y POSICIONES ACTIVAS EN OPERACIONES DE MERCADO MONETARIO Y RELACIONADAS</t>
  </si>
  <si>
    <t>INVERSIONES NEGOCIABLES EN TÍTULOS PARTICIPATIVOS</t>
  </si>
  <si>
    <t>INVERSIONES NEGOCIABLES EN TÍTULOS DE DEUDA PÚBLICA INTERNA</t>
  </si>
  <si>
    <t>INVERSIONES NEGOCIABLES EN TÍTULOS DE DEUDA PÚBLICA EXTERNA</t>
  </si>
  <si>
    <t>INVERSIONES NEGOCIABLES EN TÍTULOS DE DEUDA PRIVADA</t>
  </si>
  <si>
    <t>INVERSIONES NEGOCIABLES EN TÍTULOS DE DEUDA PÚBLICA EXTERNA  EMITIDOS O GARANTIZADOS POR GOBIERNOS DEL E</t>
  </si>
  <si>
    <t>INVERSIONES FORZOSAS PARA MANTENER HASTA EL VENCIMIENTO DEUDA PÚBLICA INTERNA</t>
  </si>
  <si>
    <t>INVERSIONES NEGOCIABLES EN BIENES INMUEBLES</t>
  </si>
  <si>
    <t>TITULOS, TITULOS VALORES Y DEMÁS DERECHOS DE CONTENIDO ECONÓMICO</t>
  </si>
  <si>
    <t>COMPROMISOS DE TRANSFERENCIA EN OPERACIONES REPO ABIERTO</t>
  </si>
  <si>
    <t>COMPROMISOS DE TRANSFERENCIA EN OPERACIONES REPO CERRADO</t>
  </si>
  <si>
    <t>CONTRATOS DE FUTUROS – DE ESPECULACIÓN</t>
  </si>
  <si>
    <t>INVERSIONES EN TÍTULOS SOBRE PRODUCTOS Y EN PRODUCTOS AGROPECUARIOS Y AGROINDUSTRIALES</t>
  </si>
  <si>
    <t>CUPONES POR RECIBIR DE VALORES EN OPERACIONES SIMULTÁNEAS</t>
  </si>
  <si>
    <t>CUPONES POR RECIBIR DE VALORES EN OPERACIONES REPO</t>
  </si>
  <si>
    <t>CUENTAS POR COBRAR POR INCUMPLIMIENTO O TERMINACIÓN ANTICIPADA EN OPERACIONES REPO</t>
  </si>
  <si>
    <t>LLAMADO AL MARGEN ENTREGADO EN DINERO EN OPERACIONES REPO</t>
  </si>
  <si>
    <t>COMPROMISOS DE TRANSFERENCIA EN OPERACIONES SIMULTÁNEAS</t>
  </si>
  <si>
    <t>CUENTAS POR COBRAR POR INCUMPLIMIENTO O TERMINACIÓN ANTICIPADA EN OPERACIONES SIMULTÁNEAS</t>
  </si>
  <si>
    <t>LLAMADO AL MARGEN ENTREGADO EN DINERO EN OPERACIONES SIMULTÁNEAS </t>
  </si>
  <si>
    <t>COMPROMISOS ORIGINADOS EN OPERACIONES DE TRANSFERENCIA TEMPORAL DE VALORES</t>
  </si>
  <si>
    <t>RENDIMIENTOS POR COBRAR EN OPERACIONES DE TRANSFERENCIA TEMPORAL DE VALORES</t>
  </si>
  <si>
    <t>CUPONES POR RECIBIR DE VALORES EN OPERACIONES DE TRANSFERENCIA TEMPORAL DE VALORES</t>
  </si>
  <si>
    <t>CUENTAS POR COBRAR POR INCUMPLIMIENTO O TERMINACIÓN ANTICIPADA EN OPERACIONES DE TRANSFERENCIA T</t>
  </si>
  <si>
    <t>LLAMADO AL MARGEN EN OPERACIONES DE TRANSFERENCIA TEMPORAL DE VALORES</t>
  </si>
  <si>
    <t>OPERACIÓNES DE CONTADO TÍTULOS DE DEUDA PÚBLICA CUMPLIMIENTO T+1 Ó MÁS</t>
  </si>
  <si>
    <t>SWAPS – DE ESPECULACIÓN</t>
  </si>
  <si>
    <t>CONTRATOS FORWARD - DE ESPECULACIÓN</t>
  </si>
  <si>
    <t>DERECHOS DE TRANSFERENCIA EN OPERACIONES SIMULTÁNEAS EN VALORES DE DEUDA PÚBLICA</t>
  </si>
  <si>
    <t>DERECHOS DE TRANSFERENCIA EN OPERACIONES SIMULTÁNEAS EN VALORES DE DEUDA PRIVADA</t>
  </si>
  <si>
    <t>DERECHOS DE TRANSFERENCIA – REPOS – INVERSIONES NEGOCIABLES – EN VALORES DE DEUDA PÚBLICA</t>
  </si>
  <si>
    <t>DERECHOS DE TRANSFERENCIA – REPOS – INVERSIONES NEGOCIABLES- EN VALORES DE DEUDA PRIVADA</t>
  </si>
  <si>
    <t>DERECHOS EN TRANSFERENCIA TEMPORAL DE VALORES</t>
  </si>
  <si>
    <t>CONTRATOS DE FUTUROS – DE COBERTURA</t>
  </si>
  <si>
    <t>OPCIONES DE ESPECULACIÓN</t>
  </si>
  <si>
    <t>OPERACIÓNES A PLAZO DE CUMPLIMIENTO EFECTIVO DEUDA PÚBLICA</t>
  </si>
  <si>
    <t>OPCIONES - DE COBERTURA</t>
  </si>
  <si>
    <t>CONTRATOS FORWARD - DE COBERTURA</t>
  </si>
  <si>
    <t>OPERACIÓNES CARRUSEL</t>
  </si>
  <si>
    <t>OPERACIÓNES A PLAZO DE CUMPLIMIENTO EFECTIVO</t>
  </si>
  <si>
    <t>OPERACIÓNES A PLAZO DE CUMPLIMIENTO FINANCIERO</t>
  </si>
  <si>
    <t>OTROS COMPROMISOS Y CONTRATOS DE CUMPLIMIENTO A FUTURO</t>
  </si>
  <si>
    <t>TÍTULOS ENTREGADOS EN GARANTÍA EN CONTRATOS DE FUTUROS Y OPERACONES A PLAZO</t>
  </si>
  <si>
    <t>PROVISIÓN DE INVERSIONES NEGOCIABLES EN TÍTULOS DE DEUDA (CR)</t>
  </si>
  <si>
    <t>PROVISIÓN DE INVERSIONES NEGOCIABLES EN TÍTULOS PARTICIPATIVOS (CR)</t>
  </si>
  <si>
    <t>PROVISIÓN DE INVERSIONES PARA MANTENER HASTA EL VENCIMIENTO (CR)</t>
  </si>
  <si>
    <t>DEUDORES</t>
  </si>
  <si>
    <t>CLIENTES</t>
  </si>
  <si>
    <t>LIQUIDACIÓN Y COMPENSACIÓN</t>
  </si>
  <si>
    <t>DINEROS EN PODER DE COMISIONISTAS DE BOLSA</t>
  </si>
  <si>
    <t>POR CONTRATOS DE COLOCACION</t>
  </si>
  <si>
    <t>DEPÓSITOS</t>
  </si>
  <si>
    <t>A EMISORES</t>
  </si>
  <si>
    <t>POR USO DE BIENES INMUEBLES</t>
  </si>
  <si>
    <t>INGRESOS POR COBRAR</t>
  </si>
  <si>
    <t>DIVERSOS</t>
  </si>
  <si>
    <t>PROVISION DEUDAS DE DUDOSO RECAUDO (CR)</t>
  </si>
  <si>
    <t>DIFERIDOS</t>
  </si>
  <si>
    <t>GASTOS PAGADOS POR ANTICIPADO</t>
  </si>
  <si>
    <t>DEPOSITOS EN CUENTA CORRIENTE BANCA</t>
  </si>
  <si>
    <t>OTRAS ENTIDADES FINANCIERAS NACIONALES</t>
  </si>
  <si>
    <t>COMPROMISOS ORIGINADOS EN LA REALIZACIÓN DE OPERACIONES REPO SOBRE REPO</t>
  </si>
  <si>
    <t>COMPROMISOS ORIGINADOS EN LA REALIZACIÓN DE OPERACIONES REPO SOBRE SIMULTÁNEAS</t>
  </si>
  <si>
    <t>COMPROMISOS ORIGINADOS EN POSICIONES EN CORTO DE OPERACIONES REPO ABIERTO</t>
  </si>
  <si>
    <t>CUPONES RECIBIDOS POR PAGAR  DE VALORES EN OPERACIONES SIMULTÁNEAS</t>
  </si>
  <si>
    <t>CUPONES RECIBIDOS POR PAGAR DE VALORES EN OPERACIONES REPO</t>
  </si>
  <si>
    <t>CUENTAS POR PAGAR POR INCUMPLIMIENTO O TERMINACIÓN ANTICIPADA DE OPERACIONES REPO</t>
  </si>
  <si>
    <t>LLAMADO AL MARGEN RECIBIDO EN DINERO EN OPERACIONES REPO</t>
  </si>
  <si>
    <t>COMPROMISOS ORIGINADOS EN LA REALIZACIÓN DE OPERACIONES SIMULTÁNEAS SOBRE SIMULTÁNEAS</t>
  </si>
  <si>
    <t>COMPROMISOS ORIGINADOS EN LA REALIZACIÓN DE OPERACIONES SIMULTÁNEAS SOBRE REPO</t>
  </si>
  <si>
    <t>COMPROMISOS ORIGINADOS EN POSICIONES EN CORTO DE OPERACIONES SIMULTÁNEAS</t>
  </si>
  <si>
    <t>CUENTAS POR PAGAR POR INCUMPLIMIENTO O TERMINACIÓN ANTICIPADA EN OPERACIONES SIMULTÁNEAS</t>
  </si>
  <si>
    <t>LLAMADO AL MARGEN RECIBIDO EN DINERO EN OPERACIONES SIMULTÁNEAS </t>
  </si>
  <si>
    <t>COMPROMISOS DE OPERACIONES POR TRANSFERENCIA TEMPORAL DE VALORES</t>
  </si>
  <si>
    <t>RENDIMIENTOS POR PAGAR EN OPERACIONES DE TRANSFERENCIA TEMPORAL DE VALORES</t>
  </si>
  <si>
    <t>CUPONES RECIBIDOS POR PAGAR DE VALORES EN OPERACIONES DE TRANSFERENCIA TEMPORAL DE VALORES</t>
  </si>
  <si>
    <t>CUENTAS POR PAGAR POR INCUMPLIMIENTO O TERMINACIÓN ANTICIPADA EN OPERACIONES DE TRANSFERENCIA</t>
  </si>
  <si>
    <t>COMPROMISOS ORIGINADOS EN POSICIONES EN CORTO DE  7215000 -OPERACIONES DE TRANSFERENCIA TEMPORAL DE V</t>
  </si>
  <si>
    <t>OPERACIONES CON INSTRUMENTOS FINANCIEROS DERIVADOS</t>
  </si>
  <si>
    <t>SWAPS – DE COBERTURA</t>
  </si>
  <si>
    <t>OPCIONES DE COBERTURA</t>
  </si>
  <si>
    <t>CUENTAS POR PAGAR</t>
  </si>
  <si>
    <t>INTERESES</t>
  </si>
  <si>
    <t>COMISIONES Y HONORARIOS</t>
  </si>
  <si>
    <t>RENDIMIENTOS DECRETADOS</t>
  </si>
  <si>
    <t>RETENCION EN LA FUENTE</t>
  </si>
  <si>
    <t>SUSCRIPTORES O AFILIADOS</t>
  </si>
  <si>
    <t>DERECHOS PATRIMONIALES DE CLIENTES</t>
  </si>
  <si>
    <t>DEPOSITOS RECIBIDOS</t>
  </si>
  <si>
    <t>OTROS USUARIOS</t>
  </si>
  <si>
    <t>ACREEDORES VARIOS</t>
  </si>
  <si>
    <t>INGRESOS RECIBIDOS POR ANTICIPADO</t>
  </si>
  <si>
    <t>PORTES DE CAPITAL, DERECHOS O SUSCRIPCIONES</t>
  </si>
  <si>
    <t>DERECHOS O SUSCRIPCIONES</t>
  </si>
  <si>
    <t>DEUDORAS</t>
  </si>
  <si>
    <t>BIENES Y VALORES ENTREGADOS EN CUSTODIA</t>
  </si>
  <si>
    <t>PRECIO JUSTO DE INTERCAMBIO DE POSICIONES PRIMARIAS ACTIVAS CUBIERTAS</t>
  </si>
  <si>
    <t>BIENES Y VALORES ENTREGADOS EN GARANTIA</t>
  </si>
  <si>
    <t>LITIGIOS Y/O DEMANDAS</t>
  </si>
  <si>
    <t>VENTAS DE INVERSIONES A PLAZO</t>
  </si>
  <si>
    <t>COMPROMISOS DE VENTA FUTURA DE INVERSIONES Y TÍTULOS SOBRE Y PRODUCTOS AGROPECUARIOS Y AGRO</t>
  </si>
  <si>
    <t>TITULOS EN PROCESO DE COBRO O REDENCION</t>
  </si>
  <si>
    <t>OTRAS CUENTAS DE ORDEN DEUDORAS</t>
  </si>
  <si>
    <t>ACREEDORAS</t>
  </si>
  <si>
    <t>BIENES Y VALORES RECIBIDOS EN GARANTIA</t>
  </si>
  <si>
    <t>PRECIO JUSTO DE INTERCAMBIO DE POSICIONES PRIMARIAS  PASIVAS CUBIERTAS</t>
  </si>
  <si>
    <t>COMPROMISOS DE COMPRA, FUTURA DE INVERSIONES</t>
  </si>
  <si>
    <t>OTRAS CUENTAS DE ORDEN ACREEDORAS</t>
  </si>
  <si>
    <t>DEUDORAS POR CONTRA</t>
  </si>
  <si>
    <t>DEUDORAS POR CONTRA (CR)</t>
  </si>
  <si>
    <t>PRECIO JUSTO DE INTERCAMBIO DE POSICIONES PRIMARIAS  ACTIVAS CUBIERTAS POR EL CONTRARIO</t>
  </si>
  <si>
    <t>DEUDORAS CONTINGENTES</t>
  </si>
  <si>
    <t>VALORES ENTREGADOS EN OPERACIONES REPO Y SIMULTÁNEAS </t>
  </si>
  <si>
    <t>VALORES ENTREGADOS EN OPERACIONES DE TRANSFERENCIA TEMPORAL DE VALORES</t>
  </si>
  <si>
    <t>VALORES ENTREGADOS EN OPERACIONES RELACIONADAS</t>
  </si>
  <si>
    <t>DERECHOS EN OPCIONES DE ESPECULACIÓN</t>
  </si>
  <si>
    <t>DERECHOS EN OPCIONES DE COBERTURA</t>
  </si>
  <si>
    <t>ACREEDORAS CONTINGENTES POR CONTRA (DB)</t>
  </si>
  <si>
    <t>VALORES RECIBIDOS EN OPERACIONES REPO Y SIMULTÁNEAS POR CONTRA (DB)</t>
  </si>
  <si>
    <t>VALORES RECIBIDOS EN OPERACIONES DE TRANSFERENCIA TEMPORAL DE VALORES POR CONTRA (DB)</t>
  </si>
  <si>
    <t>DEUDORAS CONTINGENTES POR CONTRA (CR)</t>
  </si>
  <si>
    <t>VALORES ENTREGADOS EN OPERACIONES REPO Y SIMULTÁNEAS POR CONTRA (CR)</t>
  </si>
  <si>
    <t>VALORES ENTREGADOS EN OPERACIONES DE TRANSFERENCIA TEMPORAL DE VALORES POR CONTRA (CR)</t>
  </si>
  <si>
    <t>VALORES ENTREGADOS EN OPERACIONES RELACIONADAS POR CONTRA (CR)</t>
  </si>
  <si>
    <t>ACREEDORAS CONTINGENTES</t>
  </si>
  <si>
    <t>VALORES RECIBIDOS EN OPERACIONES REPO Y SIMULTÁNEAS</t>
  </si>
  <si>
    <t>VALORES RECIBIDOS EN OPERACIONES DE TRANSFERENCIA TEMPORAL DE VALORES</t>
  </si>
  <si>
    <t>OBLIGACIONES EN OPCIONES DE ESPECULACIÓN</t>
  </si>
  <si>
    <t>OBLIGACIONES EN OPCIONES DE COBERTURA</t>
  </si>
  <si>
    <t>PASIVO</t>
  </si>
  <si>
    <t>OBLIGACIONES FINANCIERAS  Y POSICIONES PASIVAS EN OPERACIONES DE MERCADO MONETARIO Y RELACIONADAS</t>
  </si>
  <si>
    <t>SUBTOTAL PASIVO</t>
  </si>
  <si>
    <t>SUBTOTAL APORTES DE CAPITAL, DERECHOS O SUSCRIPCIONES</t>
  </si>
  <si>
    <t>CUENTAS DE ORDEN CONTINGENTES Y DE CONTROL</t>
  </si>
  <si>
    <t>SUBTOTAL DEUDORAS POR CONTRA</t>
  </si>
  <si>
    <t xml:space="preserve">                DATOS BÁSICOS DE LA ENTIDAD QUE REPORTA</t>
  </si>
  <si>
    <t>SUBTOTAL OPERACIONES CON INSTRUMENTOS FINANCIEROS DERIVADOS</t>
  </si>
  <si>
    <t xml:space="preserve">                                      Preparación de Estado de Situación Financiera de Apertura - ESFA - Fondos de Inversión Colectiva Sociedades Comisionistas de Bolsa (FICs)</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</si>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</sst>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0" x14ac:knownFonts="1">
    <font>
      <sz val="10"/>
      <name val="Arial"/>
    </font>
    <font>
      <sz val="10"/>
      <name val="Arial"/>
      <family val="2"/>
    </font>
    <font>
      <b/>
      <sz val="10"/>
      <color indexed="9"/>
      <name val="Arial"/>
      <family val="2"/>
    </font>
    <font>
      <sz val="10"/>
      <name val="Arial"/>
      <family val="2"/>
    </font>
    <font>
      <b/>
      <sz val="10"/>
      <name val="Arial"/>
      <family val="2"/>
    </font>
    <font>
      <sz val="10"/>
      <color theme="1"/>
      <name val="Arial"/>
      <family val="2"/>
    </font>
    <font>
      <b/>
      <sz val="10"/>
      <color theme="0"/>
      <name val="Arial"/>
      <family val="2"/>
    </font>
    <font>
      <b/>
      <sz val="10"/>
      <color theme="1"/>
      <name val="Arial"/>
      <family val="2"/>
    </font>
    <font>
      <b/>
      <sz val="12"/>
      <color theme="0"/>
      <name val="Arial"/>
      <family val="2"/>
    </font>
    <font>
      <sz val="10"/>
      <color indexed="9"/>
      <name val="Arial"/>
      <family val="2"/>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5" tint="-0.249977111117893"/>
        <bgColor indexed="64"/>
      </patternFill>
    </fill>
    <fill>
      <patternFill patternType="solid">
        <fgColor theme="5" tint="-0.249977111117893"/>
        <bgColor indexed="23"/>
      </patternFill>
    </fill>
    <fill>
      <patternFill patternType="solid">
        <fgColor theme="0" tint="-0.14999847407452621"/>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D9D9D9"/>
        <bgColor indexed="64"/>
      </patternFill>
    </fill>
    <fill>
      <patternFill patternType="solid">
        <fgColor rgb="FF73ABAB"/>
        <bgColor indexed="64"/>
      </patternFill>
    </fill>
    <fill>
      <patternFill patternType="solid">
        <fgColor rgb="FF963634"/>
        <bgColor indexed="64"/>
      </patternFill>
    </fill>
    <fill>
      <patternFill patternType="solid">
        <fgColor theme="1" tint="0.34998626667073579"/>
        <bgColor indexed="23"/>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9"/>
      </bottom>
      <diagonal/>
    </border>
    <border>
      <left/>
      <right/>
      <top style="thin">
        <color indexed="59"/>
      </top>
      <bottom style="thin">
        <color indexed="59"/>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3" fillId="0" borderId="0"/>
    <xf numFmtId="9" fontId="3" fillId="0" borderId="0" applyFill="0" applyBorder="0" applyAlignment="0" applyProtection="0"/>
    <xf numFmtId="0" fontId="1" fillId="0" borderId="0"/>
    <xf numFmtId="9" fontId="1" fillId="0" borderId="0" applyFont="0" applyFill="0" applyBorder="0" applyAlignment="0" applyProtection="0"/>
  </cellStyleXfs>
  <cellXfs count="217">
    <xf numFmtId="0" fontId="0" fillId="0" borderId="0" xfId="0"/>
    <xf numFmtId="0" fontId="0" fillId="0" borderId="0" xfId="0" applyAlignment="1">
      <alignment wrapText="1"/>
    </xf>
    <xf numFmtId="164" fontId="0" fillId="0" borderId="0" xfId="1" applyNumberFormat="1" applyFont="1"/>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41" fontId="0" fillId="2" borderId="1" xfId="1" applyNumberFormat="1" applyFont="1" applyFill="1" applyBorder="1" applyAlignment="1" applyProtection="1">
      <alignment vertical="center"/>
      <protection locked="0"/>
    </xf>
    <xf numFmtId="0" fontId="3" fillId="4" borderId="1" xfId="0" applyFont="1" applyFill="1" applyBorder="1" applyAlignment="1">
      <alignment vertical="center" wrapText="1"/>
    </xf>
    <xf numFmtId="0" fontId="0" fillId="0" borderId="0" xfId="0" applyFill="1"/>
    <xf numFmtId="0" fontId="0" fillId="4" borderId="1" xfId="0" applyFill="1" applyBorder="1" applyAlignment="1">
      <alignment vertical="center" wrapText="1"/>
    </xf>
    <xf numFmtId="0" fontId="3" fillId="4" borderId="1" xfId="2" applyFont="1" applyFill="1" applyBorder="1" applyAlignment="1">
      <alignment vertical="center" wrapText="1"/>
    </xf>
    <xf numFmtId="166" fontId="0" fillId="0" borderId="1" xfId="1" applyNumberFormat="1" applyFont="1" applyFill="1" applyBorder="1" applyAlignment="1" applyProtection="1">
      <alignment horizontal="left" vertical="center" wrapText="1"/>
    </xf>
    <xf numFmtId="166" fontId="0" fillId="0" borderId="1" xfId="1" applyNumberFormat="1" applyFont="1" applyFill="1" applyBorder="1" applyAlignment="1" applyProtection="1">
      <alignment vertical="center" wrapText="1"/>
    </xf>
    <xf numFmtId="0" fontId="4" fillId="0" borderId="11" xfId="0" applyFont="1" applyBorder="1" applyAlignment="1">
      <alignment vertical="center"/>
    </xf>
    <xf numFmtId="0" fontId="4" fillId="0" borderId="12" xfId="0" applyFont="1" applyBorder="1" applyAlignment="1">
      <alignment vertical="center"/>
    </xf>
    <xf numFmtId="164" fontId="0" fillId="0" borderId="14" xfId="1" applyNumberFormat="1" applyFont="1" applyBorder="1"/>
    <xf numFmtId="0" fontId="0" fillId="0" borderId="0" xfId="0" applyBorder="1"/>
    <xf numFmtId="0" fontId="0" fillId="0" borderId="15" xfId="0" applyBorder="1"/>
    <xf numFmtId="0" fontId="4" fillId="0" borderId="6" xfId="0" applyFont="1" applyBorder="1" applyAlignment="1">
      <alignment vertical="center"/>
    </xf>
    <xf numFmtId="0" fontId="3" fillId="3" borderId="3" xfId="0" applyFont="1" applyFill="1" applyBorder="1" applyAlignment="1" applyProtection="1">
      <alignment vertical="top" wrapText="1"/>
      <protection locked="0"/>
    </xf>
    <xf numFmtId="0" fontId="0" fillId="0" borderId="24" xfId="0" applyBorder="1"/>
    <xf numFmtId="0" fontId="1" fillId="4" borderId="0" xfId="0" applyFont="1" applyFill="1" applyBorder="1" applyAlignment="1">
      <alignment wrapText="1"/>
    </xf>
    <xf numFmtId="0" fontId="0" fillId="0" borderId="1" xfId="0" applyBorder="1"/>
    <xf numFmtId="164" fontId="0" fillId="2" borderId="3" xfId="1" applyNumberFormat="1" applyFont="1" applyFill="1" applyBorder="1" applyAlignment="1" applyProtection="1">
      <alignment vertical="center"/>
      <protection locked="0"/>
    </xf>
    <xf numFmtId="164" fontId="1" fillId="0" borderId="3" xfId="1" applyNumberFormat="1" applyFont="1" applyFill="1" applyBorder="1" applyAlignment="1" applyProtection="1">
      <alignment vertical="center"/>
      <protection locked="0"/>
    </xf>
    <xf numFmtId="164" fontId="0" fillId="0" borderId="3" xfId="1" applyNumberFormat="1" applyFont="1" applyFill="1" applyBorder="1" applyAlignment="1" applyProtection="1">
      <alignment horizontal="center" vertical="center"/>
    </xf>
    <xf numFmtId="164" fontId="0" fillId="0" borderId="3" xfId="1" applyNumberFormat="1" applyFont="1" applyFill="1" applyBorder="1" applyAlignment="1" applyProtection="1">
      <alignment vertical="center"/>
      <protection locked="0"/>
    </xf>
    <xf numFmtId="164" fontId="1" fillId="0" borderId="1" xfId="1" applyNumberFormat="1" applyFont="1" applyFill="1" applyBorder="1" applyAlignment="1" applyProtection="1">
      <alignment vertical="center"/>
      <protection locked="0"/>
    </xf>
    <xf numFmtId="0" fontId="0" fillId="0" borderId="0" xfId="0" applyAlignment="1">
      <alignment vertical="top" wrapText="1"/>
    </xf>
    <xf numFmtId="0" fontId="1" fillId="0" borderId="0" xfId="0" applyFont="1"/>
    <xf numFmtId="41" fontId="1" fillId="2" borderId="1" xfId="1" applyNumberFormat="1" applyFont="1" applyFill="1" applyBorder="1" applyAlignment="1" applyProtection="1">
      <alignment vertical="center"/>
      <protection locked="0"/>
    </xf>
    <xf numFmtId="164" fontId="1" fillId="2" borderId="1" xfId="1" applyNumberFormat="1" applyFont="1" applyFill="1" applyBorder="1" applyAlignment="1" applyProtection="1">
      <alignment vertical="center"/>
      <protection locked="0"/>
    </xf>
    <xf numFmtId="0" fontId="4" fillId="0" borderId="28" xfId="0" applyFont="1" applyBorder="1" applyAlignment="1">
      <alignment vertical="center"/>
    </xf>
    <xf numFmtId="0" fontId="3" fillId="4" borderId="29" xfId="0" applyFont="1" applyFill="1" applyBorder="1" applyAlignment="1">
      <alignment vertical="center" wrapText="1"/>
    </xf>
    <xf numFmtId="166" fontId="0" fillId="0" borderId="29" xfId="1" applyNumberFormat="1" applyFont="1" applyFill="1" applyBorder="1" applyAlignment="1" applyProtection="1">
      <alignment vertical="center" wrapText="1"/>
    </xf>
    <xf numFmtId="166" fontId="0" fillId="0" borderId="29" xfId="1" applyNumberFormat="1" applyFont="1" applyFill="1" applyBorder="1" applyAlignment="1" applyProtection="1">
      <alignment horizontal="left" vertical="center" wrapText="1"/>
    </xf>
    <xf numFmtId="0" fontId="3" fillId="3" borderId="30" xfId="0" applyFont="1" applyFill="1" applyBorder="1" applyAlignment="1" applyProtection="1">
      <alignment vertical="top" wrapText="1"/>
      <protection locked="0"/>
    </xf>
    <xf numFmtId="0" fontId="0" fillId="0" borderId="1" xfId="0" applyBorder="1" applyAlignment="1">
      <alignment vertical="center"/>
    </xf>
    <xf numFmtId="0" fontId="0" fillId="0" borderId="1" xfId="0"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xf numFmtId="0" fontId="1" fillId="4" borderId="32" xfId="0" applyFont="1" applyFill="1" applyBorder="1" applyAlignment="1" applyProtection="1">
      <alignment horizontal="left" vertical="center"/>
    </xf>
    <xf numFmtId="0" fontId="1" fillId="4" borderId="33" xfId="0" applyFont="1" applyFill="1" applyBorder="1" applyAlignment="1" applyProtection="1">
      <alignment horizontal="left" vertical="center"/>
      <protection locked="0"/>
    </xf>
    <xf numFmtId="0" fontId="0" fillId="4" borderId="33" xfId="0" applyFill="1" applyBorder="1" applyAlignment="1" applyProtection="1">
      <alignment horizontal="left" vertical="center"/>
    </xf>
    <xf numFmtId="0" fontId="0" fillId="4" borderId="33" xfId="0" applyFill="1" applyBorder="1" applyAlignment="1" applyProtection="1">
      <alignment horizontal="left" vertical="center"/>
      <protection locked="0"/>
    </xf>
    <xf numFmtId="0" fontId="0" fillId="4" borderId="34" xfId="0" applyFill="1" applyBorder="1" applyAlignment="1" applyProtection="1">
      <alignment horizontal="left" vertical="center"/>
    </xf>
    <xf numFmtId="0" fontId="0" fillId="0" borderId="0" xfId="0" applyAlignment="1">
      <alignment horizontal="center"/>
    </xf>
    <xf numFmtId="0" fontId="1" fillId="7" borderId="1" xfId="0" applyFont="1" applyFill="1" applyBorder="1" applyAlignment="1" applyProtection="1">
      <alignment wrapText="1"/>
    </xf>
    <xf numFmtId="0" fontId="1" fillId="7" borderId="1" xfId="0" applyFont="1" applyFill="1" applyBorder="1" applyAlignment="1">
      <alignment horizontal="center"/>
    </xf>
    <xf numFmtId="0" fontId="2" fillId="5" borderId="38" xfId="0" applyFont="1" applyFill="1" applyBorder="1" applyAlignment="1" applyProtection="1">
      <alignment horizontal="center" vertical="center" wrapText="1"/>
    </xf>
    <xf numFmtId="0" fontId="0" fillId="0" borderId="40" xfId="0" applyBorder="1"/>
    <xf numFmtId="0" fontId="0" fillId="0" borderId="35" xfId="0" applyBorder="1"/>
    <xf numFmtId="0" fontId="0" fillId="0" borderId="41" xfId="0" applyBorder="1"/>
    <xf numFmtId="0" fontId="4" fillId="0" borderId="40" xfId="0" applyFont="1" applyBorder="1" applyAlignment="1">
      <alignment vertical="center"/>
    </xf>
    <xf numFmtId="0" fontId="0" fillId="4" borderId="35" xfId="0" applyFill="1" applyBorder="1" applyAlignment="1">
      <alignment vertical="center" wrapText="1"/>
    </xf>
    <xf numFmtId="166" fontId="0" fillId="0" borderId="35" xfId="1" applyNumberFormat="1" applyFont="1" applyFill="1" applyBorder="1" applyAlignment="1" applyProtection="1">
      <alignment vertical="center" wrapText="1"/>
    </xf>
    <xf numFmtId="166" fontId="0" fillId="0" borderId="35" xfId="1" applyNumberFormat="1" applyFont="1" applyFill="1" applyBorder="1" applyAlignment="1" applyProtection="1">
      <alignment horizontal="left" vertical="center" wrapText="1"/>
    </xf>
    <xf numFmtId="0" fontId="1" fillId="3" borderId="41" xfId="0" applyFont="1" applyFill="1" applyBorder="1" applyAlignment="1" applyProtection="1">
      <alignment vertical="top" wrapText="1"/>
      <protection locked="0"/>
    </xf>
    <xf numFmtId="0" fontId="0" fillId="4" borderId="29" xfId="0" applyFill="1" applyBorder="1" applyAlignment="1">
      <alignment vertical="center" wrapText="1"/>
    </xf>
    <xf numFmtId="0" fontId="3" fillId="4" borderId="35" xfId="0" applyFont="1" applyFill="1" applyBorder="1" applyAlignment="1">
      <alignment vertical="center" wrapText="1"/>
    </xf>
    <xf numFmtId="0" fontId="1" fillId="8" borderId="32" xfId="0" applyFont="1" applyFill="1" applyBorder="1"/>
    <xf numFmtId="0" fontId="1" fillId="8" borderId="33" xfId="0" applyFont="1" applyFill="1" applyBorder="1" applyAlignment="1">
      <alignment wrapText="1"/>
    </xf>
    <xf numFmtId="0" fontId="1" fillId="8" borderId="33" xfId="0" applyFont="1" applyFill="1" applyBorder="1"/>
    <xf numFmtId="0" fontId="1" fillId="8" borderId="34" xfId="0" applyFont="1" applyFill="1" applyBorder="1"/>
    <xf numFmtId="164" fontId="2" fillId="9" borderId="37" xfId="1" applyNumberFormat="1" applyFont="1" applyFill="1" applyBorder="1" applyAlignment="1" applyProtection="1">
      <alignment horizontal="center" vertical="center" wrapText="1"/>
    </xf>
    <xf numFmtId="164" fontId="2" fillId="9" borderId="38" xfId="1" applyNumberFormat="1" applyFont="1" applyFill="1" applyBorder="1" applyAlignment="1" applyProtection="1">
      <alignment horizontal="center" vertical="center" wrapText="1"/>
    </xf>
    <xf numFmtId="0" fontId="4" fillId="10" borderId="35" xfId="0" applyFont="1" applyFill="1" applyBorder="1" applyAlignment="1">
      <alignment horizontal="center"/>
    </xf>
    <xf numFmtId="0" fontId="4" fillId="10" borderId="35" xfId="0" applyFont="1" applyFill="1" applyBorder="1" applyAlignment="1"/>
    <xf numFmtId="0" fontId="4" fillId="10" borderId="1" xfId="0" applyFont="1" applyFill="1" applyBorder="1" applyAlignment="1">
      <alignment horizontal="center"/>
    </xf>
    <xf numFmtId="0" fontId="4" fillId="10" borderId="1" xfId="0" applyFont="1" applyFill="1" applyBorder="1" applyAlignment="1"/>
    <xf numFmtId="0" fontId="0" fillId="11" borderId="1" xfId="0" applyFill="1" applyBorder="1" applyAlignment="1">
      <alignment horizontal="center"/>
    </xf>
    <xf numFmtId="0" fontId="0" fillId="11" borderId="1" xfId="0" applyFill="1" applyBorder="1"/>
    <xf numFmtId="164" fontId="0" fillId="2" borderId="1" xfId="1" applyNumberFormat="1" applyFont="1" applyFill="1" applyBorder="1" applyAlignment="1" applyProtection="1">
      <alignment vertical="center"/>
      <protection locked="0"/>
    </xf>
    <xf numFmtId="164" fontId="1" fillId="12" borderId="1" xfId="1" applyNumberFormat="1" applyFont="1" applyFill="1" applyBorder="1" applyAlignment="1" applyProtection="1">
      <alignment vertical="center"/>
      <protection locked="0"/>
    </xf>
    <xf numFmtId="0" fontId="5" fillId="7" borderId="1" xfId="0" applyFont="1" applyFill="1" applyBorder="1" applyAlignment="1">
      <alignment horizontal="center" vertical="center"/>
    </xf>
    <xf numFmtId="0" fontId="5" fillId="7" borderId="1" xfId="0" applyFont="1" applyFill="1" applyBorder="1" applyAlignment="1">
      <alignment horizontal="justify" vertical="center"/>
    </xf>
    <xf numFmtId="41" fontId="1" fillId="2" borderId="1" xfId="1" applyNumberFormat="1" applyFont="1" applyFill="1" applyBorder="1" applyAlignment="1" applyProtection="1">
      <protection locked="0"/>
    </xf>
    <xf numFmtId="0" fontId="4" fillId="12" borderId="1" xfId="0" applyFont="1" applyFill="1" applyBorder="1" applyAlignment="1">
      <alignment horizontal="center"/>
    </xf>
    <xf numFmtId="0" fontId="4" fillId="12" borderId="1" xfId="0" applyFont="1" applyFill="1" applyBorder="1"/>
    <xf numFmtId="0" fontId="4" fillId="12" borderId="1" xfId="0" applyFont="1" applyFill="1" applyBorder="1" applyAlignment="1">
      <alignment vertical="top" wrapText="1"/>
    </xf>
    <xf numFmtId="164" fontId="5" fillId="12" borderId="1" xfId="1" applyNumberFormat="1" applyFont="1" applyFill="1" applyBorder="1" applyAlignment="1" applyProtection="1">
      <alignment vertical="center"/>
      <protection locked="0"/>
    </xf>
    <xf numFmtId="0" fontId="4" fillId="10" borderId="1" xfId="0" applyFont="1" applyFill="1" applyBorder="1" applyAlignment="1">
      <alignment wrapText="1"/>
    </xf>
    <xf numFmtId="0" fontId="1" fillId="10" borderId="1" xfId="0" applyFont="1" applyFill="1" applyBorder="1" applyAlignment="1"/>
    <xf numFmtId="0" fontId="1" fillId="11" borderId="1" xfId="0" applyFont="1" applyFill="1" applyBorder="1" applyAlignment="1">
      <alignment horizontal="center"/>
    </xf>
    <xf numFmtId="0" fontId="1" fillId="11" borderId="1" xfId="0" applyFont="1" applyFill="1" applyBorder="1" applyAlignment="1">
      <alignment vertical="top" wrapText="1"/>
    </xf>
    <xf numFmtId="0" fontId="0" fillId="11" borderId="1" xfId="0" applyFill="1" applyBorder="1" applyAlignment="1">
      <alignment vertical="top" wrapText="1"/>
    </xf>
    <xf numFmtId="0" fontId="1" fillId="11" borderId="1" xfId="0" applyFont="1" applyFill="1" applyBorder="1" applyAlignment="1">
      <alignment horizontal="center" wrapText="1"/>
    </xf>
    <xf numFmtId="0" fontId="1" fillId="11" borderId="1" xfId="0" applyFont="1" applyFill="1" applyBorder="1" applyAlignment="1">
      <alignment horizontal="left" wrapText="1"/>
    </xf>
    <xf numFmtId="0" fontId="7" fillId="12" borderId="1" xfId="0" applyFont="1" applyFill="1" applyBorder="1" applyAlignment="1">
      <alignment horizontal="center"/>
    </xf>
    <xf numFmtId="0" fontId="7" fillId="12" borderId="1" xfId="0" applyFont="1" applyFill="1" applyBorder="1" applyAlignment="1">
      <alignment vertical="top" wrapText="1"/>
    </xf>
    <xf numFmtId="0" fontId="2" fillId="5" borderId="31" xfId="0" applyFont="1" applyFill="1" applyBorder="1" applyAlignment="1" applyProtection="1">
      <alignment horizontal="center" vertical="center"/>
    </xf>
    <xf numFmtId="164" fontId="2" fillId="5" borderId="43" xfId="1" applyNumberFormat="1" applyFont="1" applyFill="1" applyBorder="1" applyAlignment="1" applyProtection="1">
      <alignment horizontal="center" wrapText="1"/>
    </xf>
    <xf numFmtId="164" fontId="2" fillId="5" borderId="43" xfId="1" applyNumberFormat="1" applyFont="1" applyFill="1" applyBorder="1" applyAlignment="1" applyProtection="1">
      <alignment horizontal="center" vertical="center" wrapText="1"/>
    </xf>
    <xf numFmtId="164" fontId="2" fillId="5" borderId="39" xfId="1" applyNumberFormat="1" applyFont="1" applyFill="1" applyBorder="1" applyAlignment="1" applyProtection="1">
      <alignment horizontal="center" vertical="center" wrapText="1"/>
    </xf>
    <xf numFmtId="0" fontId="1" fillId="11" borderId="26" xfId="0" applyFont="1" applyFill="1" applyBorder="1" applyAlignment="1">
      <alignment horizontal="left" wrapText="1"/>
    </xf>
    <xf numFmtId="164" fontId="1" fillId="11" borderId="4" xfId="1" applyNumberFormat="1" applyFont="1" applyFill="1" applyBorder="1" applyAlignment="1"/>
    <xf numFmtId="164" fontId="1" fillId="11" borderId="4" xfId="1" applyNumberFormat="1" applyFont="1" applyFill="1" applyBorder="1"/>
    <xf numFmtId="41" fontId="1" fillId="2" borderId="4" xfId="1" applyNumberFormat="1" applyFont="1" applyFill="1" applyBorder="1" applyAlignment="1" applyProtection="1">
      <alignment vertical="center"/>
      <protection locked="0"/>
    </xf>
    <xf numFmtId="164" fontId="1" fillId="12" borderId="5" xfId="1" applyNumberFormat="1" applyFont="1" applyFill="1" applyBorder="1" applyAlignment="1" applyProtection="1">
      <alignment vertical="center"/>
      <protection locked="0"/>
    </xf>
    <xf numFmtId="0" fontId="1" fillId="11" borderId="6" xfId="0" applyFont="1" applyFill="1" applyBorder="1" applyAlignment="1">
      <alignment horizontal="left" wrapText="1"/>
    </xf>
    <xf numFmtId="164" fontId="1" fillId="11" borderId="1" xfId="1" applyNumberFormat="1" applyFont="1" applyFill="1" applyBorder="1" applyAlignment="1"/>
    <xf numFmtId="164" fontId="1" fillId="11" borderId="1" xfId="1" applyNumberFormat="1" applyFont="1" applyFill="1" applyBorder="1"/>
    <xf numFmtId="164" fontId="1" fillId="12" borderId="3" xfId="1" applyNumberFormat="1" applyFont="1" applyFill="1" applyBorder="1" applyAlignment="1" applyProtection="1">
      <alignment vertical="center"/>
      <protection locked="0"/>
    </xf>
    <xf numFmtId="0" fontId="1" fillId="11" borderId="6" xfId="2" applyFont="1" applyFill="1" applyBorder="1" applyAlignment="1">
      <alignment horizontal="left" wrapText="1"/>
    </xf>
    <xf numFmtId="0" fontId="1" fillId="11" borderId="6" xfId="0" applyFont="1" applyFill="1" applyBorder="1" applyAlignment="1">
      <alignment horizontal="left" vertical="top" wrapText="1"/>
    </xf>
    <xf numFmtId="0" fontId="4" fillId="12" borderId="9" xfId="0" applyFont="1" applyFill="1" applyBorder="1" applyAlignment="1"/>
    <xf numFmtId="0" fontId="4" fillId="12" borderId="2" xfId="0" applyFont="1" applyFill="1" applyBorder="1" applyAlignment="1"/>
    <xf numFmtId="164" fontId="4" fillId="12" borderId="2" xfId="0" applyNumberFormat="1" applyFont="1" applyFill="1" applyBorder="1" applyAlignment="1"/>
    <xf numFmtId="164" fontId="4" fillId="12" borderId="10" xfId="0" applyNumberFormat="1" applyFont="1" applyFill="1" applyBorder="1" applyAlignment="1"/>
    <xf numFmtId="164" fontId="4" fillId="12" borderId="1" xfId="0" applyNumberFormat="1" applyFont="1" applyFill="1" applyBorder="1" applyAlignment="1"/>
    <xf numFmtId="164" fontId="4" fillId="12" borderId="3" xfId="0" applyNumberFormat="1" applyFont="1" applyFill="1" applyBorder="1" applyAlignment="1"/>
    <xf numFmtId="164" fontId="4" fillId="12" borderId="1" xfId="0" applyNumberFormat="1" applyFont="1" applyFill="1" applyBorder="1" applyAlignment="1">
      <alignment horizontal="left"/>
    </xf>
    <xf numFmtId="164" fontId="4" fillId="12" borderId="3" xfId="0" applyNumberFormat="1" applyFont="1" applyFill="1" applyBorder="1"/>
    <xf numFmtId="164" fontId="4" fillId="12" borderId="3" xfId="1" applyNumberFormat="1" applyFont="1" applyFill="1" applyBorder="1" applyAlignment="1" applyProtection="1">
      <alignment vertical="center"/>
      <protection locked="0"/>
    </xf>
    <xf numFmtId="0" fontId="4" fillId="12" borderId="13" xfId="0" applyFont="1" applyFill="1" applyBorder="1" applyAlignment="1"/>
    <xf numFmtId="0" fontId="4" fillId="12" borderId="7" xfId="0" applyFont="1" applyFill="1" applyBorder="1" applyAlignment="1"/>
    <xf numFmtId="0" fontId="4" fillId="12" borderId="8" xfId="0" applyFont="1" applyFill="1" applyBorder="1" applyAlignment="1"/>
    <xf numFmtId="0" fontId="4" fillId="12" borderId="18" xfId="0" applyFont="1" applyFill="1" applyBorder="1" applyAlignment="1"/>
    <xf numFmtId="0" fontId="4" fillId="12" borderId="19" xfId="0" applyFont="1" applyFill="1" applyBorder="1" applyAlignment="1"/>
    <xf numFmtId="0" fontId="4" fillId="12" borderId="23" xfId="0" applyFont="1" applyFill="1" applyBorder="1" applyAlignment="1"/>
    <xf numFmtId="164" fontId="4" fillId="12" borderId="2" xfId="0" applyNumberFormat="1" applyFont="1" applyFill="1" applyBorder="1" applyAlignment="1">
      <alignment horizontal="left"/>
    </xf>
    <xf numFmtId="164" fontId="1" fillId="12" borderId="35" xfId="1" applyNumberFormat="1" applyFont="1" applyFill="1" applyBorder="1" applyAlignment="1" applyProtection="1">
      <alignment vertical="center"/>
      <protection locked="0"/>
    </xf>
    <xf numFmtId="164" fontId="1" fillId="12" borderId="29" xfId="1" applyNumberFormat="1" applyFont="1" applyFill="1" applyBorder="1" applyAlignment="1" applyProtection="1">
      <alignment vertical="center"/>
      <protection locked="0"/>
    </xf>
    <xf numFmtId="164" fontId="3" fillId="12" borderId="1" xfId="1" applyNumberFormat="1" applyFont="1" applyFill="1" applyBorder="1" applyAlignment="1" applyProtection="1">
      <alignment vertical="center"/>
      <protection locked="0"/>
    </xf>
    <xf numFmtId="0" fontId="0" fillId="9" borderId="44" xfId="0" applyFill="1" applyBorder="1"/>
    <xf numFmtId="0" fontId="2" fillId="9" borderId="43" xfId="0" applyFont="1" applyFill="1" applyBorder="1" applyAlignment="1" applyProtection="1">
      <alignment horizontal="center" vertical="center"/>
    </xf>
    <xf numFmtId="0" fontId="2" fillId="9" borderId="39" xfId="0" applyFont="1" applyFill="1" applyBorder="1" applyAlignment="1" applyProtection="1">
      <alignment horizontal="center" vertical="center"/>
    </xf>
    <xf numFmtId="0" fontId="4" fillId="12" borderId="6" xfId="4" applyFont="1" applyFill="1" applyBorder="1"/>
    <xf numFmtId="0" fontId="4" fillId="12" borderId="1" xfId="4" applyFont="1" applyFill="1" applyBorder="1" applyAlignment="1" applyProtection="1">
      <alignment horizontal="center" vertical="center"/>
    </xf>
    <xf numFmtId="0" fontId="1" fillId="11" borderId="6" xfId="4" applyFont="1" applyFill="1" applyBorder="1"/>
    <xf numFmtId="0" fontId="1" fillId="0" borderId="1" xfId="4" applyFill="1" applyBorder="1" applyAlignment="1" applyProtection="1">
      <alignment horizontal="center" vertical="center"/>
    </xf>
    <xf numFmtId="164" fontId="0" fillId="11" borderId="3" xfId="1" applyNumberFormat="1" applyFont="1" applyFill="1" applyBorder="1" applyAlignment="1" applyProtection="1">
      <alignment vertical="center"/>
      <protection locked="0"/>
    </xf>
    <xf numFmtId="0" fontId="1" fillId="11" borderId="9" xfId="4" applyFont="1" applyFill="1" applyBorder="1"/>
    <xf numFmtId="0" fontId="1" fillId="0" borderId="2" xfId="4" applyFill="1" applyBorder="1" applyAlignment="1" applyProtection="1">
      <alignment horizontal="center" vertical="center"/>
    </xf>
    <xf numFmtId="165" fontId="0" fillId="11" borderId="10" xfId="5" applyNumberFormat="1" applyFont="1" applyFill="1" applyBorder="1" applyAlignment="1" applyProtection="1">
      <alignment vertical="center"/>
      <protection locked="0"/>
    </xf>
    <xf numFmtId="0" fontId="0" fillId="9" borderId="28" xfId="0" applyFill="1" applyBorder="1"/>
    <xf numFmtId="0" fontId="2" fillId="9" borderId="29" xfId="0" applyFont="1" applyFill="1" applyBorder="1" applyAlignment="1" applyProtection="1">
      <alignment horizontal="center" vertical="center"/>
    </xf>
    <xf numFmtId="0" fontId="1" fillId="11" borderId="6" xfId="4" applyFill="1" applyBorder="1"/>
    <xf numFmtId="164" fontId="1" fillId="11" borderId="3" xfId="1" applyNumberFormat="1" applyFont="1" applyFill="1" applyBorder="1" applyAlignment="1" applyProtection="1">
      <alignment vertical="center"/>
      <protection locked="0"/>
    </xf>
    <xf numFmtId="0" fontId="1" fillId="0" borderId="6" xfId="4" applyBorder="1"/>
    <xf numFmtId="0" fontId="4" fillId="12" borderId="9" xfId="4" applyFont="1" applyFill="1" applyBorder="1"/>
    <xf numFmtId="0" fontId="1" fillId="12" borderId="2" xfId="4" applyFill="1" applyBorder="1"/>
    <xf numFmtId="164" fontId="1" fillId="12" borderId="10" xfId="1" applyNumberFormat="1" applyFont="1" applyFill="1" applyBorder="1"/>
    <xf numFmtId="0" fontId="0" fillId="9" borderId="1" xfId="0" applyFill="1" applyBorder="1"/>
    <xf numFmtId="0" fontId="2" fillId="9" borderId="1" xfId="0" applyFont="1" applyFill="1" applyBorder="1" applyAlignment="1" applyProtection="1">
      <alignment horizontal="center" vertical="center"/>
    </xf>
    <xf numFmtId="0" fontId="1" fillId="11" borderId="1" xfId="4" applyFill="1" applyBorder="1"/>
    <xf numFmtId="0" fontId="1" fillId="2" borderId="1" xfId="4" applyFill="1" applyBorder="1" applyAlignment="1" applyProtection="1">
      <alignment vertical="center"/>
      <protection locked="0"/>
    </xf>
    <xf numFmtId="0" fontId="1" fillId="0" borderId="1" xfId="4" applyBorder="1"/>
    <xf numFmtId="164" fontId="0" fillId="0" borderId="1" xfId="1" applyNumberFormat="1" applyFont="1" applyFill="1" applyBorder="1" applyAlignment="1" applyProtection="1">
      <alignment horizontal="center" vertical="center"/>
    </xf>
    <xf numFmtId="0" fontId="4" fillId="12" borderId="17" xfId="4" applyFont="1" applyFill="1" applyBorder="1"/>
    <xf numFmtId="0" fontId="4" fillId="12" borderId="15" xfId="4" applyFont="1" applyFill="1" applyBorder="1" applyAlignment="1" applyProtection="1">
      <alignment horizontal="center" vertical="center"/>
    </xf>
    <xf numFmtId="164" fontId="4" fillId="12" borderId="14" xfId="1" applyNumberFormat="1" applyFont="1" applyFill="1" applyBorder="1"/>
    <xf numFmtId="0" fontId="1" fillId="0" borderId="3" xfId="4" applyFill="1" applyBorder="1" applyAlignment="1" applyProtection="1">
      <alignment horizontal="center" vertical="center"/>
    </xf>
    <xf numFmtId="0" fontId="4" fillId="12" borderId="2" xfId="4" applyFont="1" applyFill="1" applyBorder="1"/>
    <xf numFmtId="0" fontId="4" fillId="12" borderId="2" xfId="4" applyFont="1" applyFill="1" applyBorder="1" applyAlignment="1" applyProtection="1">
      <alignment horizontal="center" vertical="center"/>
    </xf>
    <xf numFmtId="164" fontId="4" fillId="12" borderId="10" xfId="1" applyNumberFormat="1" applyFont="1" applyFill="1" applyBorder="1"/>
    <xf numFmtId="0" fontId="4" fillId="12" borderId="18" xfId="4" applyFont="1" applyFill="1" applyBorder="1"/>
    <xf numFmtId="0" fontId="1" fillId="12" borderId="15" xfId="4" applyFont="1" applyFill="1" applyBorder="1"/>
    <xf numFmtId="164" fontId="1" fillId="12" borderId="14" xfId="1" applyNumberFormat="1" applyFont="1" applyFill="1" applyBorder="1"/>
    <xf numFmtId="164" fontId="4" fillId="12" borderId="10" xfId="1" applyNumberFormat="1" applyFont="1" applyFill="1" applyBorder="1" applyAlignment="1" applyProtection="1">
      <alignment vertical="center"/>
      <protection locked="0"/>
    </xf>
    <xf numFmtId="0" fontId="1" fillId="0" borderId="0" xfId="4"/>
    <xf numFmtId="0" fontId="1" fillId="0" borderId="0" xfId="4" applyFont="1"/>
    <xf numFmtId="0" fontId="1" fillId="11" borderId="26" xfId="4" applyFont="1" applyFill="1" applyBorder="1"/>
    <xf numFmtId="0" fontId="1" fillId="0" borderId="4" xfId="4" applyBorder="1"/>
    <xf numFmtId="0" fontId="1" fillId="0" borderId="5" xfId="4" applyBorder="1"/>
    <xf numFmtId="0" fontId="1" fillId="0" borderId="3" xfId="4" applyBorder="1"/>
    <xf numFmtId="0" fontId="1" fillId="12" borderId="10" xfId="4" applyFill="1" applyBorder="1"/>
    <xf numFmtId="0" fontId="2" fillId="14" borderId="42" xfId="0" applyFont="1" applyFill="1" applyBorder="1" applyAlignment="1" applyProtection="1">
      <alignment horizontal="center" vertical="center"/>
    </xf>
    <xf numFmtId="0" fontId="2" fillId="14" borderId="37" xfId="0" applyFont="1" applyFill="1" applyBorder="1" applyAlignment="1" applyProtection="1">
      <alignment horizontal="center" vertical="center"/>
    </xf>
    <xf numFmtId="0" fontId="2" fillId="14" borderId="37" xfId="0" applyFont="1" applyFill="1" applyBorder="1" applyAlignment="1" applyProtection="1">
      <alignment horizontal="center" vertical="center" wrapText="1"/>
    </xf>
    <xf numFmtId="0" fontId="6" fillId="14" borderId="37" xfId="0" applyFont="1" applyFill="1" applyBorder="1" applyAlignment="1" applyProtection="1">
      <alignment horizontal="center" vertical="center"/>
    </xf>
    <xf numFmtId="0" fontId="2" fillId="14" borderId="39" xfId="0" applyFont="1" applyFill="1" applyBorder="1" applyAlignment="1" applyProtection="1">
      <alignment horizontal="center" vertical="center"/>
    </xf>
    <xf numFmtId="0" fontId="4" fillId="4" borderId="16" xfId="0" applyFont="1" applyFill="1" applyBorder="1" applyAlignment="1" applyProtection="1">
      <alignment horizontal="center" vertical="top"/>
    </xf>
    <xf numFmtId="0" fontId="4" fillId="4" borderId="14" xfId="0" applyFont="1" applyFill="1" applyBorder="1" applyAlignment="1" applyProtection="1">
      <alignment horizontal="center" vertical="top"/>
    </xf>
    <xf numFmtId="0" fontId="4" fillId="4" borderId="31"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164" fontId="2" fillId="9" borderId="20" xfId="1" applyNumberFormat="1" applyFont="1" applyFill="1" applyBorder="1" applyAlignment="1" applyProtection="1">
      <alignment horizontal="center" vertical="center" wrapText="1"/>
    </xf>
    <xf numFmtId="164" fontId="2" fillId="9" borderId="36" xfId="1" applyNumberFormat="1" applyFont="1" applyFill="1" applyBorder="1" applyAlignment="1" applyProtection="1">
      <alignment horizontal="center" vertical="center" wrapText="1"/>
    </xf>
    <xf numFmtId="164" fontId="4" fillId="12" borderId="1" xfId="1" applyNumberFormat="1" applyFont="1" applyFill="1" applyBorder="1" applyAlignment="1" applyProtection="1">
      <alignment horizontal="left" vertical="center"/>
      <protection locked="0"/>
    </xf>
    <xf numFmtId="164" fontId="4" fillId="12" borderId="29" xfId="1" applyNumberFormat="1"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xf>
    <xf numFmtId="0" fontId="1" fillId="7" borderId="35" xfId="0" applyFont="1" applyFill="1" applyBorder="1" applyAlignment="1" applyProtection="1">
      <alignment horizontal="left" vertical="center"/>
    </xf>
    <xf numFmtId="0" fontId="2" fillId="5" borderId="42"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1" fillId="7" borderId="1" xfId="0" applyFont="1" applyFill="1" applyBorder="1" applyAlignment="1" applyProtection="1">
      <alignment horizontal="left" vertical="center" wrapText="1"/>
    </xf>
    <xf numFmtId="0" fontId="2" fillId="6" borderId="42" xfId="0"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38" xfId="0" applyFont="1" applyFill="1" applyBorder="1" applyAlignment="1" applyProtection="1">
      <alignment horizontal="center" vertical="center"/>
    </xf>
    <xf numFmtId="0" fontId="2" fillId="9" borderId="25"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164" fontId="8" fillId="13" borderId="20" xfId="1" applyNumberFormat="1" applyFont="1" applyFill="1" applyBorder="1" applyAlignment="1" applyProtection="1">
      <alignment horizontal="center" vertical="center"/>
      <protection locked="0"/>
    </xf>
    <xf numFmtId="164" fontId="8" fillId="13" borderId="21" xfId="1" applyNumberFormat="1" applyFont="1" applyFill="1" applyBorder="1" applyAlignment="1" applyProtection="1">
      <alignment horizontal="center" vertical="center"/>
      <protection locked="0"/>
    </xf>
    <xf numFmtId="164" fontId="8" fillId="13" borderId="22" xfId="1" applyNumberFormat="1" applyFont="1" applyFill="1" applyBorder="1" applyAlignment="1" applyProtection="1">
      <alignment horizontal="center" vertical="center"/>
      <protection locked="0"/>
    </xf>
    <xf numFmtId="0" fontId="2" fillId="9" borderId="26" xfId="0" applyFont="1" applyFill="1" applyBorder="1" applyAlignment="1" applyProtection="1">
      <alignment horizontal="center" vertical="center"/>
    </xf>
    <xf numFmtId="0" fontId="9" fillId="9" borderId="4" xfId="0" applyFont="1" applyFill="1" applyBorder="1"/>
    <xf numFmtId="0" fontId="9" fillId="9" borderId="5" xfId="0" applyFont="1" applyFill="1" applyBorder="1"/>
    <xf numFmtId="0" fontId="2" fillId="9" borderId="31" xfId="0" applyFont="1" applyFill="1" applyBorder="1" applyAlignment="1" applyProtection="1">
      <alignment horizontal="center" vertical="center"/>
    </xf>
    <xf numFmtId="0" fontId="0" fillId="9" borderId="45" xfId="0" applyFill="1" applyBorder="1"/>
    <xf numFmtId="0" fontId="0" fillId="9" borderId="27" xfId="0" applyFill="1" applyBorder="1"/>
    <xf numFmtId="0" fontId="2" fillId="9" borderId="1" xfId="0" applyFont="1" applyFill="1" applyBorder="1" applyAlignment="1" applyProtection="1">
      <alignment horizontal="center" vertical="center"/>
    </xf>
    <xf numFmtId="0" fontId="9" fillId="9" borderId="1" xfId="0" applyFont="1" applyFill="1" applyBorder="1"/>
    <xf numFmtId="0" fontId="0" fillId="9" borderId="4" xfId="0" applyFill="1" applyBorder="1"/>
    <xf numFmtId="0" fontId="0" fillId="9" borderId="5" xfId="0" applyFill="1" applyBorder="1"/>
    <xf numFmtId="0" fontId="0" fillId="9" borderId="1" xfId="0" applyFill="1" applyBorder="1"/>
    <xf numFmtId="0" fontId="2" fillId="14" borderId="26" xfId="0" applyFont="1" applyFill="1" applyBorder="1" applyAlignment="1" applyProtection="1">
      <alignment horizontal="center" vertical="center"/>
    </xf>
    <xf numFmtId="0" fontId="2" fillId="14" borderId="4" xfId="0" applyFont="1" applyFill="1" applyBorder="1" applyAlignment="1" applyProtection="1">
      <alignment horizontal="center" vertical="center"/>
    </xf>
    <xf numFmtId="0" fontId="2" fillId="14" borderId="5" xfId="0" applyFont="1" applyFill="1" applyBorder="1" applyAlignment="1" applyProtection="1">
      <alignment horizontal="center" vertical="center"/>
    </xf>
    <xf numFmtId="0" fontId="2" fillId="14" borderId="16" xfId="0" applyFont="1" applyFill="1" applyBorder="1" applyAlignment="1" applyProtection="1">
      <alignment horizontal="center" vertical="center"/>
    </xf>
    <xf numFmtId="0" fontId="2" fillId="14" borderId="0" xfId="0" applyFont="1" applyFill="1" applyBorder="1" applyAlignment="1" applyProtection="1">
      <alignment horizontal="center" vertical="center"/>
    </xf>
    <xf numFmtId="0" fontId="2" fillId="14" borderId="24" xfId="0" applyFont="1" applyFill="1" applyBorder="1" applyAlignment="1" applyProtection="1">
      <alignment horizontal="center" vertical="center"/>
    </xf>
  </cellXfs>
  <cellStyles count="6">
    <cellStyle name="Millares" xfId="1" builtinId="3"/>
    <cellStyle name="Normal" xfId="0" builtinId="0"/>
    <cellStyle name="Normal 2" xfId="2"/>
    <cellStyle name="Normal 2 2" xfId="4"/>
    <cellStyle name="Porcentual 2" xfId="3"/>
    <cellStyle name="Porcentual 3" xfId="5"/>
  </cellStyles>
  <dxfs count="0"/>
  <tableStyles count="0" defaultTableStyle="TableStyleMedium2" defaultPivotStyle="PivotStyleLight16"/>
  <colors>
    <mruColors>
      <color rgb="FF73ABAB"/>
      <color rgb="FFD9D9D9"/>
      <color rgb="FFE8BA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11908</xdr:rowOff>
    </xdr:from>
    <xdr:to>
      <xdr:col>0</xdr:col>
      <xdr:colOff>1338588</xdr:colOff>
      <xdr:row>2</xdr:row>
      <xdr:rowOff>118798</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908"/>
          <a:ext cx="1338588" cy="44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zoomScale="80" zoomScaleNormal="80" workbookViewId="0">
      <selection sqref="A1:B2"/>
    </sheetView>
  </sheetViews>
  <sheetFormatPr baseColWidth="10" defaultColWidth="0" defaultRowHeight="12.75" x14ac:dyDescent="0.2"/>
  <cols>
    <col min="1" max="1" width="51.85546875" customWidth="1"/>
    <col min="2" max="2" width="78.85546875" style="3" customWidth="1"/>
    <col min="3" max="3" width="9.140625" customWidth="1"/>
    <col min="4" max="16384" width="8.85546875" hidden="1"/>
  </cols>
  <sheetData>
    <row r="1" spans="1:2" x14ac:dyDescent="0.2">
      <c r="A1" s="175" t="s">
        <v>1462</v>
      </c>
      <c r="B1" s="176"/>
    </row>
    <row r="2" spans="1:2" ht="12.75" customHeight="1" x14ac:dyDescent="0.2">
      <c r="A2" s="177"/>
      <c r="B2" s="178"/>
    </row>
    <row r="3" spans="1:2" ht="13.5" thickBot="1" x14ac:dyDescent="0.25">
      <c r="A3" s="173" t="s">
        <v>1460</v>
      </c>
      <c r="B3" s="174"/>
    </row>
    <row r="4" spans="1:2" x14ac:dyDescent="0.2">
      <c r="A4" s="61" t="s">
        <v>1177</v>
      </c>
      <c r="B4" s="42"/>
    </row>
    <row r="5" spans="1:2" x14ac:dyDescent="0.2">
      <c r="A5" s="62" t="s">
        <v>1236</v>
      </c>
      <c r="B5" s="43"/>
    </row>
    <row r="6" spans="1:2" ht="25.5" x14ac:dyDescent="0.2">
      <c r="A6" s="62" t="s">
        <v>1239</v>
      </c>
      <c r="B6" s="62"/>
    </row>
    <row r="7" spans="1:2" ht="38.25" x14ac:dyDescent="0.2">
      <c r="A7" s="62" t="s">
        <v>1240</v>
      </c>
      <c r="B7" s="62"/>
    </row>
    <row r="8" spans="1:2" ht="25.5" x14ac:dyDescent="0.2">
      <c r="A8" s="62" t="s">
        <v>1242</v>
      </c>
      <c r="B8" s="62"/>
    </row>
    <row r="9" spans="1:2" x14ac:dyDescent="0.2">
      <c r="A9" s="62" t="s">
        <v>1127</v>
      </c>
      <c r="B9" s="45"/>
    </row>
    <row r="10" spans="1:2" x14ac:dyDescent="0.2">
      <c r="A10" s="63" t="s">
        <v>1173</v>
      </c>
      <c r="B10" s="45"/>
    </row>
    <row r="11" spans="1:2" x14ac:dyDescent="0.2">
      <c r="A11" s="63" t="s">
        <v>1214</v>
      </c>
      <c r="B11" s="44"/>
    </row>
    <row r="12" spans="1:2" x14ac:dyDescent="0.2">
      <c r="A12" s="63" t="s">
        <v>1237</v>
      </c>
      <c r="B12" s="44"/>
    </row>
    <row r="13" spans="1:2" x14ac:dyDescent="0.2">
      <c r="A13" s="63" t="s">
        <v>1238</v>
      </c>
      <c r="B13" s="44"/>
    </row>
    <row r="14" spans="1:2" x14ac:dyDescent="0.2">
      <c r="A14" s="63" t="s">
        <v>1212</v>
      </c>
      <c r="B14" s="44"/>
    </row>
    <row r="15" spans="1:2" x14ac:dyDescent="0.2">
      <c r="A15" s="63" t="s">
        <v>1241</v>
      </c>
      <c r="B15" s="44"/>
    </row>
    <row r="16" spans="1:2" ht="13.5" thickBot="1" x14ac:dyDescent="0.25">
      <c r="A16" s="64" t="s">
        <v>1213</v>
      </c>
      <c r="B16" s="46"/>
    </row>
    <row r="19" spans="1:1" x14ac:dyDescent="0.2">
      <c r="A19" s="21"/>
    </row>
    <row r="20" spans="1:1" x14ac:dyDescent="0.2">
      <c r="A20" s="21"/>
    </row>
    <row r="21" spans="1:1" x14ac:dyDescent="0.2">
      <c r="A21" s="21"/>
    </row>
    <row r="50962" spans="1:6" x14ac:dyDescent="0.2">
      <c r="B50962" s="3">
        <v>1936</v>
      </c>
      <c r="C50962">
        <v>1933</v>
      </c>
      <c r="D50962">
        <v>13</v>
      </c>
      <c r="E50962">
        <v>8</v>
      </c>
      <c r="F50962">
        <v>1</v>
      </c>
    </row>
    <row r="50963" spans="1:6" x14ac:dyDescent="0.2">
      <c r="A50963">
        <v>43</v>
      </c>
    </row>
    <row r="50965" spans="1:6" x14ac:dyDescent="0.2">
      <c r="B50965" s="3" t="s">
        <v>1172</v>
      </c>
      <c r="C50965" t="s">
        <v>8</v>
      </c>
      <c r="D50965" t="s">
        <v>11</v>
      </c>
      <c r="E50965" t="s">
        <v>44</v>
      </c>
      <c r="F50965" t="s">
        <v>1081</v>
      </c>
    </row>
    <row r="50966" spans="1:6" x14ac:dyDescent="0.2">
      <c r="A50966" t="s">
        <v>0</v>
      </c>
      <c r="B50966" s="3" t="s">
        <v>1174</v>
      </c>
      <c r="C50966" t="s">
        <v>9</v>
      </c>
      <c r="D50966" t="s">
        <v>12</v>
      </c>
      <c r="E50966" t="s">
        <v>45</v>
      </c>
      <c r="F50966" t="s">
        <v>1082</v>
      </c>
    </row>
    <row r="50967" spans="1:6" x14ac:dyDescent="0.2">
      <c r="A50967" t="s">
        <v>1</v>
      </c>
      <c r="B50967" s="3" t="s">
        <v>1175</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2">
    <mergeCell ref="A3:B3"/>
    <mergeCell ref="A1:B2"/>
  </mergeCells>
  <dataValidations count="3">
    <dataValidation type="list" allowBlank="1" showInputMessage="1" showErrorMessage="1" errorTitle="Entrada no válida" error="Por favor seleccione un elemento de la lista" promptTitle="Seleccione un elemento de la lista" sqref="B10">
      <formula1>$C$50965:$C$50967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sqref="B9">
      <formula1>$B$50965:$B$50967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70"/>
  <sheetViews>
    <sheetView topLeftCell="A98" zoomScale="70" zoomScaleNormal="70" zoomScaleSheetLayoutView="100" workbookViewId="0">
      <selection activeCell="B129" sqref="B129"/>
    </sheetView>
  </sheetViews>
  <sheetFormatPr baseColWidth="10" defaultColWidth="0" defaultRowHeight="12.75" x14ac:dyDescent="0.2"/>
  <cols>
    <col min="1" max="1" width="13.7109375" style="47" customWidth="1"/>
    <col min="2" max="2" width="70.85546875" customWidth="1"/>
    <col min="3" max="3" width="26.7109375" style="2" customWidth="1"/>
    <col min="4" max="5" width="14.85546875" style="2" customWidth="1"/>
    <col min="6" max="6" width="17" style="2" customWidth="1"/>
    <col min="7" max="7" width="16.28515625" style="2" customWidth="1"/>
    <col min="8" max="8" width="28.85546875" style="2" customWidth="1"/>
    <col min="9" max="9" width="30.7109375" style="2" customWidth="1"/>
    <col min="10" max="10" width="14.85546875" style="2" customWidth="1"/>
    <col min="11" max="11" width="12.140625" customWidth="1"/>
    <col min="12" max="17" width="0" hidden="1" customWidth="1"/>
    <col min="18" max="16384" width="8.85546875" hidden="1"/>
  </cols>
  <sheetData>
    <row r="1" spans="1:10" ht="27" customHeight="1" thickBot="1" x14ac:dyDescent="0.25">
      <c r="A1" s="179" t="s">
        <v>1231</v>
      </c>
      <c r="B1" s="180"/>
      <c r="C1" s="180"/>
      <c r="D1" s="180"/>
      <c r="E1" s="180"/>
      <c r="F1" s="180"/>
      <c r="G1" s="180"/>
      <c r="H1" s="180"/>
      <c r="I1" s="180"/>
      <c r="J1" s="181"/>
    </row>
    <row r="2" spans="1:10" s="1" customFormat="1" ht="51.75" thickBot="1" x14ac:dyDescent="0.25">
      <c r="A2" s="182" t="s">
        <v>1215</v>
      </c>
      <c r="B2" s="183"/>
      <c r="C2" s="65" t="s">
        <v>1219</v>
      </c>
      <c r="D2" s="65" t="s">
        <v>1216</v>
      </c>
      <c r="E2" s="65" t="s">
        <v>1217</v>
      </c>
      <c r="F2" s="65" t="s">
        <v>1128</v>
      </c>
      <c r="G2" s="65" t="s">
        <v>1129</v>
      </c>
      <c r="H2" s="65" t="s">
        <v>1130</v>
      </c>
      <c r="I2" s="65" t="s">
        <v>1131</v>
      </c>
      <c r="J2" s="66" t="s">
        <v>1218</v>
      </c>
    </row>
    <row r="3" spans="1:10" s="29" customFormat="1" ht="14.25" customHeight="1" x14ac:dyDescent="0.2">
      <c r="A3" s="67">
        <v>1000</v>
      </c>
      <c r="B3" s="68" t="s">
        <v>1319</v>
      </c>
      <c r="C3" s="68"/>
      <c r="D3" s="68"/>
      <c r="E3" s="68"/>
      <c r="F3" s="68"/>
      <c r="G3" s="68"/>
      <c r="H3" s="68"/>
      <c r="I3" s="68"/>
      <c r="J3" s="68"/>
    </row>
    <row r="4" spans="1:10" s="29" customFormat="1" ht="14.25" customHeight="1" x14ac:dyDescent="0.2">
      <c r="A4" s="69">
        <v>1100</v>
      </c>
      <c r="B4" s="70" t="s">
        <v>1320</v>
      </c>
      <c r="C4" s="70"/>
      <c r="D4" s="70"/>
      <c r="E4" s="70"/>
      <c r="F4" s="70"/>
      <c r="G4" s="70"/>
      <c r="H4" s="70"/>
      <c r="I4" s="70"/>
      <c r="J4" s="70"/>
    </row>
    <row r="5" spans="1:10" s="29" customFormat="1" ht="14.25" customHeight="1" x14ac:dyDescent="0.2">
      <c r="A5" s="71">
        <v>1105</v>
      </c>
      <c r="B5" s="72" t="s">
        <v>1321</v>
      </c>
      <c r="C5" s="6"/>
      <c r="D5" s="73"/>
      <c r="E5" s="73"/>
      <c r="F5" s="73"/>
      <c r="G5" s="73"/>
      <c r="H5" s="73"/>
      <c r="I5" s="27"/>
      <c r="J5" s="74">
        <f>C5+D5-E5+F5-G5+H5-I5</f>
        <v>0</v>
      </c>
    </row>
    <row r="6" spans="1:10" s="29" customFormat="1" ht="14.25" customHeight="1" x14ac:dyDescent="0.2">
      <c r="A6" s="71">
        <v>1115</v>
      </c>
      <c r="B6" s="72" t="s">
        <v>1322</v>
      </c>
      <c r="C6" s="6"/>
      <c r="D6" s="73"/>
      <c r="E6" s="73"/>
      <c r="F6" s="73"/>
      <c r="G6" s="73"/>
      <c r="H6" s="73"/>
      <c r="I6" s="27"/>
      <c r="J6" s="74">
        <f t="shared" ref="J6:J55" si="0">C6+D6-E6+F6-G6+H6-I6</f>
        <v>0</v>
      </c>
    </row>
    <row r="7" spans="1:10" s="29" customFormat="1" ht="14.25" customHeight="1" x14ac:dyDescent="0.2">
      <c r="A7" s="75">
        <v>1120</v>
      </c>
      <c r="B7" s="76" t="s">
        <v>1323</v>
      </c>
      <c r="C7" s="77"/>
      <c r="D7" s="31"/>
      <c r="E7" s="31"/>
      <c r="F7" s="31"/>
      <c r="G7" s="31"/>
      <c r="H7" s="31"/>
      <c r="I7" s="31"/>
      <c r="J7" s="74">
        <f t="shared" si="0"/>
        <v>0</v>
      </c>
    </row>
    <row r="8" spans="1:10" s="29" customFormat="1" ht="14.25" customHeight="1" x14ac:dyDescent="0.2">
      <c r="A8" s="75">
        <v>1125</v>
      </c>
      <c r="B8" s="76" t="s">
        <v>1324</v>
      </c>
      <c r="C8" s="77"/>
      <c r="D8" s="31"/>
      <c r="E8" s="31"/>
      <c r="F8" s="31"/>
      <c r="G8" s="31"/>
      <c r="H8" s="31"/>
      <c r="I8" s="31"/>
      <c r="J8" s="74">
        <f t="shared" si="0"/>
        <v>0</v>
      </c>
    </row>
    <row r="9" spans="1:10" s="29" customFormat="1" ht="14.25" customHeight="1" x14ac:dyDescent="0.2">
      <c r="A9" s="78"/>
      <c r="B9" s="80" t="s">
        <v>1186</v>
      </c>
      <c r="C9" s="74">
        <f t="shared" ref="C9:I9" si="1">SUM(C5:C8)</f>
        <v>0</v>
      </c>
      <c r="D9" s="74">
        <f t="shared" si="1"/>
        <v>0</v>
      </c>
      <c r="E9" s="74">
        <f t="shared" si="1"/>
        <v>0</v>
      </c>
      <c r="F9" s="74">
        <f t="shared" si="1"/>
        <v>0</v>
      </c>
      <c r="G9" s="74">
        <f t="shared" si="1"/>
        <v>0</v>
      </c>
      <c r="H9" s="74">
        <f t="shared" si="1"/>
        <v>0</v>
      </c>
      <c r="I9" s="74">
        <f t="shared" si="1"/>
        <v>0</v>
      </c>
      <c r="J9" s="74">
        <f>SUM(J5:J8)</f>
        <v>0</v>
      </c>
    </row>
    <row r="10" spans="1:10" s="29" customFormat="1" ht="38.25" x14ac:dyDescent="0.2">
      <c r="A10" s="69">
        <v>1200</v>
      </c>
      <c r="B10" s="82" t="s">
        <v>1325</v>
      </c>
      <c r="C10" s="70"/>
      <c r="D10" s="70"/>
      <c r="E10" s="70"/>
      <c r="F10" s="70"/>
      <c r="G10" s="70"/>
      <c r="H10" s="70"/>
      <c r="I10" s="70"/>
      <c r="J10" s="70"/>
    </row>
    <row r="11" spans="1:10" s="29" customFormat="1" x14ac:dyDescent="0.2">
      <c r="A11" s="49">
        <v>1204</v>
      </c>
      <c r="B11" s="48" t="s">
        <v>1326</v>
      </c>
      <c r="C11" s="30"/>
      <c r="D11" s="31"/>
      <c r="E11" s="31"/>
      <c r="F11" s="31"/>
      <c r="G11" s="31"/>
      <c r="H11" s="31"/>
      <c r="I11" s="31"/>
      <c r="J11" s="74">
        <f t="shared" si="0"/>
        <v>0</v>
      </c>
    </row>
    <row r="12" spans="1:10" s="29" customFormat="1" x14ac:dyDescent="0.2">
      <c r="A12" s="49">
        <v>1205</v>
      </c>
      <c r="B12" s="48" t="s">
        <v>1327</v>
      </c>
      <c r="C12" s="30"/>
      <c r="D12" s="31"/>
      <c r="E12" s="31"/>
      <c r="F12" s="31"/>
      <c r="G12" s="31"/>
      <c r="H12" s="31"/>
      <c r="I12" s="31"/>
      <c r="J12" s="74">
        <f t="shared" si="0"/>
        <v>0</v>
      </c>
    </row>
    <row r="13" spans="1:10" s="29" customFormat="1" x14ac:dyDescent="0.2">
      <c r="A13" s="49">
        <v>1206</v>
      </c>
      <c r="B13" s="48" t="s">
        <v>1328</v>
      </c>
      <c r="C13" s="30"/>
      <c r="D13" s="31"/>
      <c r="E13" s="31"/>
      <c r="F13" s="31"/>
      <c r="G13" s="31"/>
      <c r="H13" s="31"/>
      <c r="I13" s="31"/>
      <c r="J13" s="74">
        <f t="shared" si="0"/>
        <v>0</v>
      </c>
    </row>
    <row r="14" spans="1:10" s="29" customFormat="1" x14ac:dyDescent="0.2">
      <c r="A14" s="49">
        <v>1207</v>
      </c>
      <c r="B14" s="48" t="s">
        <v>1329</v>
      </c>
      <c r="C14" s="30"/>
      <c r="D14" s="31"/>
      <c r="E14" s="31"/>
      <c r="F14" s="31"/>
      <c r="G14" s="31"/>
      <c r="H14" s="31"/>
      <c r="I14" s="31"/>
      <c r="J14" s="74">
        <f t="shared" si="0"/>
        <v>0</v>
      </c>
    </row>
    <row r="15" spans="1:10" s="29" customFormat="1" ht="25.5" x14ac:dyDescent="0.2">
      <c r="A15" s="49">
        <v>1208</v>
      </c>
      <c r="B15" s="48" t="s">
        <v>1330</v>
      </c>
      <c r="C15" s="30"/>
      <c r="D15" s="31"/>
      <c r="E15" s="31"/>
      <c r="F15" s="31"/>
      <c r="G15" s="31"/>
      <c r="H15" s="31"/>
      <c r="I15" s="31"/>
      <c r="J15" s="74">
        <f t="shared" si="0"/>
        <v>0</v>
      </c>
    </row>
    <row r="16" spans="1:10" s="29" customFormat="1" ht="25.5" x14ac:dyDescent="0.2">
      <c r="A16" s="49">
        <v>1209</v>
      </c>
      <c r="B16" s="48" t="s">
        <v>1331</v>
      </c>
      <c r="C16" s="30"/>
      <c r="D16" s="31"/>
      <c r="E16" s="31"/>
      <c r="F16" s="31"/>
      <c r="G16" s="31"/>
      <c r="H16" s="31"/>
      <c r="I16" s="31"/>
      <c r="J16" s="74">
        <f t="shared" si="0"/>
        <v>0</v>
      </c>
    </row>
    <row r="17" spans="1:10" s="29" customFormat="1" x14ac:dyDescent="0.2">
      <c r="A17" s="49">
        <v>1220</v>
      </c>
      <c r="B17" s="48" t="s">
        <v>1332</v>
      </c>
      <c r="C17" s="30"/>
      <c r="D17" s="31"/>
      <c r="E17" s="31"/>
      <c r="F17" s="31"/>
      <c r="G17" s="31"/>
      <c r="H17" s="31"/>
      <c r="I17" s="31"/>
      <c r="J17" s="74">
        <f t="shared" si="0"/>
        <v>0</v>
      </c>
    </row>
    <row r="18" spans="1:10" s="29" customFormat="1" ht="25.5" x14ac:dyDescent="0.2">
      <c r="A18" s="49">
        <v>1221</v>
      </c>
      <c r="B18" s="48" t="s">
        <v>1333</v>
      </c>
      <c r="C18" s="30"/>
      <c r="D18" s="31"/>
      <c r="E18" s="31"/>
      <c r="F18" s="31"/>
      <c r="G18" s="31"/>
      <c r="H18" s="31"/>
      <c r="I18" s="31"/>
      <c r="J18" s="74">
        <f t="shared" si="0"/>
        <v>0</v>
      </c>
    </row>
    <row r="19" spans="1:10" s="29" customFormat="1" x14ac:dyDescent="0.2">
      <c r="A19" s="49">
        <v>1222</v>
      </c>
      <c r="B19" s="48" t="s">
        <v>1334</v>
      </c>
      <c r="C19" s="30"/>
      <c r="D19" s="31"/>
      <c r="E19" s="31"/>
      <c r="F19" s="31"/>
      <c r="G19" s="31"/>
      <c r="H19" s="31"/>
      <c r="I19" s="31"/>
      <c r="J19" s="74">
        <f t="shared" si="0"/>
        <v>0</v>
      </c>
    </row>
    <row r="20" spans="1:10" s="29" customFormat="1" x14ac:dyDescent="0.2">
      <c r="A20" s="49">
        <v>1223</v>
      </c>
      <c r="B20" s="48" t="s">
        <v>1335</v>
      </c>
      <c r="C20" s="30"/>
      <c r="D20" s="31"/>
      <c r="E20" s="31"/>
      <c r="F20" s="31"/>
      <c r="G20" s="31"/>
      <c r="H20" s="31"/>
      <c r="I20" s="31"/>
      <c r="J20" s="74">
        <f t="shared" si="0"/>
        <v>0</v>
      </c>
    </row>
    <row r="21" spans="1:10" s="29" customFormat="1" x14ac:dyDescent="0.2">
      <c r="A21" s="49">
        <v>1224</v>
      </c>
      <c r="B21" s="48" t="s">
        <v>1336</v>
      </c>
      <c r="C21" s="30"/>
      <c r="D21" s="31"/>
      <c r="E21" s="31"/>
      <c r="F21" s="31"/>
      <c r="G21" s="31"/>
      <c r="H21" s="31"/>
      <c r="I21" s="31"/>
      <c r="J21" s="74">
        <f t="shared" si="0"/>
        <v>0</v>
      </c>
    </row>
    <row r="22" spans="1:10" s="29" customFormat="1" ht="25.5" x14ac:dyDescent="0.2">
      <c r="A22" s="49">
        <v>1225</v>
      </c>
      <c r="B22" s="48" t="s">
        <v>1337</v>
      </c>
      <c r="C22" s="30"/>
      <c r="D22" s="31"/>
      <c r="E22" s="31"/>
      <c r="F22" s="31"/>
      <c r="G22" s="31"/>
      <c r="H22" s="31"/>
      <c r="I22" s="31"/>
      <c r="J22" s="74">
        <f t="shared" si="0"/>
        <v>0</v>
      </c>
    </row>
    <row r="23" spans="1:10" s="29" customFormat="1" x14ac:dyDescent="0.2">
      <c r="A23" s="49">
        <v>1226</v>
      </c>
      <c r="B23" s="48" t="s">
        <v>1338</v>
      </c>
      <c r="C23" s="30"/>
      <c r="D23" s="31"/>
      <c r="E23" s="31"/>
      <c r="F23" s="31"/>
      <c r="G23" s="31"/>
      <c r="H23" s="31"/>
      <c r="I23" s="31"/>
      <c r="J23" s="74">
        <f t="shared" si="0"/>
        <v>0</v>
      </c>
    </row>
    <row r="24" spans="1:10" s="29" customFormat="1" x14ac:dyDescent="0.2">
      <c r="A24" s="49">
        <v>1227</v>
      </c>
      <c r="B24" s="48" t="s">
        <v>1339</v>
      </c>
      <c r="C24" s="30"/>
      <c r="D24" s="31"/>
      <c r="E24" s="31"/>
      <c r="F24" s="31"/>
      <c r="G24" s="31"/>
      <c r="H24" s="31"/>
      <c r="I24" s="31"/>
      <c r="J24" s="74">
        <f t="shared" si="0"/>
        <v>0</v>
      </c>
    </row>
    <row r="25" spans="1:10" s="29" customFormat="1" ht="25.5" x14ac:dyDescent="0.2">
      <c r="A25" s="49">
        <v>1228</v>
      </c>
      <c r="B25" s="48" t="s">
        <v>1340</v>
      </c>
      <c r="C25" s="30"/>
      <c r="D25" s="31"/>
      <c r="E25" s="31"/>
      <c r="F25" s="31"/>
      <c r="G25" s="31"/>
      <c r="H25" s="31"/>
      <c r="I25" s="31"/>
      <c r="J25" s="74">
        <f t="shared" si="0"/>
        <v>0</v>
      </c>
    </row>
    <row r="26" spans="1:10" s="29" customFormat="1" x14ac:dyDescent="0.2">
      <c r="A26" s="49">
        <v>1229</v>
      </c>
      <c r="B26" s="48" t="s">
        <v>1341</v>
      </c>
      <c r="C26" s="30"/>
      <c r="D26" s="31"/>
      <c r="E26" s="31"/>
      <c r="F26" s="31"/>
      <c r="G26" s="31"/>
      <c r="H26" s="31"/>
      <c r="I26" s="31"/>
      <c r="J26" s="74">
        <f t="shared" si="0"/>
        <v>0</v>
      </c>
    </row>
    <row r="27" spans="1:10" s="29" customFormat="1" x14ac:dyDescent="0.2">
      <c r="A27" s="49">
        <v>1231</v>
      </c>
      <c r="B27" s="48" t="s">
        <v>1342</v>
      </c>
      <c r="C27" s="30"/>
      <c r="D27" s="31"/>
      <c r="E27" s="31"/>
      <c r="F27" s="31"/>
      <c r="G27" s="31"/>
      <c r="H27" s="31"/>
      <c r="I27" s="31"/>
      <c r="J27" s="74">
        <f t="shared" si="0"/>
        <v>0</v>
      </c>
    </row>
    <row r="28" spans="1:10" s="29" customFormat="1" ht="25.5" x14ac:dyDescent="0.2">
      <c r="A28" s="49">
        <v>1238</v>
      </c>
      <c r="B28" s="48" t="s">
        <v>1343</v>
      </c>
      <c r="C28" s="30"/>
      <c r="D28" s="31"/>
      <c r="E28" s="31"/>
      <c r="F28" s="31"/>
      <c r="G28" s="31"/>
      <c r="H28" s="31"/>
      <c r="I28" s="31"/>
      <c r="J28" s="74">
        <f t="shared" si="0"/>
        <v>0</v>
      </c>
    </row>
    <row r="29" spans="1:10" s="29" customFormat="1" ht="25.5" x14ac:dyDescent="0.2">
      <c r="A29" s="49">
        <v>1239</v>
      </c>
      <c r="B29" s="48" t="s">
        <v>1344</v>
      </c>
      <c r="C29" s="30"/>
      <c r="D29" s="31"/>
      <c r="E29" s="31"/>
      <c r="F29" s="31"/>
      <c r="G29" s="31"/>
      <c r="H29" s="31"/>
      <c r="I29" s="31"/>
      <c r="J29" s="74">
        <f t="shared" si="0"/>
        <v>0</v>
      </c>
    </row>
    <row r="30" spans="1:10" s="29" customFormat="1" ht="25.5" x14ac:dyDescent="0.2">
      <c r="A30" s="49">
        <v>1241</v>
      </c>
      <c r="B30" s="48" t="s">
        <v>1345</v>
      </c>
      <c r="C30" s="30"/>
      <c r="D30" s="31"/>
      <c r="E30" s="31"/>
      <c r="F30" s="31"/>
      <c r="G30" s="31"/>
      <c r="H30" s="31"/>
      <c r="I30" s="31"/>
      <c r="J30" s="74">
        <f t="shared" si="0"/>
        <v>0</v>
      </c>
    </row>
    <row r="31" spans="1:10" s="29" customFormat="1" ht="25.5" x14ac:dyDescent="0.2">
      <c r="A31" s="49">
        <v>1246</v>
      </c>
      <c r="B31" s="48" t="s">
        <v>1346</v>
      </c>
      <c r="C31" s="30"/>
      <c r="D31" s="31"/>
      <c r="E31" s="31"/>
      <c r="F31" s="31"/>
      <c r="G31" s="31"/>
      <c r="H31" s="31"/>
      <c r="I31" s="31"/>
      <c r="J31" s="74">
        <f t="shared" si="0"/>
        <v>0</v>
      </c>
    </row>
    <row r="32" spans="1:10" s="29" customFormat="1" ht="25.5" x14ac:dyDescent="0.2">
      <c r="A32" s="49">
        <v>1247</v>
      </c>
      <c r="B32" s="48" t="s">
        <v>1347</v>
      </c>
      <c r="C32" s="30"/>
      <c r="D32" s="31"/>
      <c r="E32" s="31"/>
      <c r="F32" s="31"/>
      <c r="G32" s="31"/>
      <c r="H32" s="31"/>
      <c r="I32" s="31"/>
      <c r="J32" s="74">
        <f t="shared" si="0"/>
        <v>0</v>
      </c>
    </row>
    <row r="33" spans="1:10" s="29" customFormat="1" ht="25.5" x14ac:dyDescent="0.2">
      <c r="A33" s="49">
        <v>1248</v>
      </c>
      <c r="B33" s="48" t="s">
        <v>1348</v>
      </c>
      <c r="C33" s="30"/>
      <c r="D33" s="31"/>
      <c r="E33" s="31"/>
      <c r="F33" s="31"/>
      <c r="G33" s="31"/>
      <c r="H33" s="31"/>
      <c r="I33" s="31"/>
      <c r="J33" s="74">
        <f t="shared" si="0"/>
        <v>0</v>
      </c>
    </row>
    <row r="34" spans="1:10" s="29" customFormat="1" ht="25.5" x14ac:dyDescent="0.2">
      <c r="A34" s="49">
        <v>1249</v>
      </c>
      <c r="B34" s="48" t="s">
        <v>1349</v>
      </c>
      <c r="C34" s="30"/>
      <c r="D34" s="31"/>
      <c r="E34" s="31"/>
      <c r="F34" s="31"/>
      <c r="G34" s="31"/>
      <c r="H34" s="31"/>
      <c r="I34" s="31"/>
      <c r="J34" s="74">
        <f t="shared" si="0"/>
        <v>0</v>
      </c>
    </row>
    <row r="35" spans="1:10" s="29" customFormat="1" ht="25.5" x14ac:dyDescent="0.2">
      <c r="A35" s="49">
        <v>1264</v>
      </c>
      <c r="B35" s="48" t="s">
        <v>1350</v>
      </c>
      <c r="C35" s="30"/>
      <c r="D35" s="31"/>
      <c r="E35" s="31"/>
      <c r="F35" s="31"/>
      <c r="G35" s="31"/>
      <c r="H35" s="31"/>
      <c r="I35" s="31"/>
      <c r="J35" s="74">
        <f t="shared" si="0"/>
        <v>0</v>
      </c>
    </row>
    <row r="36" spans="1:10" s="29" customFormat="1" x14ac:dyDescent="0.2">
      <c r="A36" s="49">
        <v>1266</v>
      </c>
      <c r="B36" s="48" t="s">
        <v>1351</v>
      </c>
      <c r="C36" s="30"/>
      <c r="D36" s="31"/>
      <c r="E36" s="31"/>
      <c r="F36" s="31"/>
      <c r="G36" s="31"/>
      <c r="H36" s="31"/>
      <c r="I36" s="31"/>
      <c r="J36" s="74">
        <f t="shared" si="0"/>
        <v>0</v>
      </c>
    </row>
    <row r="37" spans="1:10" s="29" customFormat="1" x14ac:dyDescent="0.2">
      <c r="A37" s="49">
        <v>1267</v>
      </c>
      <c r="B37" s="48" t="s">
        <v>1352</v>
      </c>
      <c r="C37" s="30"/>
      <c r="D37" s="31"/>
      <c r="E37" s="31"/>
      <c r="F37" s="31"/>
      <c r="G37" s="31"/>
      <c r="H37" s="31"/>
      <c r="I37" s="31"/>
      <c r="J37" s="74">
        <f t="shared" si="0"/>
        <v>0</v>
      </c>
    </row>
    <row r="38" spans="1:10" s="29" customFormat="1" ht="25.5" x14ac:dyDescent="0.2">
      <c r="A38" s="49">
        <v>1268</v>
      </c>
      <c r="B38" s="48" t="s">
        <v>1353</v>
      </c>
      <c r="C38" s="30"/>
      <c r="D38" s="31"/>
      <c r="E38" s="31"/>
      <c r="F38" s="31"/>
      <c r="G38" s="31"/>
      <c r="H38" s="31"/>
      <c r="I38" s="31"/>
      <c r="J38" s="74">
        <f t="shared" si="0"/>
        <v>0</v>
      </c>
    </row>
    <row r="39" spans="1:10" s="29" customFormat="1" ht="25.5" x14ac:dyDescent="0.2">
      <c r="A39" s="49">
        <v>1269</v>
      </c>
      <c r="B39" s="48" t="s">
        <v>1354</v>
      </c>
      <c r="C39" s="30"/>
      <c r="D39" s="31"/>
      <c r="E39" s="31"/>
      <c r="F39" s="31"/>
      <c r="G39" s="31"/>
      <c r="H39" s="31"/>
      <c r="I39" s="31"/>
      <c r="J39" s="74">
        <f t="shared" si="0"/>
        <v>0</v>
      </c>
    </row>
    <row r="40" spans="1:10" s="29" customFormat="1" ht="25.5" x14ac:dyDescent="0.2">
      <c r="A40" s="49">
        <v>1270</v>
      </c>
      <c r="B40" s="48" t="s">
        <v>1355</v>
      </c>
      <c r="C40" s="30"/>
      <c r="D40" s="31"/>
      <c r="E40" s="31"/>
      <c r="F40" s="31"/>
      <c r="G40" s="31"/>
      <c r="H40" s="31"/>
      <c r="I40" s="31"/>
      <c r="J40" s="74">
        <f t="shared" si="0"/>
        <v>0</v>
      </c>
    </row>
    <row r="41" spans="1:10" s="29" customFormat="1" ht="25.5" x14ac:dyDescent="0.2">
      <c r="A41" s="49">
        <v>1271</v>
      </c>
      <c r="B41" s="48" t="s">
        <v>1356</v>
      </c>
      <c r="C41" s="30"/>
      <c r="D41" s="31"/>
      <c r="E41" s="31"/>
      <c r="F41" s="31"/>
      <c r="G41" s="31"/>
      <c r="H41" s="31"/>
      <c r="I41" s="31"/>
      <c r="J41" s="74">
        <f t="shared" si="0"/>
        <v>0</v>
      </c>
    </row>
    <row r="42" spans="1:10" s="29" customFormat="1" x14ac:dyDescent="0.2">
      <c r="A42" s="49">
        <v>1276</v>
      </c>
      <c r="B42" s="48" t="s">
        <v>1357</v>
      </c>
      <c r="C42" s="30"/>
      <c r="D42" s="31"/>
      <c r="E42" s="31"/>
      <c r="F42" s="31"/>
      <c r="G42" s="31"/>
      <c r="H42" s="31"/>
      <c r="I42" s="31"/>
      <c r="J42" s="74">
        <f t="shared" si="0"/>
        <v>0</v>
      </c>
    </row>
    <row r="43" spans="1:10" s="29" customFormat="1" x14ac:dyDescent="0.2">
      <c r="A43" s="49">
        <v>1279</v>
      </c>
      <c r="B43" s="48" t="s">
        <v>1358</v>
      </c>
      <c r="C43" s="30"/>
      <c r="D43" s="31"/>
      <c r="E43" s="31"/>
      <c r="F43" s="31"/>
      <c r="G43" s="31"/>
      <c r="H43" s="31"/>
      <c r="I43" s="31"/>
      <c r="J43" s="74">
        <f t="shared" si="0"/>
        <v>0</v>
      </c>
    </row>
    <row r="44" spans="1:10" s="29" customFormat="1" x14ac:dyDescent="0.2">
      <c r="A44" s="49">
        <v>1283</v>
      </c>
      <c r="B44" s="48" t="s">
        <v>1359</v>
      </c>
      <c r="C44" s="30"/>
      <c r="D44" s="31"/>
      <c r="E44" s="31"/>
      <c r="F44" s="31"/>
      <c r="G44" s="31"/>
      <c r="H44" s="31"/>
      <c r="I44" s="31"/>
      <c r="J44" s="74">
        <f t="shared" si="0"/>
        <v>0</v>
      </c>
    </row>
    <row r="45" spans="1:10" s="29" customFormat="1" x14ac:dyDescent="0.2">
      <c r="A45" s="49">
        <v>1284</v>
      </c>
      <c r="B45" s="48" t="s">
        <v>1360</v>
      </c>
      <c r="C45" s="30"/>
      <c r="D45" s="31"/>
      <c r="E45" s="31"/>
      <c r="F45" s="31"/>
      <c r="G45" s="31"/>
      <c r="H45" s="31"/>
      <c r="I45" s="31"/>
      <c r="J45" s="74">
        <f t="shared" si="0"/>
        <v>0</v>
      </c>
    </row>
    <row r="46" spans="1:10" s="29" customFormat="1" x14ac:dyDescent="0.2">
      <c r="A46" s="49">
        <v>1286</v>
      </c>
      <c r="B46" s="48" t="s">
        <v>1361</v>
      </c>
      <c r="C46" s="30"/>
      <c r="D46" s="31"/>
      <c r="E46" s="31"/>
      <c r="F46" s="31"/>
      <c r="G46" s="31"/>
      <c r="H46" s="31"/>
      <c r="I46" s="31"/>
      <c r="J46" s="74">
        <f t="shared" si="0"/>
        <v>0</v>
      </c>
    </row>
    <row r="47" spans="1:10" s="29" customFormat="1" x14ac:dyDescent="0.2">
      <c r="A47" s="49">
        <v>1287</v>
      </c>
      <c r="B47" s="48" t="s">
        <v>1362</v>
      </c>
      <c r="C47" s="30"/>
      <c r="D47" s="31"/>
      <c r="E47" s="31"/>
      <c r="F47" s="31"/>
      <c r="G47" s="31"/>
      <c r="H47" s="31"/>
      <c r="I47" s="31"/>
      <c r="J47" s="74">
        <f t="shared" si="0"/>
        <v>0</v>
      </c>
    </row>
    <row r="48" spans="1:10" s="29" customFormat="1" x14ac:dyDescent="0.2">
      <c r="A48" s="49">
        <v>1288</v>
      </c>
      <c r="B48" s="48" t="s">
        <v>1363</v>
      </c>
      <c r="C48" s="30"/>
      <c r="D48" s="31"/>
      <c r="E48" s="31"/>
      <c r="F48" s="31"/>
      <c r="G48" s="31"/>
      <c r="H48" s="31"/>
      <c r="I48" s="31"/>
      <c r="J48" s="74">
        <f t="shared" si="0"/>
        <v>0</v>
      </c>
    </row>
    <row r="49" spans="1:10" s="29" customFormat="1" x14ac:dyDescent="0.2">
      <c r="A49" s="49">
        <v>1289</v>
      </c>
      <c r="B49" s="48" t="s">
        <v>1364</v>
      </c>
      <c r="C49" s="30"/>
      <c r="D49" s="31"/>
      <c r="E49" s="31"/>
      <c r="F49" s="31"/>
      <c r="G49" s="31"/>
      <c r="H49" s="31"/>
      <c r="I49" s="31"/>
      <c r="J49" s="74">
        <f t="shared" si="0"/>
        <v>0</v>
      </c>
    </row>
    <row r="50" spans="1:10" s="29" customFormat="1" x14ac:dyDescent="0.2">
      <c r="A50" s="49">
        <v>1290</v>
      </c>
      <c r="B50" s="48" t="s">
        <v>1365</v>
      </c>
      <c r="C50" s="30"/>
      <c r="D50" s="31"/>
      <c r="E50" s="31"/>
      <c r="F50" s="31"/>
      <c r="G50" s="31"/>
      <c r="H50" s="31"/>
      <c r="I50" s="31"/>
      <c r="J50" s="74">
        <f t="shared" si="0"/>
        <v>0</v>
      </c>
    </row>
    <row r="51" spans="1:10" s="29" customFormat="1" x14ac:dyDescent="0.2">
      <c r="A51" s="49">
        <v>1291</v>
      </c>
      <c r="B51" s="48" t="s">
        <v>1366</v>
      </c>
      <c r="C51" s="30"/>
      <c r="D51" s="31"/>
      <c r="E51" s="31"/>
      <c r="F51" s="31"/>
      <c r="G51" s="31"/>
      <c r="H51" s="31"/>
      <c r="I51" s="31"/>
      <c r="J51" s="74">
        <f t="shared" si="0"/>
        <v>0</v>
      </c>
    </row>
    <row r="52" spans="1:10" s="29" customFormat="1" ht="25.5" x14ac:dyDescent="0.2">
      <c r="A52" s="49">
        <v>1294</v>
      </c>
      <c r="B52" s="48" t="s">
        <v>1367</v>
      </c>
      <c r="C52" s="30"/>
      <c r="D52" s="31"/>
      <c r="E52" s="31"/>
      <c r="F52" s="31"/>
      <c r="G52" s="31"/>
      <c r="H52" s="31"/>
      <c r="I52" s="31"/>
      <c r="J52" s="74">
        <f t="shared" si="0"/>
        <v>0</v>
      </c>
    </row>
    <row r="53" spans="1:10" s="29" customFormat="1" x14ac:dyDescent="0.2">
      <c r="A53" s="49">
        <v>1295</v>
      </c>
      <c r="B53" s="48" t="s">
        <v>1368</v>
      </c>
      <c r="C53" s="30"/>
      <c r="D53" s="31"/>
      <c r="E53" s="31"/>
      <c r="F53" s="31"/>
      <c r="G53" s="31"/>
      <c r="H53" s="31"/>
      <c r="I53" s="31"/>
      <c r="J53" s="74">
        <f t="shared" si="0"/>
        <v>0</v>
      </c>
    </row>
    <row r="54" spans="1:10" s="29" customFormat="1" ht="25.5" x14ac:dyDescent="0.2">
      <c r="A54" s="49">
        <v>1296</v>
      </c>
      <c r="B54" s="48" t="s">
        <v>1369</v>
      </c>
      <c r="C54" s="30"/>
      <c r="D54" s="31"/>
      <c r="E54" s="31"/>
      <c r="F54" s="31"/>
      <c r="G54" s="31"/>
      <c r="H54" s="31"/>
      <c r="I54" s="31"/>
      <c r="J54" s="74">
        <f t="shared" si="0"/>
        <v>0</v>
      </c>
    </row>
    <row r="55" spans="1:10" s="29" customFormat="1" ht="25.5" x14ac:dyDescent="0.2">
      <c r="A55" s="49">
        <v>1297</v>
      </c>
      <c r="B55" s="48" t="s">
        <v>1370</v>
      </c>
      <c r="C55" s="30"/>
      <c r="D55" s="31"/>
      <c r="E55" s="31"/>
      <c r="F55" s="31"/>
      <c r="G55" s="31"/>
      <c r="H55" s="31"/>
      <c r="I55" s="31"/>
      <c r="J55" s="74">
        <f t="shared" si="0"/>
        <v>0</v>
      </c>
    </row>
    <row r="56" spans="1:10" s="29" customFormat="1" ht="38.25" x14ac:dyDescent="0.2">
      <c r="A56" s="78"/>
      <c r="B56" s="80" t="s">
        <v>1309</v>
      </c>
      <c r="C56" s="74">
        <f t="shared" ref="C56:I56" si="2">SUM(C11:C55)</f>
        <v>0</v>
      </c>
      <c r="D56" s="74">
        <f t="shared" si="2"/>
        <v>0</v>
      </c>
      <c r="E56" s="74">
        <f t="shared" si="2"/>
        <v>0</v>
      </c>
      <c r="F56" s="74">
        <f t="shared" si="2"/>
        <v>0</v>
      </c>
      <c r="G56" s="74">
        <f t="shared" si="2"/>
        <v>0</v>
      </c>
      <c r="H56" s="74">
        <f t="shared" si="2"/>
        <v>0</v>
      </c>
      <c r="I56" s="74">
        <f t="shared" si="2"/>
        <v>0</v>
      </c>
      <c r="J56" s="74">
        <f>SUM(J11:J55)</f>
        <v>0</v>
      </c>
    </row>
    <row r="57" spans="1:10" s="29" customFormat="1" ht="14.25" customHeight="1" x14ac:dyDescent="0.2">
      <c r="A57" s="69">
        <v>1300</v>
      </c>
      <c r="B57" s="70" t="s">
        <v>1371</v>
      </c>
      <c r="C57" s="70"/>
      <c r="D57" s="70"/>
      <c r="E57" s="70"/>
      <c r="F57" s="70"/>
      <c r="G57" s="70"/>
      <c r="H57" s="70"/>
      <c r="I57" s="70"/>
      <c r="J57" s="70"/>
    </row>
    <row r="58" spans="1:10" s="29" customFormat="1" x14ac:dyDescent="0.2">
      <c r="A58" s="84">
        <v>1305</v>
      </c>
      <c r="B58" s="85" t="s">
        <v>1372</v>
      </c>
      <c r="C58" s="30"/>
      <c r="D58" s="31"/>
      <c r="E58" s="27"/>
      <c r="F58" s="31"/>
      <c r="G58" s="31"/>
      <c r="H58" s="31"/>
      <c r="I58" s="27"/>
      <c r="J58" s="74">
        <f t="shared" ref="J58:J67" si="3">C58+D58-E58+F58-G58+H58-I58</f>
        <v>0</v>
      </c>
    </row>
    <row r="59" spans="1:10" s="29" customFormat="1" x14ac:dyDescent="0.2">
      <c r="A59" s="84">
        <v>1310</v>
      </c>
      <c r="B59" s="85" t="s">
        <v>1373</v>
      </c>
      <c r="C59" s="30"/>
      <c r="D59" s="31"/>
      <c r="E59" s="31"/>
      <c r="F59" s="31"/>
      <c r="G59" s="31"/>
      <c r="H59" s="31"/>
      <c r="I59" s="31"/>
      <c r="J59" s="74">
        <f t="shared" si="3"/>
        <v>0</v>
      </c>
    </row>
    <row r="60" spans="1:10" s="29" customFormat="1" x14ac:dyDescent="0.2">
      <c r="A60" s="84">
        <v>1315</v>
      </c>
      <c r="B60" s="85" t="s">
        <v>1374</v>
      </c>
      <c r="C60" s="30"/>
      <c r="D60" s="31"/>
      <c r="E60" s="31"/>
      <c r="F60" s="31"/>
      <c r="G60" s="31"/>
      <c r="H60" s="31"/>
      <c r="I60" s="31"/>
      <c r="J60" s="74">
        <f t="shared" si="3"/>
        <v>0</v>
      </c>
    </row>
    <row r="61" spans="1:10" s="29" customFormat="1" x14ac:dyDescent="0.2">
      <c r="A61" s="84">
        <v>1318</v>
      </c>
      <c r="B61" s="85" t="s">
        <v>1375</v>
      </c>
      <c r="C61" s="30"/>
      <c r="D61" s="31"/>
      <c r="E61" s="31"/>
      <c r="F61" s="31"/>
      <c r="G61" s="31"/>
      <c r="H61" s="31"/>
      <c r="I61" s="31"/>
      <c r="J61" s="74">
        <f t="shared" si="3"/>
        <v>0</v>
      </c>
    </row>
    <row r="62" spans="1:10" s="29" customFormat="1" x14ac:dyDescent="0.2">
      <c r="A62" s="84">
        <v>1335</v>
      </c>
      <c r="B62" s="85" t="s">
        <v>1376</v>
      </c>
      <c r="C62" s="30"/>
      <c r="D62" s="31"/>
      <c r="E62" s="31"/>
      <c r="F62" s="31"/>
      <c r="G62" s="31"/>
      <c r="H62" s="31"/>
      <c r="I62" s="31"/>
      <c r="J62" s="74">
        <f t="shared" si="3"/>
        <v>0</v>
      </c>
    </row>
    <row r="63" spans="1:10" s="29" customFormat="1" x14ac:dyDescent="0.2">
      <c r="A63" s="84">
        <v>1340</v>
      </c>
      <c r="B63" s="85" t="s">
        <v>1377</v>
      </c>
      <c r="C63" s="30"/>
      <c r="D63" s="31"/>
      <c r="E63" s="31"/>
      <c r="F63" s="31"/>
      <c r="G63" s="31"/>
      <c r="H63" s="31"/>
      <c r="I63" s="31"/>
      <c r="J63" s="74">
        <f t="shared" si="3"/>
        <v>0</v>
      </c>
    </row>
    <row r="64" spans="1:10" s="29" customFormat="1" x14ac:dyDescent="0.2">
      <c r="A64" s="84">
        <v>1341</v>
      </c>
      <c r="B64" s="85" t="s">
        <v>1378</v>
      </c>
      <c r="C64" s="30"/>
      <c r="D64" s="31"/>
      <c r="E64" s="31"/>
      <c r="F64" s="31"/>
      <c r="G64" s="31"/>
      <c r="H64" s="31"/>
      <c r="I64" s="31"/>
      <c r="J64" s="74">
        <f t="shared" si="3"/>
        <v>0</v>
      </c>
    </row>
    <row r="65" spans="1:10" s="29" customFormat="1" x14ac:dyDescent="0.2">
      <c r="A65" s="84">
        <v>1342</v>
      </c>
      <c r="B65" s="85" t="s">
        <v>1379</v>
      </c>
      <c r="C65" s="30"/>
      <c r="D65" s="31"/>
      <c r="E65" s="31"/>
      <c r="F65" s="31"/>
      <c r="G65" s="31"/>
      <c r="H65" s="31"/>
      <c r="I65" s="31"/>
      <c r="J65" s="74">
        <f t="shared" si="3"/>
        <v>0</v>
      </c>
    </row>
    <row r="66" spans="1:10" s="29" customFormat="1" x14ac:dyDescent="0.2">
      <c r="A66" s="84">
        <v>1395</v>
      </c>
      <c r="B66" s="85" t="s">
        <v>1380</v>
      </c>
      <c r="C66" s="27"/>
      <c r="D66" s="27"/>
      <c r="E66" s="27"/>
      <c r="F66" s="27"/>
      <c r="G66" s="27"/>
      <c r="H66" s="27"/>
      <c r="I66" s="27"/>
      <c r="J66" s="74">
        <f t="shared" si="3"/>
        <v>0</v>
      </c>
    </row>
    <row r="67" spans="1:10" s="29" customFormat="1" x14ac:dyDescent="0.2">
      <c r="A67" s="84">
        <v>1396</v>
      </c>
      <c r="B67" s="85" t="s">
        <v>1381</v>
      </c>
      <c r="C67" s="30"/>
      <c r="D67" s="31"/>
      <c r="E67" s="31"/>
      <c r="F67" s="31"/>
      <c r="G67" s="31"/>
      <c r="H67" s="31"/>
      <c r="I67" s="31"/>
      <c r="J67" s="74">
        <f t="shared" si="3"/>
        <v>0</v>
      </c>
    </row>
    <row r="68" spans="1:10" s="29" customFormat="1" ht="14.25" customHeight="1" x14ac:dyDescent="0.2">
      <c r="A68" s="78"/>
      <c r="B68" s="80" t="s">
        <v>1310</v>
      </c>
      <c r="C68" s="74">
        <f t="shared" ref="C68:I68" si="4">SUM(C58:C67)</f>
        <v>0</v>
      </c>
      <c r="D68" s="74">
        <f t="shared" si="4"/>
        <v>0</v>
      </c>
      <c r="E68" s="74">
        <f t="shared" si="4"/>
        <v>0</v>
      </c>
      <c r="F68" s="74">
        <f t="shared" si="4"/>
        <v>0</v>
      </c>
      <c r="G68" s="74">
        <f t="shared" si="4"/>
        <v>0</v>
      </c>
      <c r="H68" s="74">
        <f t="shared" si="4"/>
        <v>0</v>
      </c>
      <c r="I68" s="74">
        <f t="shared" si="4"/>
        <v>0</v>
      </c>
      <c r="J68" s="74">
        <f>SUM(J58:J67)</f>
        <v>0</v>
      </c>
    </row>
    <row r="69" spans="1:10" s="29" customFormat="1" ht="14.25" customHeight="1" x14ac:dyDescent="0.2">
      <c r="A69" s="69">
        <v>1700</v>
      </c>
      <c r="B69" s="70" t="s">
        <v>1382</v>
      </c>
      <c r="C69" s="70"/>
      <c r="D69" s="70"/>
      <c r="E69" s="70"/>
      <c r="F69" s="70"/>
      <c r="G69" s="70"/>
      <c r="H69" s="70"/>
      <c r="I69" s="70"/>
      <c r="J69" s="70"/>
    </row>
    <row r="70" spans="1:10" s="29" customFormat="1" ht="14.25" customHeight="1" x14ac:dyDescent="0.2">
      <c r="A70" s="84">
        <v>1705</v>
      </c>
      <c r="B70" s="85" t="s">
        <v>1383</v>
      </c>
      <c r="C70" s="30"/>
      <c r="D70" s="30"/>
      <c r="E70" s="30"/>
      <c r="F70" s="30"/>
      <c r="G70" s="30"/>
      <c r="H70" s="30"/>
      <c r="I70" s="30"/>
      <c r="J70" s="74">
        <f t="shared" ref="J70" si="5">C70+D70-E70+F70-G70+H70-I70</f>
        <v>0</v>
      </c>
    </row>
    <row r="71" spans="1:10" s="29" customFormat="1" ht="14.25" customHeight="1" x14ac:dyDescent="0.2">
      <c r="A71" s="78"/>
      <c r="B71" s="80" t="s">
        <v>1311</v>
      </c>
      <c r="C71" s="74">
        <f t="shared" ref="C71:I71" si="6">SUM(C70:C70)</f>
        <v>0</v>
      </c>
      <c r="D71" s="74">
        <f t="shared" si="6"/>
        <v>0</v>
      </c>
      <c r="E71" s="74">
        <f t="shared" si="6"/>
        <v>0</v>
      </c>
      <c r="F71" s="74">
        <f t="shared" si="6"/>
        <v>0</v>
      </c>
      <c r="G71" s="74">
        <f t="shared" si="6"/>
        <v>0</v>
      </c>
      <c r="H71" s="74">
        <f t="shared" si="6"/>
        <v>0</v>
      </c>
      <c r="I71" s="74">
        <f t="shared" si="6"/>
        <v>0</v>
      </c>
      <c r="J71" s="74">
        <f>SUM(J70:J70)</f>
        <v>0</v>
      </c>
    </row>
    <row r="72" spans="1:10" s="29" customFormat="1" ht="14.25" customHeight="1" x14ac:dyDescent="0.2">
      <c r="A72" s="78"/>
      <c r="B72" s="80" t="s">
        <v>1181</v>
      </c>
      <c r="C72" s="74">
        <f>+C9+C56+C68+C71</f>
        <v>0</v>
      </c>
      <c r="D72" s="74">
        <f t="shared" ref="D72:I72" si="7">+D9+D56+D68+D71</f>
        <v>0</v>
      </c>
      <c r="E72" s="74">
        <f t="shared" si="7"/>
        <v>0</v>
      </c>
      <c r="F72" s="74">
        <f t="shared" si="7"/>
        <v>0</v>
      </c>
      <c r="G72" s="74">
        <f t="shared" si="7"/>
        <v>0</v>
      </c>
      <c r="H72" s="74">
        <f t="shared" si="7"/>
        <v>0</v>
      </c>
      <c r="I72" s="74">
        <f t="shared" si="7"/>
        <v>0</v>
      </c>
      <c r="J72" s="74">
        <f>+J9+J56+J68+J71</f>
        <v>0</v>
      </c>
    </row>
    <row r="73" spans="1:10" s="29" customFormat="1" ht="14.25" customHeight="1" x14ac:dyDescent="0.2">
      <c r="A73" s="69">
        <v>2000</v>
      </c>
      <c r="B73" s="70" t="s">
        <v>1454</v>
      </c>
      <c r="C73" s="83"/>
      <c r="D73" s="83"/>
      <c r="E73" s="83"/>
      <c r="F73" s="83"/>
      <c r="G73" s="83"/>
      <c r="H73" s="83"/>
      <c r="I73" s="83"/>
      <c r="J73" s="83"/>
    </row>
    <row r="74" spans="1:10" s="29" customFormat="1" ht="14.25" customHeight="1" x14ac:dyDescent="0.2">
      <c r="A74" s="69">
        <v>2100</v>
      </c>
      <c r="B74" s="82" t="s">
        <v>1455</v>
      </c>
      <c r="C74" s="70"/>
      <c r="D74" s="70"/>
      <c r="E74" s="70"/>
      <c r="F74" s="70"/>
      <c r="G74" s="70"/>
      <c r="H74" s="70"/>
      <c r="I74" s="70"/>
      <c r="J74" s="70"/>
    </row>
    <row r="75" spans="1:10" s="29" customFormat="1" x14ac:dyDescent="0.2">
      <c r="A75" s="84">
        <v>2105</v>
      </c>
      <c r="B75" s="85" t="s">
        <v>1384</v>
      </c>
      <c r="C75" s="30"/>
      <c r="D75" s="30"/>
      <c r="E75" s="30"/>
      <c r="F75" s="30"/>
      <c r="G75" s="30"/>
      <c r="H75" s="30"/>
      <c r="I75" s="30"/>
      <c r="J75" s="74">
        <f t="shared" ref="J75:J96" si="8">C75-D75+E75-F75+G75-H75+I75</f>
        <v>0</v>
      </c>
    </row>
    <row r="76" spans="1:10" s="29" customFormat="1" x14ac:dyDescent="0.2">
      <c r="A76" s="84">
        <v>2115</v>
      </c>
      <c r="B76" s="85" t="s">
        <v>1385</v>
      </c>
      <c r="C76" s="30"/>
      <c r="D76" s="30"/>
      <c r="E76" s="30"/>
      <c r="F76" s="30"/>
      <c r="G76" s="30"/>
      <c r="H76" s="30"/>
      <c r="I76" s="30"/>
      <c r="J76" s="74">
        <f t="shared" si="8"/>
        <v>0</v>
      </c>
    </row>
    <row r="77" spans="1:10" s="29" customFormat="1" x14ac:dyDescent="0.2">
      <c r="A77" s="84">
        <v>2122</v>
      </c>
      <c r="B77" s="85" t="s">
        <v>1335</v>
      </c>
      <c r="C77" s="30"/>
      <c r="D77" s="30"/>
      <c r="E77" s="30"/>
      <c r="F77" s="30"/>
      <c r="G77" s="30"/>
      <c r="H77" s="30"/>
      <c r="I77" s="30"/>
      <c r="J77" s="74">
        <f t="shared" si="8"/>
        <v>0</v>
      </c>
    </row>
    <row r="78" spans="1:10" s="29" customFormat="1" ht="25.5" x14ac:dyDescent="0.2">
      <c r="A78" s="84">
        <v>2123</v>
      </c>
      <c r="B78" s="85" t="s">
        <v>1386</v>
      </c>
      <c r="C78" s="30"/>
      <c r="D78" s="30"/>
      <c r="E78" s="30"/>
      <c r="F78" s="30"/>
      <c r="G78" s="30"/>
      <c r="H78" s="30"/>
      <c r="I78" s="30"/>
      <c r="J78" s="74">
        <f t="shared" si="8"/>
        <v>0</v>
      </c>
    </row>
    <row r="79" spans="1:10" s="29" customFormat="1" ht="25.5" x14ac:dyDescent="0.2">
      <c r="A79" s="84">
        <v>2124</v>
      </c>
      <c r="B79" s="85" t="s">
        <v>1387</v>
      </c>
      <c r="C79" s="30"/>
      <c r="D79" s="30"/>
      <c r="E79" s="30"/>
      <c r="F79" s="30"/>
      <c r="G79" s="30"/>
      <c r="H79" s="30"/>
      <c r="I79" s="30"/>
      <c r="J79" s="74">
        <f t="shared" si="8"/>
        <v>0</v>
      </c>
    </row>
    <row r="80" spans="1:10" s="29" customFormat="1" ht="25.5" x14ac:dyDescent="0.2">
      <c r="A80" s="84">
        <v>2125</v>
      </c>
      <c r="B80" s="85" t="s">
        <v>1388</v>
      </c>
      <c r="C80" s="30"/>
      <c r="D80" s="30"/>
      <c r="E80" s="30"/>
      <c r="F80" s="30"/>
      <c r="G80" s="30"/>
      <c r="H80" s="30"/>
      <c r="I80" s="30"/>
      <c r="J80" s="74">
        <f t="shared" si="8"/>
        <v>0</v>
      </c>
    </row>
    <row r="81" spans="1:10" s="29" customFormat="1" ht="25.5" x14ac:dyDescent="0.2">
      <c r="A81" s="84">
        <v>2126</v>
      </c>
      <c r="B81" s="85" t="s">
        <v>1389</v>
      </c>
      <c r="C81" s="30"/>
      <c r="D81" s="30"/>
      <c r="E81" s="30"/>
      <c r="F81" s="30"/>
      <c r="G81" s="30"/>
      <c r="H81" s="30"/>
      <c r="I81" s="30"/>
      <c r="J81" s="74">
        <f t="shared" si="8"/>
        <v>0</v>
      </c>
    </row>
    <row r="82" spans="1:10" s="29" customFormat="1" x14ac:dyDescent="0.2">
      <c r="A82" s="84">
        <v>2127</v>
      </c>
      <c r="B82" s="85" t="s">
        <v>1390</v>
      </c>
      <c r="C82" s="30"/>
      <c r="D82" s="30"/>
      <c r="E82" s="30"/>
      <c r="F82" s="30"/>
      <c r="G82" s="30"/>
      <c r="H82" s="30"/>
      <c r="I82" s="30"/>
      <c r="J82" s="74">
        <f t="shared" si="8"/>
        <v>0</v>
      </c>
    </row>
    <row r="83" spans="1:10" s="29" customFormat="1" ht="25.5" x14ac:dyDescent="0.2">
      <c r="A83" s="84">
        <v>2128</v>
      </c>
      <c r="B83" s="85" t="s">
        <v>1391</v>
      </c>
      <c r="C83" s="30"/>
      <c r="D83" s="30"/>
      <c r="E83" s="30"/>
      <c r="F83" s="30"/>
      <c r="G83" s="30"/>
      <c r="H83" s="30"/>
      <c r="I83" s="30"/>
      <c r="J83" s="74">
        <f t="shared" si="8"/>
        <v>0</v>
      </c>
    </row>
    <row r="84" spans="1:10" s="29" customFormat="1" x14ac:dyDescent="0.2">
      <c r="A84" s="84">
        <v>2129</v>
      </c>
      <c r="B84" s="85" t="s">
        <v>1392</v>
      </c>
      <c r="C84" s="30"/>
      <c r="D84" s="30"/>
      <c r="E84" s="30"/>
      <c r="F84" s="30"/>
      <c r="G84" s="30"/>
      <c r="H84" s="30"/>
      <c r="I84" s="30"/>
      <c r="J84" s="74">
        <f t="shared" si="8"/>
        <v>0</v>
      </c>
    </row>
    <row r="85" spans="1:10" s="29" customFormat="1" x14ac:dyDescent="0.2">
      <c r="A85" s="84">
        <v>2131</v>
      </c>
      <c r="B85" s="85" t="s">
        <v>1342</v>
      </c>
      <c r="C85" s="30"/>
      <c r="D85" s="30"/>
      <c r="E85" s="30"/>
      <c r="F85" s="30"/>
      <c r="G85" s="30"/>
      <c r="H85" s="30"/>
      <c r="I85" s="30"/>
      <c r="J85" s="74">
        <f t="shared" si="8"/>
        <v>0</v>
      </c>
    </row>
    <row r="86" spans="1:10" s="29" customFormat="1" ht="25.5" x14ac:dyDescent="0.2">
      <c r="A86" s="84">
        <v>2133</v>
      </c>
      <c r="B86" s="85" t="s">
        <v>1393</v>
      </c>
      <c r="C86" s="30"/>
      <c r="D86" s="30"/>
      <c r="E86" s="30"/>
      <c r="F86" s="30"/>
      <c r="G86" s="30"/>
      <c r="H86" s="30"/>
      <c r="I86" s="30"/>
      <c r="J86" s="74">
        <f t="shared" si="8"/>
        <v>0</v>
      </c>
    </row>
    <row r="87" spans="1:10" s="29" customFormat="1" ht="25.5" x14ac:dyDescent="0.2">
      <c r="A87" s="84">
        <v>2134</v>
      </c>
      <c r="B87" s="85" t="s">
        <v>1394</v>
      </c>
      <c r="C87" s="30"/>
      <c r="D87" s="30"/>
      <c r="E87" s="30"/>
      <c r="F87" s="30"/>
      <c r="G87" s="30"/>
      <c r="H87" s="30"/>
      <c r="I87" s="30"/>
      <c r="J87" s="74">
        <f t="shared" si="8"/>
        <v>0</v>
      </c>
    </row>
    <row r="88" spans="1:10" s="29" customFormat="1" ht="25.5" x14ac:dyDescent="0.2">
      <c r="A88" s="84">
        <v>2135</v>
      </c>
      <c r="B88" s="85" t="s">
        <v>1395</v>
      </c>
      <c r="C88" s="30"/>
      <c r="D88" s="30"/>
      <c r="E88" s="30"/>
      <c r="F88" s="30"/>
      <c r="G88" s="30"/>
      <c r="H88" s="30"/>
      <c r="I88" s="30"/>
      <c r="J88" s="74">
        <f t="shared" si="8"/>
        <v>0</v>
      </c>
    </row>
    <row r="89" spans="1:10" s="29" customFormat="1" ht="25.5" x14ac:dyDescent="0.2">
      <c r="A89" s="84">
        <v>2138</v>
      </c>
      <c r="B89" s="85" t="s">
        <v>1396</v>
      </c>
      <c r="C89" s="30"/>
      <c r="D89" s="30"/>
      <c r="E89" s="30"/>
      <c r="F89" s="30"/>
      <c r="G89" s="30"/>
      <c r="H89" s="30"/>
      <c r="I89" s="30"/>
      <c r="J89" s="74">
        <f t="shared" si="8"/>
        <v>0</v>
      </c>
    </row>
    <row r="90" spans="1:10" s="29" customFormat="1" ht="25.5" x14ac:dyDescent="0.2">
      <c r="A90" s="84">
        <v>2139</v>
      </c>
      <c r="B90" s="85" t="s">
        <v>1397</v>
      </c>
      <c r="C90" s="30"/>
      <c r="D90" s="30"/>
      <c r="E90" s="30"/>
      <c r="F90" s="30"/>
      <c r="G90" s="30"/>
      <c r="H90" s="30"/>
      <c r="I90" s="30"/>
      <c r="J90" s="74">
        <f t="shared" si="8"/>
        <v>0</v>
      </c>
    </row>
    <row r="91" spans="1:10" s="29" customFormat="1" ht="25.5" x14ac:dyDescent="0.2">
      <c r="A91" s="84">
        <v>2141</v>
      </c>
      <c r="B91" s="85" t="s">
        <v>1398</v>
      </c>
      <c r="C91" s="30"/>
      <c r="D91" s="30"/>
      <c r="E91" s="30"/>
      <c r="F91" s="30"/>
      <c r="G91" s="30"/>
      <c r="H91" s="30"/>
      <c r="I91" s="30"/>
      <c r="J91" s="74">
        <f t="shared" si="8"/>
        <v>0</v>
      </c>
    </row>
    <row r="92" spans="1:10" s="29" customFormat="1" ht="25.5" x14ac:dyDescent="0.2">
      <c r="A92" s="84">
        <v>2146</v>
      </c>
      <c r="B92" s="85" t="s">
        <v>1399</v>
      </c>
      <c r="C92" s="30"/>
      <c r="D92" s="30"/>
      <c r="E92" s="30"/>
      <c r="F92" s="30"/>
      <c r="G92" s="30"/>
      <c r="H92" s="30"/>
      <c r="I92" s="30"/>
      <c r="J92" s="74">
        <f t="shared" si="8"/>
        <v>0</v>
      </c>
    </row>
    <row r="93" spans="1:10" s="29" customFormat="1" ht="25.5" x14ac:dyDescent="0.2">
      <c r="A93" s="84">
        <v>2147</v>
      </c>
      <c r="B93" s="85" t="s">
        <v>1400</v>
      </c>
      <c r="C93" s="30"/>
      <c r="D93" s="30"/>
      <c r="E93" s="30"/>
      <c r="F93" s="30"/>
      <c r="G93" s="30"/>
      <c r="H93" s="30"/>
      <c r="I93" s="30"/>
      <c r="J93" s="74">
        <f t="shared" si="8"/>
        <v>0</v>
      </c>
    </row>
    <row r="94" spans="1:10" s="29" customFormat="1" ht="25.5" x14ac:dyDescent="0.2">
      <c r="A94" s="84">
        <v>2148</v>
      </c>
      <c r="B94" s="85" t="s">
        <v>1401</v>
      </c>
      <c r="C94" s="30"/>
      <c r="D94" s="30"/>
      <c r="E94" s="30"/>
      <c r="F94" s="30"/>
      <c r="G94" s="30"/>
      <c r="H94" s="30"/>
      <c r="I94" s="30"/>
      <c r="J94" s="74">
        <f t="shared" si="8"/>
        <v>0</v>
      </c>
    </row>
    <row r="95" spans="1:10" s="29" customFormat="1" ht="25.5" x14ac:dyDescent="0.2">
      <c r="A95" s="84">
        <v>2149</v>
      </c>
      <c r="B95" s="85" t="s">
        <v>1349</v>
      </c>
      <c r="C95" s="30"/>
      <c r="D95" s="30"/>
      <c r="E95" s="30"/>
      <c r="F95" s="30"/>
      <c r="G95" s="30"/>
      <c r="H95" s="30"/>
      <c r="I95" s="30"/>
      <c r="J95" s="74">
        <f t="shared" si="8"/>
        <v>0</v>
      </c>
    </row>
    <row r="96" spans="1:10" s="29" customFormat="1" ht="25.5" x14ac:dyDescent="0.2">
      <c r="A96" s="84">
        <v>2154</v>
      </c>
      <c r="B96" s="85" t="s">
        <v>1402</v>
      </c>
      <c r="C96" s="30"/>
      <c r="D96" s="30"/>
      <c r="E96" s="30"/>
      <c r="F96" s="30"/>
      <c r="G96" s="30"/>
      <c r="H96" s="30"/>
      <c r="I96" s="30"/>
      <c r="J96" s="74">
        <f t="shared" si="8"/>
        <v>0</v>
      </c>
    </row>
    <row r="97" spans="1:10" s="29" customFormat="1" ht="14.25" customHeight="1" x14ac:dyDescent="0.2">
      <c r="A97" s="78"/>
      <c r="B97" s="80" t="s">
        <v>1312</v>
      </c>
      <c r="C97" s="74">
        <f t="shared" ref="C97:I97" si="9">SUM(C75:C96)</f>
        <v>0</v>
      </c>
      <c r="D97" s="74">
        <f t="shared" si="9"/>
        <v>0</v>
      </c>
      <c r="E97" s="74">
        <f t="shared" si="9"/>
        <v>0</v>
      </c>
      <c r="F97" s="74">
        <f t="shared" si="9"/>
        <v>0</v>
      </c>
      <c r="G97" s="74">
        <f t="shared" si="9"/>
        <v>0</v>
      </c>
      <c r="H97" s="74">
        <f t="shared" si="9"/>
        <v>0</v>
      </c>
      <c r="I97" s="74">
        <f t="shared" si="9"/>
        <v>0</v>
      </c>
      <c r="J97" s="74">
        <f>SUM(J75:J96)</f>
        <v>0</v>
      </c>
    </row>
    <row r="98" spans="1:10" s="29" customFormat="1" x14ac:dyDescent="0.2">
      <c r="A98" s="69">
        <v>2200</v>
      </c>
      <c r="B98" s="82" t="s">
        <v>1403</v>
      </c>
      <c r="C98" s="70"/>
      <c r="D98" s="70"/>
      <c r="E98" s="70"/>
      <c r="F98" s="70"/>
      <c r="G98" s="70"/>
      <c r="H98" s="70"/>
      <c r="I98" s="70"/>
      <c r="J98" s="70"/>
    </row>
    <row r="99" spans="1:10" s="29" customFormat="1" x14ac:dyDescent="0.2">
      <c r="A99" s="84">
        <v>2215</v>
      </c>
      <c r="B99" s="85" t="s">
        <v>1352</v>
      </c>
      <c r="C99" s="30"/>
      <c r="D99" s="30"/>
      <c r="E99" s="30"/>
      <c r="F99" s="30"/>
      <c r="G99" s="30"/>
      <c r="H99" s="30"/>
      <c r="I99" s="30"/>
      <c r="J99" s="74">
        <f t="shared" ref="J99:J105" si="10">C99-D99+E99-F99+G99-H99+I99</f>
        <v>0</v>
      </c>
    </row>
    <row r="100" spans="1:10" s="29" customFormat="1" x14ac:dyDescent="0.2">
      <c r="A100" s="84">
        <v>2216</v>
      </c>
      <c r="B100" s="85" t="s">
        <v>1336</v>
      </c>
      <c r="C100" s="30"/>
      <c r="D100" s="30"/>
      <c r="E100" s="30"/>
      <c r="F100" s="30"/>
      <c r="G100" s="30"/>
      <c r="H100" s="30"/>
      <c r="I100" s="30"/>
      <c r="J100" s="74">
        <f t="shared" si="10"/>
        <v>0</v>
      </c>
    </row>
    <row r="101" spans="1:10" s="29" customFormat="1" x14ac:dyDescent="0.2">
      <c r="A101" s="84">
        <v>2217</v>
      </c>
      <c r="B101" s="85" t="s">
        <v>1351</v>
      </c>
      <c r="C101" s="30"/>
      <c r="D101" s="30"/>
      <c r="E101" s="30"/>
      <c r="F101" s="30"/>
      <c r="G101" s="30"/>
      <c r="H101" s="30"/>
      <c r="I101" s="30"/>
      <c r="J101" s="74">
        <f t="shared" si="10"/>
        <v>0</v>
      </c>
    </row>
    <row r="102" spans="1:10" s="29" customFormat="1" x14ac:dyDescent="0.2">
      <c r="A102" s="84">
        <v>2218</v>
      </c>
      <c r="B102" s="85" t="s">
        <v>1359</v>
      </c>
      <c r="C102" s="30"/>
      <c r="D102" s="30"/>
      <c r="E102" s="30"/>
      <c r="F102" s="30"/>
      <c r="G102" s="30"/>
      <c r="H102" s="30"/>
      <c r="I102" s="30"/>
      <c r="J102" s="74">
        <f t="shared" si="10"/>
        <v>0</v>
      </c>
    </row>
    <row r="103" spans="1:10" x14ac:dyDescent="0.2">
      <c r="A103" s="84">
        <v>2266</v>
      </c>
      <c r="B103" s="86" t="s">
        <v>1358</v>
      </c>
      <c r="C103" s="6"/>
      <c r="D103" s="6"/>
      <c r="E103" s="6"/>
      <c r="F103" s="6"/>
      <c r="G103" s="6"/>
      <c r="H103" s="6"/>
      <c r="I103" s="6"/>
      <c r="J103" s="74">
        <f t="shared" si="10"/>
        <v>0</v>
      </c>
    </row>
    <row r="104" spans="1:10" x14ac:dyDescent="0.2">
      <c r="A104" s="84">
        <v>2267</v>
      </c>
      <c r="B104" s="86" t="s">
        <v>1404</v>
      </c>
      <c r="C104" s="6"/>
      <c r="D104" s="6"/>
      <c r="E104" s="6"/>
      <c r="F104" s="6"/>
      <c r="G104" s="6"/>
      <c r="H104" s="6"/>
      <c r="I104" s="6"/>
      <c r="J104" s="74">
        <f t="shared" si="10"/>
        <v>0</v>
      </c>
    </row>
    <row r="105" spans="1:10" x14ac:dyDescent="0.2">
      <c r="A105" s="84">
        <v>2268</v>
      </c>
      <c r="B105" s="86" t="s">
        <v>1405</v>
      </c>
      <c r="C105" s="6"/>
      <c r="D105" s="6"/>
      <c r="E105" s="6"/>
      <c r="F105" s="6"/>
      <c r="G105" s="6"/>
      <c r="H105" s="6"/>
      <c r="I105" s="6"/>
      <c r="J105" s="74">
        <f t="shared" si="10"/>
        <v>0</v>
      </c>
    </row>
    <row r="106" spans="1:10" ht="14.25" customHeight="1" x14ac:dyDescent="0.2">
      <c r="A106" s="78"/>
      <c r="B106" s="80" t="s">
        <v>1461</v>
      </c>
      <c r="C106" s="74">
        <f t="shared" ref="C106:I106" si="11">SUM(C99:C105)</f>
        <v>0</v>
      </c>
      <c r="D106" s="74">
        <f t="shared" si="11"/>
        <v>0</v>
      </c>
      <c r="E106" s="74">
        <f t="shared" si="11"/>
        <v>0</v>
      </c>
      <c r="F106" s="74">
        <f t="shared" si="11"/>
        <v>0</v>
      </c>
      <c r="G106" s="74">
        <f t="shared" si="11"/>
        <v>0</v>
      </c>
      <c r="H106" s="74">
        <f t="shared" si="11"/>
        <v>0</v>
      </c>
      <c r="I106" s="74">
        <f t="shared" si="11"/>
        <v>0</v>
      </c>
      <c r="J106" s="74">
        <f>SUM(J99:J105)</f>
        <v>0</v>
      </c>
    </row>
    <row r="107" spans="1:10" ht="14.25" customHeight="1" x14ac:dyDescent="0.2">
      <c r="A107" s="69">
        <v>2300</v>
      </c>
      <c r="B107" s="70" t="s">
        <v>1406</v>
      </c>
      <c r="C107" s="70"/>
      <c r="D107" s="70"/>
      <c r="E107" s="70"/>
      <c r="F107" s="70"/>
      <c r="G107" s="70"/>
      <c r="H107" s="70"/>
      <c r="I107" s="70"/>
      <c r="J107" s="70"/>
    </row>
    <row r="108" spans="1:10" x14ac:dyDescent="0.2">
      <c r="A108" s="84">
        <v>2305</v>
      </c>
      <c r="B108" s="86" t="s">
        <v>1407</v>
      </c>
      <c r="C108" s="6"/>
      <c r="D108" s="6"/>
      <c r="E108" s="6"/>
      <c r="F108" s="6"/>
      <c r="G108" s="6"/>
      <c r="H108" s="6"/>
      <c r="I108" s="6"/>
      <c r="J108" s="74">
        <f t="shared" ref="J108:J119" si="12">C108-D108+E108-F108+G108-H108+I108</f>
        <v>0</v>
      </c>
    </row>
    <row r="109" spans="1:10" x14ac:dyDescent="0.2">
      <c r="A109" s="84">
        <v>2310</v>
      </c>
      <c r="B109" s="86" t="s">
        <v>1408</v>
      </c>
      <c r="C109" s="6"/>
      <c r="D109" s="6"/>
      <c r="E109" s="6"/>
      <c r="F109" s="6"/>
      <c r="G109" s="6"/>
      <c r="H109" s="6"/>
      <c r="I109" s="6"/>
      <c r="J109" s="74">
        <f t="shared" si="12"/>
        <v>0</v>
      </c>
    </row>
    <row r="110" spans="1:10" x14ac:dyDescent="0.2">
      <c r="A110" s="84">
        <v>2315</v>
      </c>
      <c r="B110" s="86" t="s">
        <v>1409</v>
      </c>
      <c r="C110" s="6"/>
      <c r="D110" s="6"/>
      <c r="E110" s="6"/>
      <c r="F110" s="6"/>
      <c r="G110" s="6"/>
      <c r="H110" s="6"/>
      <c r="I110" s="6"/>
      <c r="J110" s="74">
        <f t="shared" si="12"/>
        <v>0</v>
      </c>
    </row>
    <row r="111" spans="1:10" x14ac:dyDescent="0.2">
      <c r="A111" s="84">
        <v>2318</v>
      </c>
      <c r="B111" s="86" t="s">
        <v>1375</v>
      </c>
      <c r="C111" s="6"/>
      <c r="D111" s="6"/>
      <c r="E111" s="6"/>
      <c r="F111" s="6"/>
      <c r="G111" s="6"/>
      <c r="H111" s="6"/>
      <c r="I111" s="6"/>
      <c r="J111" s="74">
        <f t="shared" si="12"/>
        <v>0</v>
      </c>
    </row>
    <row r="112" spans="1:10" x14ac:dyDescent="0.2">
      <c r="A112" s="84">
        <v>2320</v>
      </c>
      <c r="B112" s="86" t="s">
        <v>1410</v>
      </c>
      <c r="C112" s="6"/>
      <c r="D112" s="6"/>
      <c r="E112" s="6"/>
      <c r="F112" s="6"/>
      <c r="G112" s="6"/>
      <c r="H112" s="6"/>
      <c r="I112" s="6"/>
      <c r="J112" s="74">
        <f t="shared" si="12"/>
        <v>0</v>
      </c>
    </row>
    <row r="113" spans="1:10" x14ac:dyDescent="0.2">
      <c r="A113" s="84">
        <v>2325</v>
      </c>
      <c r="B113" s="86" t="s">
        <v>1411</v>
      </c>
      <c r="C113" s="6"/>
      <c r="D113" s="6"/>
      <c r="E113" s="6"/>
      <c r="F113" s="6"/>
      <c r="G113" s="6"/>
      <c r="H113" s="6"/>
      <c r="I113" s="6"/>
      <c r="J113" s="74">
        <f t="shared" si="12"/>
        <v>0</v>
      </c>
    </row>
    <row r="114" spans="1:10" x14ac:dyDescent="0.2">
      <c r="A114" s="84">
        <v>2330</v>
      </c>
      <c r="B114" s="86" t="s">
        <v>1372</v>
      </c>
      <c r="C114" s="6"/>
      <c r="D114" s="6"/>
      <c r="E114" s="6"/>
      <c r="F114" s="6"/>
      <c r="G114" s="6"/>
      <c r="H114" s="6"/>
      <c r="I114" s="6"/>
      <c r="J114" s="74">
        <f t="shared" si="12"/>
        <v>0</v>
      </c>
    </row>
    <row r="115" spans="1:10" x14ac:dyDescent="0.2">
      <c r="A115" s="84">
        <v>2335</v>
      </c>
      <c r="B115" s="86" t="s">
        <v>1373</v>
      </c>
      <c r="C115" s="6"/>
      <c r="D115" s="6"/>
      <c r="E115" s="6"/>
      <c r="F115" s="6"/>
      <c r="G115" s="6"/>
      <c r="H115" s="6"/>
      <c r="I115" s="6"/>
      <c r="J115" s="74">
        <f t="shared" si="12"/>
        <v>0</v>
      </c>
    </row>
    <row r="116" spans="1:10" x14ac:dyDescent="0.2">
      <c r="A116" s="84">
        <v>2340</v>
      </c>
      <c r="B116" s="86" t="s">
        <v>1412</v>
      </c>
      <c r="C116" s="6"/>
      <c r="D116" s="6"/>
      <c r="E116" s="6"/>
      <c r="F116" s="6"/>
      <c r="G116" s="6"/>
      <c r="H116" s="6"/>
      <c r="I116" s="6"/>
      <c r="J116" s="74">
        <f t="shared" si="12"/>
        <v>0</v>
      </c>
    </row>
    <row r="117" spans="1:10" x14ac:dyDescent="0.2">
      <c r="A117" s="84">
        <v>2345</v>
      </c>
      <c r="B117" s="86" t="s">
        <v>1413</v>
      </c>
      <c r="C117" s="6"/>
      <c r="D117" s="6"/>
      <c r="E117" s="6"/>
      <c r="F117" s="6"/>
      <c r="G117" s="6"/>
      <c r="H117" s="6"/>
      <c r="I117" s="6"/>
      <c r="J117" s="74">
        <f t="shared" si="12"/>
        <v>0</v>
      </c>
    </row>
    <row r="118" spans="1:10" x14ac:dyDescent="0.2">
      <c r="A118" s="84">
        <v>2350</v>
      </c>
      <c r="B118" s="86" t="s">
        <v>1414</v>
      </c>
      <c r="C118" s="6"/>
      <c r="D118" s="6"/>
      <c r="E118" s="6"/>
      <c r="F118" s="6"/>
      <c r="G118" s="6"/>
      <c r="H118" s="6"/>
      <c r="I118" s="6"/>
      <c r="J118" s="74">
        <f t="shared" si="12"/>
        <v>0</v>
      </c>
    </row>
    <row r="119" spans="1:10" x14ac:dyDescent="0.2">
      <c r="A119" s="84">
        <v>2360</v>
      </c>
      <c r="B119" s="86" t="s">
        <v>1415</v>
      </c>
      <c r="C119" s="6"/>
      <c r="D119" s="6"/>
      <c r="E119" s="6"/>
      <c r="F119" s="6"/>
      <c r="G119" s="6"/>
      <c r="H119" s="6"/>
      <c r="I119" s="6"/>
      <c r="J119" s="74">
        <f t="shared" si="12"/>
        <v>0</v>
      </c>
    </row>
    <row r="120" spans="1:10" ht="14.25" customHeight="1" x14ac:dyDescent="0.2">
      <c r="A120" s="78"/>
      <c r="B120" s="80" t="s">
        <v>1187</v>
      </c>
      <c r="C120" s="74">
        <f t="shared" ref="C120:H120" si="13">SUM(C108:C119)</f>
        <v>0</v>
      </c>
      <c r="D120" s="74">
        <f t="shared" si="13"/>
        <v>0</v>
      </c>
      <c r="E120" s="74">
        <f t="shared" si="13"/>
        <v>0</v>
      </c>
      <c r="F120" s="74">
        <f t="shared" si="13"/>
        <v>0</v>
      </c>
      <c r="G120" s="74">
        <f t="shared" si="13"/>
        <v>0</v>
      </c>
      <c r="H120" s="74">
        <f t="shared" si="13"/>
        <v>0</v>
      </c>
      <c r="I120" s="74">
        <f>SUM(I108:I119)</f>
        <v>0</v>
      </c>
      <c r="J120" s="74">
        <f>SUM(J108:J119)</f>
        <v>0</v>
      </c>
    </row>
    <row r="121" spans="1:10" ht="14.25" customHeight="1" x14ac:dyDescent="0.2">
      <c r="A121" s="69">
        <v>2700</v>
      </c>
      <c r="B121" s="70" t="s">
        <v>1382</v>
      </c>
      <c r="C121" s="70"/>
      <c r="D121" s="70"/>
      <c r="E121" s="70"/>
      <c r="F121" s="70"/>
      <c r="G121" s="70"/>
      <c r="H121" s="70"/>
      <c r="I121" s="70"/>
      <c r="J121" s="70"/>
    </row>
    <row r="122" spans="1:10" ht="14.25" customHeight="1" x14ac:dyDescent="0.2">
      <c r="A122" s="84">
        <v>2705</v>
      </c>
      <c r="B122" s="86" t="s">
        <v>1416</v>
      </c>
      <c r="C122" s="6"/>
      <c r="D122" s="6"/>
      <c r="E122" s="6"/>
      <c r="F122" s="6"/>
      <c r="G122" s="6"/>
      <c r="H122" s="6"/>
      <c r="I122" s="6"/>
      <c r="J122" s="74">
        <f t="shared" ref="J122" si="14">C122-D122+E122-F122+G122-H122+I122</f>
        <v>0</v>
      </c>
    </row>
    <row r="123" spans="1:10" ht="14.25" customHeight="1" x14ac:dyDescent="0.2">
      <c r="A123" s="78"/>
      <c r="B123" s="80" t="s">
        <v>1311</v>
      </c>
      <c r="C123" s="74">
        <f t="shared" ref="C123:I123" si="15">SUM(C122:C122)</f>
        <v>0</v>
      </c>
      <c r="D123" s="74">
        <f t="shared" si="15"/>
        <v>0</v>
      </c>
      <c r="E123" s="74">
        <f t="shared" si="15"/>
        <v>0</v>
      </c>
      <c r="F123" s="74">
        <f t="shared" si="15"/>
        <v>0</v>
      </c>
      <c r="G123" s="74">
        <f t="shared" si="15"/>
        <v>0</v>
      </c>
      <c r="H123" s="74">
        <f t="shared" si="15"/>
        <v>0</v>
      </c>
      <c r="I123" s="74">
        <f t="shared" si="15"/>
        <v>0</v>
      </c>
      <c r="J123" s="74">
        <f>IF(J122=0,0,"error")</f>
        <v>0</v>
      </c>
    </row>
    <row r="124" spans="1:10" ht="14.25" customHeight="1" x14ac:dyDescent="0.2">
      <c r="A124" s="89"/>
      <c r="B124" s="90" t="s">
        <v>1456</v>
      </c>
      <c r="C124" s="81">
        <f>+C97+C106+C120+C123</f>
        <v>0</v>
      </c>
      <c r="D124" s="81">
        <f t="shared" ref="D124:I124" si="16">+D97+D106+D120+D123</f>
        <v>0</v>
      </c>
      <c r="E124" s="81">
        <f t="shared" si="16"/>
        <v>0</v>
      </c>
      <c r="F124" s="81">
        <f t="shared" si="16"/>
        <v>0</v>
      </c>
      <c r="G124" s="81">
        <f t="shared" si="16"/>
        <v>0</v>
      </c>
      <c r="H124" s="81">
        <f t="shared" si="16"/>
        <v>0</v>
      </c>
      <c r="I124" s="81">
        <f t="shared" si="16"/>
        <v>0</v>
      </c>
      <c r="J124" s="81">
        <f>+J97+J106+J120+J123</f>
        <v>0</v>
      </c>
    </row>
    <row r="125" spans="1:10" ht="14.25" customHeight="1" x14ac:dyDescent="0.2">
      <c r="A125" s="69">
        <v>3000</v>
      </c>
      <c r="B125" s="70" t="s">
        <v>1210</v>
      </c>
      <c r="C125" s="70"/>
      <c r="D125" s="70"/>
      <c r="E125" s="70"/>
      <c r="F125" s="70"/>
      <c r="G125" s="70"/>
      <c r="H125" s="70"/>
      <c r="I125" s="70"/>
      <c r="J125" s="70"/>
    </row>
    <row r="126" spans="1:10" ht="14.25" customHeight="1" x14ac:dyDescent="0.2">
      <c r="A126" s="69">
        <v>3100</v>
      </c>
      <c r="B126" s="70" t="s">
        <v>1417</v>
      </c>
      <c r="C126" s="70"/>
      <c r="D126" s="70"/>
      <c r="E126" s="70"/>
      <c r="F126" s="70"/>
      <c r="G126" s="70"/>
      <c r="H126" s="70"/>
      <c r="I126" s="70"/>
      <c r="J126" s="70"/>
    </row>
    <row r="127" spans="1:10" ht="14.25" customHeight="1" x14ac:dyDescent="0.2">
      <c r="A127" s="84">
        <v>3105</v>
      </c>
      <c r="B127" s="85" t="s">
        <v>1418</v>
      </c>
      <c r="C127" s="6"/>
      <c r="D127" s="6"/>
      <c r="E127" s="6"/>
      <c r="F127" s="6"/>
      <c r="G127" s="6"/>
      <c r="H127" s="6"/>
      <c r="I127" s="6"/>
      <c r="J127" s="74">
        <f t="shared" ref="J127" si="17">C127-D127+E127-F127+G127-H127+I127</f>
        <v>0</v>
      </c>
    </row>
    <row r="128" spans="1:10" ht="14.25" customHeight="1" x14ac:dyDescent="0.2">
      <c r="A128" s="78"/>
      <c r="B128" s="80" t="s">
        <v>1457</v>
      </c>
      <c r="C128" s="74">
        <f t="shared" ref="C128:J128" si="18">SUM(C127:C127)</f>
        <v>0</v>
      </c>
      <c r="D128" s="74">
        <f t="shared" si="18"/>
        <v>0</v>
      </c>
      <c r="E128" s="74">
        <f t="shared" si="18"/>
        <v>0</v>
      </c>
      <c r="F128" s="74">
        <f t="shared" si="18"/>
        <v>0</v>
      </c>
      <c r="G128" s="74">
        <f t="shared" si="18"/>
        <v>0</v>
      </c>
      <c r="H128" s="74">
        <f t="shared" si="18"/>
        <v>0</v>
      </c>
      <c r="I128" s="74">
        <f t="shared" si="18"/>
        <v>0</v>
      </c>
      <c r="J128" s="74">
        <f t="shared" si="18"/>
        <v>0</v>
      </c>
    </row>
    <row r="129" spans="1:10" ht="14.25" customHeight="1" x14ac:dyDescent="0.2">
      <c r="A129" s="89"/>
      <c r="B129" s="90" t="s">
        <v>1103</v>
      </c>
      <c r="C129" s="81">
        <f>+C128</f>
        <v>0</v>
      </c>
      <c r="D129" s="81">
        <f t="shared" ref="D129:I129" si="19">+D128</f>
        <v>0</v>
      </c>
      <c r="E129" s="81">
        <f t="shared" si="19"/>
        <v>0</v>
      </c>
      <c r="F129" s="81">
        <f t="shared" si="19"/>
        <v>0</v>
      </c>
      <c r="G129" s="81">
        <f t="shared" si="19"/>
        <v>0</v>
      </c>
      <c r="H129" s="81">
        <f t="shared" si="19"/>
        <v>0</v>
      </c>
      <c r="I129" s="81">
        <f t="shared" si="19"/>
        <v>0</v>
      </c>
      <c r="J129" s="81">
        <f>+J128</f>
        <v>0</v>
      </c>
    </row>
    <row r="130" spans="1:10" ht="14.25" customHeight="1" x14ac:dyDescent="0.2">
      <c r="A130" s="69">
        <v>8000</v>
      </c>
      <c r="B130" s="70" t="s">
        <v>1458</v>
      </c>
      <c r="C130" s="70"/>
      <c r="D130" s="70"/>
      <c r="E130" s="70"/>
      <c r="F130" s="70"/>
      <c r="G130" s="70"/>
      <c r="H130" s="70"/>
      <c r="I130" s="70"/>
      <c r="J130" s="70"/>
    </row>
    <row r="131" spans="1:10" ht="14.25" customHeight="1" x14ac:dyDescent="0.2">
      <c r="A131" s="69">
        <v>8100</v>
      </c>
      <c r="B131" s="70" t="s">
        <v>1419</v>
      </c>
      <c r="C131" s="70"/>
      <c r="D131" s="70"/>
      <c r="E131" s="70"/>
      <c r="F131" s="70"/>
      <c r="G131" s="70"/>
      <c r="H131" s="70"/>
      <c r="I131" s="70"/>
      <c r="J131" s="70"/>
    </row>
    <row r="132" spans="1:10" x14ac:dyDescent="0.2">
      <c r="A132" s="84">
        <v>8105</v>
      </c>
      <c r="B132" s="86" t="s">
        <v>1420</v>
      </c>
      <c r="C132" s="6"/>
      <c r="D132" s="6"/>
      <c r="E132" s="6"/>
      <c r="F132" s="6"/>
      <c r="G132" s="6"/>
      <c r="H132" s="6"/>
      <c r="I132" s="6"/>
      <c r="J132" s="74">
        <f>C132+D132-E132+F132-G132+H132-I132</f>
        <v>0</v>
      </c>
    </row>
    <row r="133" spans="1:10" ht="25.5" x14ac:dyDescent="0.2">
      <c r="A133" s="84">
        <v>8107</v>
      </c>
      <c r="B133" s="86" t="s">
        <v>1421</v>
      </c>
      <c r="C133" s="6"/>
      <c r="D133" s="6"/>
      <c r="E133" s="6"/>
      <c r="F133" s="6"/>
      <c r="G133" s="6"/>
      <c r="H133" s="6"/>
      <c r="I133" s="6"/>
      <c r="J133" s="74">
        <f t="shared" ref="J133:J139" si="20">C133+D133-E133+F133-G133+H133-I133</f>
        <v>0</v>
      </c>
    </row>
    <row r="134" spans="1:10" x14ac:dyDescent="0.2">
      <c r="A134" s="84">
        <v>8110</v>
      </c>
      <c r="B134" s="86" t="s">
        <v>1422</v>
      </c>
      <c r="C134" s="6"/>
      <c r="D134" s="6"/>
      <c r="E134" s="6"/>
      <c r="F134" s="6"/>
      <c r="G134" s="6"/>
      <c r="H134" s="6"/>
      <c r="I134" s="6"/>
      <c r="J134" s="74">
        <f t="shared" si="20"/>
        <v>0</v>
      </c>
    </row>
    <row r="135" spans="1:10" x14ac:dyDescent="0.2">
      <c r="A135" s="84">
        <v>8125</v>
      </c>
      <c r="B135" s="86" t="s">
        <v>1423</v>
      </c>
      <c r="C135" s="6"/>
      <c r="D135" s="6"/>
      <c r="E135" s="6"/>
      <c r="F135" s="6"/>
      <c r="G135" s="6"/>
      <c r="H135" s="6"/>
      <c r="I135" s="6"/>
      <c r="J135" s="74">
        <f t="shared" si="20"/>
        <v>0</v>
      </c>
    </row>
    <row r="136" spans="1:10" x14ac:dyDescent="0.2">
      <c r="A136" s="84">
        <v>8130</v>
      </c>
      <c r="B136" s="86" t="s">
        <v>1424</v>
      </c>
      <c r="C136" s="6"/>
      <c r="D136" s="6"/>
      <c r="E136" s="6"/>
      <c r="F136" s="6"/>
      <c r="G136" s="6"/>
      <c r="H136" s="6"/>
      <c r="I136" s="6"/>
      <c r="J136" s="74">
        <f t="shared" si="20"/>
        <v>0</v>
      </c>
    </row>
    <row r="137" spans="1:10" ht="25.5" x14ac:dyDescent="0.2">
      <c r="A137" s="84">
        <v>8135</v>
      </c>
      <c r="B137" s="86" t="s">
        <v>1425</v>
      </c>
      <c r="C137" s="6"/>
      <c r="D137" s="6"/>
      <c r="E137" s="6"/>
      <c r="F137" s="6"/>
      <c r="G137" s="6"/>
      <c r="H137" s="6"/>
      <c r="I137" s="6"/>
      <c r="J137" s="74">
        <f t="shared" si="20"/>
        <v>0</v>
      </c>
    </row>
    <row r="138" spans="1:10" x14ac:dyDescent="0.2">
      <c r="A138" s="84">
        <v>8154</v>
      </c>
      <c r="B138" s="86" t="s">
        <v>1426</v>
      </c>
      <c r="C138" s="6"/>
      <c r="D138" s="6"/>
      <c r="E138" s="6"/>
      <c r="F138" s="6"/>
      <c r="G138" s="6"/>
      <c r="H138" s="6"/>
      <c r="I138" s="6"/>
      <c r="J138" s="74">
        <f t="shared" si="20"/>
        <v>0</v>
      </c>
    </row>
    <row r="139" spans="1:10" x14ac:dyDescent="0.2">
      <c r="A139" s="84">
        <v>8195</v>
      </c>
      <c r="B139" s="86" t="s">
        <v>1427</v>
      </c>
      <c r="C139" s="6"/>
      <c r="D139" s="6"/>
      <c r="E139" s="6"/>
      <c r="F139" s="6"/>
      <c r="G139" s="6"/>
      <c r="H139" s="6"/>
      <c r="I139" s="6"/>
      <c r="J139" s="74">
        <f t="shared" si="20"/>
        <v>0</v>
      </c>
    </row>
    <row r="140" spans="1:10" ht="14.25" customHeight="1" x14ac:dyDescent="0.2">
      <c r="A140" s="78"/>
      <c r="B140" s="80" t="s">
        <v>1313</v>
      </c>
      <c r="C140" s="74">
        <f t="shared" ref="C140:I140" si="21">SUM(C132:C139)</f>
        <v>0</v>
      </c>
      <c r="D140" s="74">
        <f t="shared" si="21"/>
        <v>0</v>
      </c>
      <c r="E140" s="74">
        <f t="shared" si="21"/>
        <v>0</v>
      </c>
      <c r="F140" s="74">
        <f t="shared" si="21"/>
        <v>0</v>
      </c>
      <c r="G140" s="74">
        <f t="shared" si="21"/>
        <v>0</v>
      </c>
      <c r="H140" s="74">
        <f t="shared" si="21"/>
        <v>0</v>
      </c>
      <c r="I140" s="74">
        <f t="shared" si="21"/>
        <v>0</v>
      </c>
      <c r="J140" s="74">
        <f>SUM(J132:J139)</f>
        <v>0</v>
      </c>
    </row>
    <row r="141" spans="1:10" ht="14.25" customHeight="1" x14ac:dyDescent="0.2">
      <c r="A141" s="69">
        <v>8200</v>
      </c>
      <c r="B141" s="70" t="s">
        <v>1428</v>
      </c>
      <c r="C141" s="70"/>
      <c r="D141" s="70"/>
      <c r="E141" s="70"/>
      <c r="F141" s="70"/>
      <c r="G141" s="70"/>
      <c r="H141" s="70"/>
      <c r="I141" s="70"/>
      <c r="J141" s="70"/>
    </row>
    <row r="142" spans="1:10" x14ac:dyDescent="0.2">
      <c r="A142" s="84">
        <v>8205</v>
      </c>
      <c r="B142" s="86" t="s">
        <v>1429</v>
      </c>
      <c r="C142" s="6"/>
      <c r="D142" s="6"/>
      <c r="E142" s="6"/>
      <c r="F142" s="6"/>
      <c r="G142" s="6"/>
      <c r="H142" s="6"/>
      <c r="I142" s="6"/>
      <c r="J142" s="74">
        <f t="shared" ref="J142:J146" si="22">C142+D142-E142+F142-G142+H142-I142</f>
        <v>0</v>
      </c>
    </row>
    <row r="143" spans="1:10" ht="25.5" x14ac:dyDescent="0.2">
      <c r="A143" s="84">
        <v>8207</v>
      </c>
      <c r="B143" s="86" t="s">
        <v>1430</v>
      </c>
      <c r="C143" s="6"/>
      <c r="D143" s="6"/>
      <c r="E143" s="6"/>
      <c r="F143" s="6"/>
      <c r="G143" s="6"/>
      <c r="H143" s="6"/>
      <c r="I143" s="6"/>
      <c r="J143" s="74">
        <f t="shared" si="22"/>
        <v>0</v>
      </c>
    </row>
    <row r="144" spans="1:10" x14ac:dyDescent="0.2">
      <c r="A144" s="84">
        <v>8220</v>
      </c>
      <c r="B144" s="86" t="s">
        <v>1431</v>
      </c>
      <c r="C144" s="6"/>
      <c r="D144" s="6"/>
      <c r="E144" s="6"/>
      <c r="F144" s="6"/>
      <c r="G144" s="6"/>
      <c r="H144" s="6"/>
      <c r="I144" s="6"/>
      <c r="J144" s="74">
        <f t="shared" si="22"/>
        <v>0</v>
      </c>
    </row>
    <row r="145" spans="1:10" x14ac:dyDescent="0.2">
      <c r="A145" s="84">
        <v>8225</v>
      </c>
      <c r="B145" s="86" t="s">
        <v>1423</v>
      </c>
      <c r="C145" s="6"/>
      <c r="D145" s="6"/>
      <c r="E145" s="6"/>
      <c r="F145" s="6"/>
      <c r="G145" s="6"/>
      <c r="H145" s="6"/>
      <c r="I145" s="6"/>
      <c r="J145" s="74">
        <f t="shared" si="22"/>
        <v>0</v>
      </c>
    </row>
    <row r="146" spans="1:10" x14ac:dyDescent="0.2">
      <c r="A146" s="84">
        <v>8295</v>
      </c>
      <c r="B146" s="86" t="s">
        <v>1432</v>
      </c>
      <c r="C146" s="6"/>
      <c r="D146" s="6"/>
      <c r="E146" s="6"/>
      <c r="F146" s="6"/>
      <c r="G146" s="6"/>
      <c r="H146" s="6"/>
      <c r="I146" s="6"/>
      <c r="J146" s="74">
        <f t="shared" si="22"/>
        <v>0</v>
      </c>
    </row>
    <row r="147" spans="1:10" ht="14.25" customHeight="1" x14ac:dyDescent="0.2">
      <c r="A147" s="78"/>
      <c r="B147" s="80" t="s">
        <v>1314</v>
      </c>
      <c r="C147" s="74">
        <f t="shared" ref="C147:I147" si="23">SUM(C142:C146)</f>
        <v>0</v>
      </c>
      <c r="D147" s="74">
        <f t="shared" si="23"/>
        <v>0</v>
      </c>
      <c r="E147" s="74">
        <f t="shared" si="23"/>
        <v>0</v>
      </c>
      <c r="F147" s="74">
        <f t="shared" si="23"/>
        <v>0</v>
      </c>
      <c r="G147" s="74">
        <f t="shared" si="23"/>
        <v>0</v>
      </c>
      <c r="H147" s="74">
        <f t="shared" si="23"/>
        <v>0</v>
      </c>
      <c r="I147" s="74">
        <f t="shared" si="23"/>
        <v>0</v>
      </c>
      <c r="J147" s="74">
        <f>SUM(J142:J146)</f>
        <v>0</v>
      </c>
    </row>
    <row r="148" spans="1:10" ht="14.25" customHeight="1" x14ac:dyDescent="0.2">
      <c r="A148" s="69">
        <v>8300</v>
      </c>
      <c r="B148" s="70" t="s">
        <v>1433</v>
      </c>
      <c r="C148" s="70"/>
      <c r="D148" s="70"/>
      <c r="E148" s="70"/>
      <c r="F148" s="70"/>
      <c r="G148" s="70"/>
      <c r="H148" s="70"/>
      <c r="I148" s="70"/>
      <c r="J148" s="70"/>
    </row>
    <row r="149" spans="1:10" ht="14.25" customHeight="1" x14ac:dyDescent="0.2">
      <c r="A149" s="84">
        <v>8305</v>
      </c>
      <c r="B149" s="86" t="s">
        <v>1434</v>
      </c>
      <c r="C149" s="6"/>
      <c r="D149" s="6"/>
      <c r="E149" s="6"/>
      <c r="F149" s="6"/>
      <c r="G149" s="6"/>
      <c r="H149" s="6"/>
      <c r="I149" s="6"/>
      <c r="J149" s="74">
        <f t="shared" ref="J149:J150" si="24">C149-D149+E149-F149+G149-H149+I149</f>
        <v>0</v>
      </c>
    </row>
    <row r="150" spans="1:10" ht="14.25" customHeight="1" x14ac:dyDescent="0.2">
      <c r="A150" s="84">
        <v>8307</v>
      </c>
      <c r="B150" s="86" t="s">
        <v>1435</v>
      </c>
      <c r="C150" s="6"/>
      <c r="D150" s="6"/>
      <c r="E150" s="6"/>
      <c r="F150" s="6"/>
      <c r="G150" s="6"/>
      <c r="H150" s="6"/>
      <c r="I150" s="6"/>
      <c r="J150" s="74">
        <f t="shared" si="24"/>
        <v>0</v>
      </c>
    </row>
    <row r="151" spans="1:10" ht="14.25" customHeight="1" x14ac:dyDescent="0.2">
      <c r="A151" s="78"/>
      <c r="B151" s="80" t="s">
        <v>1459</v>
      </c>
      <c r="C151" s="74">
        <f t="shared" ref="C151:I151" si="25">SUM(C149:C150)</f>
        <v>0</v>
      </c>
      <c r="D151" s="74">
        <f t="shared" si="25"/>
        <v>0</v>
      </c>
      <c r="E151" s="74">
        <f t="shared" si="25"/>
        <v>0</v>
      </c>
      <c r="F151" s="74">
        <f t="shared" si="25"/>
        <v>0</v>
      </c>
      <c r="G151" s="74">
        <f t="shared" si="25"/>
        <v>0</v>
      </c>
      <c r="H151" s="74">
        <f t="shared" si="25"/>
        <v>0</v>
      </c>
      <c r="I151" s="74">
        <f t="shared" si="25"/>
        <v>0</v>
      </c>
      <c r="J151" s="74">
        <f>SUM(J149:J150)</f>
        <v>0</v>
      </c>
    </row>
    <row r="152" spans="1:10" ht="14.25" customHeight="1" x14ac:dyDescent="0.2">
      <c r="A152" s="69">
        <v>8500</v>
      </c>
      <c r="B152" s="70" t="s">
        <v>1436</v>
      </c>
      <c r="C152" s="70"/>
      <c r="D152" s="70"/>
      <c r="E152" s="70"/>
      <c r="F152" s="70"/>
      <c r="G152" s="70"/>
      <c r="H152" s="70"/>
      <c r="I152" s="70"/>
      <c r="J152" s="70"/>
    </row>
    <row r="153" spans="1:10" ht="14.25" customHeight="1" x14ac:dyDescent="0.2">
      <c r="A153" s="84">
        <v>8507</v>
      </c>
      <c r="B153" s="86" t="s">
        <v>1437</v>
      </c>
      <c r="C153" s="6"/>
      <c r="D153" s="6"/>
      <c r="E153" s="6"/>
      <c r="F153" s="6"/>
      <c r="G153" s="6"/>
      <c r="H153" s="6"/>
      <c r="I153" s="6"/>
      <c r="J153" s="74">
        <f t="shared" ref="J153:J157" si="26">C153-D153+E153-F153+G153-H153+I153</f>
        <v>0</v>
      </c>
    </row>
    <row r="154" spans="1:10" ht="14.25" customHeight="1" x14ac:dyDescent="0.2">
      <c r="A154" s="84">
        <v>8508</v>
      </c>
      <c r="B154" s="86" t="s">
        <v>1438</v>
      </c>
      <c r="C154" s="6"/>
      <c r="D154" s="6"/>
      <c r="E154" s="6"/>
      <c r="F154" s="6"/>
      <c r="G154" s="6"/>
      <c r="H154" s="6"/>
      <c r="I154" s="6"/>
      <c r="J154" s="74">
        <f t="shared" si="26"/>
        <v>0</v>
      </c>
    </row>
    <row r="155" spans="1:10" ht="14.25" customHeight="1" x14ac:dyDescent="0.2">
      <c r="A155" s="84">
        <v>8509</v>
      </c>
      <c r="B155" s="86" t="s">
        <v>1439</v>
      </c>
      <c r="C155" s="6"/>
      <c r="D155" s="6"/>
      <c r="E155" s="6"/>
      <c r="F155" s="6"/>
      <c r="G155" s="6"/>
      <c r="H155" s="6"/>
      <c r="I155" s="6"/>
      <c r="J155" s="74">
        <f t="shared" si="26"/>
        <v>0</v>
      </c>
    </row>
    <row r="156" spans="1:10" ht="14.25" customHeight="1" x14ac:dyDescent="0.2">
      <c r="A156" s="84">
        <v>8545</v>
      </c>
      <c r="B156" s="86" t="s">
        <v>1440</v>
      </c>
      <c r="C156" s="6"/>
      <c r="D156" s="6"/>
      <c r="E156" s="6"/>
      <c r="F156" s="6"/>
      <c r="G156" s="6"/>
      <c r="H156" s="6"/>
      <c r="I156" s="6"/>
      <c r="J156" s="74">
        <f t="shared" si="26"/>
        <v>0</v>
      </c>
    </row>
    <row r="157" spans="1:10" ht="14.25" customHeight="1" x14ac:dyDescent="0.2">
      <c r="A157" s="84">
        <v>8555</v>
      </c>
      <c r="B157" s="86" t="s">
        <v>1441</v>
      </c>
      <c r="C157" s="6"/>
      <c r="D157" s="6"/>
      <c r="E157" s="6"/>
      <c r="F157" s="6"/>
      <c r="G157" s="6"/>
      <c r="H157" s="6"/>
      <c r="I157" s="6"/>
      <c r="J157" s="74">
        <f t="shared" si="26"/>
        <v>0</v>
      </c>
    </row>
    <row r="158" spans="1:10" ht="14.25" customHeight="1" x14ac:dyDescent="0.2">
      <c r="A158" s="78"/>
      <c r="B158" s="80" t="s">
        <v>1315</v>
      </c>
      <c r="C158" s="74">
        <f t="shared" ref="C158:I158" si="27">SUM(C153:C157)</f>
        <v>0</v>
      </c>
      <c r="D158" s="74">
        <f t="shared" si="27"/>
        <v>0</v>
      </c>
      <c r="E158" s="74">
        <f t="shared" si="27"/>
        <v>0</v>
      </c>
      <c r="F158" s="74">
        <f t="shared" si="27"/>
        <v>0</v>
      </c>
      <c r="G158" s="74">
        <f t="shared" si="27"/>
        <v>0</v>
      </c>
      <c r="H158" s="74">
        <f t="shared" si="27"/>
        <v>0</v>
      </c>
      <c r="I158" s="74">
        <f t="shared" si="27"/>
        <v>0</v>
      </c>
      <c r="J158" s="74">
        <f>SUM(J153:J157)</f>
        <v>0</v>
      </c>
    </row>
    <row r="159" spans="1:10" ht="14.25" customHeight="1" x14ac:dyDescent="0.2">
      <c r="A159" s="69">
        <v>8600</v>
      </c>
      <c r="B159" s="70" t="s">
        <v>1442</v>
      </c>
      <c r="C159" s="70"/>
      <c r="D159" s="70"/>
      <c r="E159" s="70"/>
      <c r="F159" s="70"/>
      <c r="G159" s="70"/>
      <c r="H159" s="70"/>
      <c r="I159" s="70"/>
      <c r="J159" s="70"/>
    </row>
    <row r="160" spans="1:10" x14ac:dyDescent="0.2">
      <c r="A160" s="87">
        <v>8605</v>
      </c>
      <c r="B160" s="88" t="s">
        <v>1442</v>
      </c>
      <c r="C160" s="6"/>
      <c r="D160" s="6"/>
      <c r="E160" s="6"/>
      <c r="F160" s="6"/>
      <c r="G160" s="6"/>
      <c r="H160" s="6"/>
      <c r="I160" s="6"/>
      <c r="J160" s="74">
        <f t="shared" ref="J160:J162" si="28">C160+D160-E160+F160-G160+H160-I160</f>
        <v>0</v>
      </c>
    </row>
    <row r="161" spans="1:11" ht="25.5" x14ac:dyDescent="0.2">
      <c r="A161" s="87">
        <v>8607</v>
      </c>
      <c r="B161" s="88" t="s">
        <v>1443</v>
      </c>
      <c r="C161" s="6"/>
      <c r="D161" s="6"/>
      <c r="E161" s="6"/>
      <c r="F161" s="6"/>
      <c r="G161" s="6"/>
      <c r="H161" s="6"/>
      <c r="I161" s="6"/>
      <c r="J161" s="74">
        <f t="shared" si="28"/>
        <v>0</v>
      </c>
    </row>
    <row r="162" spans="1:11" ht="25.5" x14ac:dyDescent="0.2">
      <c r="A162" s="87">
        <v>8608</v>
      </c>
      <c r="B162" s="88" t="s">
        <v>1444</v>
      </c>
      <c r="C162" s="6"/>
      <c r="D162" s="6"/>
      <c r="E162" s="6"/>
      <c r="F162" s="6"/>
      <c r="G162" s="6"/>
      <c r="H162" s="6"/>
      <c r="I162" s="6"/>
      <c r="J162" s="74">
        <f t="shared" si="28"/>
        <v>0</v>
      </c>
    </row>
    <row r="163" spans="1:11" ht="14.25" customHeight="1" x14ac:dyDescent="0.2">
      <c r="A163" s="78"/>
      <c r="B163" s="80" t="s">
        <v>1316</v>
      </c>
      <c r="C163" s="74">
        <f t="shared" ref="C163:G163" si="29">SUM(C160:C162)</f>
        <v>0</v>
      </c>
      <c r="D163" s="74">
        <f t="shared" si="29"/>
        <v>0</v>
      </c>
      <c r="E163" s="74">
        <f t="shared" si="29"/>
        <v>0</v>
      </c>
      <c r="F163" s="74">
        <f t="shared" si="29"/>
        <v>0</v>
      </c>
      <c r="G163" s="74">
        <f t="shared" si="29"/>
        <v>0</v>
      </c>
      <c r="H163" s="74">
        <f>SUM(H160:H162)</f>
        <v>0</v>
      </c>
      <c r="I163" s="74">
        <f>SUM(I160:I162)</f>
        <v>0</v>
      </c>
      <c r="J163" s="74">
        <f>SUM(J160:J162)</f>
        <v>0</v>
      </c>
    </row>
    <row r="164" spans="1:11" ht="14.25" customHeight="1" x14ac:dyDescent="0.2">
      <c r="A164" s="69">
        <v>8700</v>
      </c>
      <c r="B164" s="70" t="s">
        <v>1445</v>
      </c>
      <c r="C164" s="70"/>
      <c r="D164" s="70"/>
      <c r="E164" s="70"/>
      <c r="F164" s="70"/>
      <c r="G164" s="70"/>
      <c r="H164" s="70"/>
      <c r="I164" s="70"/>
      <c r="J164" s="70"/>
    </row>
    <row r="165" spans="1:11" ht="14.25" customHeight="1" x14ac:dyDescent="0.2">
      <c r="A165" s="84">
        <v>8705</v>
      </c>
      <c r="B165" s="86" t="s">
        <v>1445</v>
      </c>
      <c r="C165" s="6"/>
      <c r="D165" s="6"/>
      <c r="E165" s="6"/>
      <c r="F165" s="6"/>
      <c r="G165" s="6"/>
      <c r="H165" s="6"/>
      <c r="I165" s="6"/>
      <c r="J165" s="74">
        <f t="shared" ref="J165:J168" si="30">C165+D165-E165+F165-G165+H165-I165</f>
        <v>0</v>
      </c>
    </row>
    <row r="166" spans="1:11" ht="14.25" customHeight="1" x14ac:dyDescent="0.2">
      <c r="A166" s="84">
        <v>8707</v>
      </c>
      <c r="B166" s="86" t="s">
        <v>1446</v>
      </c>
      <c r="C166" s="6"/>
      <c r="D166" s="6"/>
      <c r="E166" s="6"/>
      <c r="F166" s="6"/>
      <c r="G166" s="6"/>
      <c r="H166" s="6"/>
      <c r="I166" s="6"/>
      <c r="J166" s="74">
        <f t="shared" si="30"/>
        <v>0</v>
      </c>
    </row>
    <row r="167" spans="1:11" ht="14.25" customHeight="1" x14ac:dyDescent="0.2">
      <c r="A167" s="84">
        <v>8708</v>
      </c>
      <c r="B167" s="86" t="s">
        <v>1447</v>
      </c>
      <c r="C167" s="6"/>
      <c r="D167" s="6"/>
      <c r="E167" s="6"/>
      <c r="F167" s="6"/>
      <c r="G167" s="6"/>
      <c r="H167" s="6"/>
      <c r="I167" s="6"/>
      <c r="J167" s="74">
        <f t="shared" si="30"/>
        <v>0</v>
      </c>
    </row>
    <row r="168" spans="1:11" ht="14.25" customHeight="1" x14ac:dyDescent="0.2">
      <c r="A168" s="84">
        <v>8709</v>
      </c>
      <c r="B168" s="86" t="s">
        <v>1448</v>
      </c>
      <c r="C168" s="6"/>
      <c r="D168" s="6"/>
      <c r="E168" s="6"/>
      <c r="F168" s="6"/>
      <c r="G168" s="6"/>
      <c r="H168" s="6"/>
      <c r="I168" s="6"/>
      <c r="J168" s="74">
        <f t="shared" si="30"/>
        <v>0</v>
      </c>
    </row>
    <row r="169" spans="1:11" ht="14.25" customHeight="1" x14ac:dyDescent="0.2">
      <c r="A169" s="78"/>
      <c r="B169" s="80" t="s">
        <v>1317</v>
      </c>
      <c r="C169" s="74">
        <f t="shared" ref="C169:I169" si="31">SUM(C165:C168)</f>
        <v>0</v>
      </c>
      <c r="D169" s="74">
        <f t="shared" si="31"/>
        <v>0</v>
      </c>
      <c r="E169" s="74">
        <f t="shared" si="31"/>
        <v>0</v>
      </c>
      <c r="F169" s="74">
        <f t="shared" si="31"/>
        <v>0</v>
      </c>
      <c r="G169" s="74">
        <f t="shared" si="31"/>
        <v>0</v>
      </c>
      <c r="H169" s="74">
        <f t="shared" si="31"/>
        <v>0</v>
      </c>
      <c r="I169" s="74">
        <f t="shared" si="31"/>
        <v>0</v>
      </c>
      <c r="J169" s="74">
        <f>SUM(J165:J168)</f>
        <v>0</v>
      </c>
    </row>
    <row r="170" spans="1:11" ht="14.25" customHeight="1" x14ac:dyDescent="0.2">
      <c r="A170" s="69">
        <v>8800</v>
      </c>
      <c r="B170" s="70" t="s">
        <v>1449</v>
      </c>
      <c r="C170" s="70"/>
      <c r="D170" s="70"/>
      <c r="E170" s="70"/>
      <c r="F170" s="70"/>
      <c r="G170" s="70"/>
      <c r="H170" s="70"/>
      <c r="I170" s="70"/>
      <c r="J170" s="70"/>
    </row>
    <row r="171" spans="1:11" ht="14.25" customHeight="1" x14ac:dyDescent="0.2">
      <c r="A171" s="84">
        <v>8807</v>
      </c>
      <c r="B171" s="86" t="s">
        <v>1450</v>
      </c>
      <c r="C171" s="6"/>
      <c r="D171" s="6"/>
      <c r="E171" s="6"/>
      <c r="F171" s="6"/>
      <c r="G171" s="6"/>
      <c r="H171" s="6"/>
      <c r="I171" s="6"/>
      <c r="J171" s="74">
        <f t="shared" ref="J171:J174" si="32">C171-D171+E171-F171+G171-H171+I171</f>
        <v>0</v>
      </c>
    </row>
    <row r="172" spans="1:11" ht="14.25" customHeight="1" x14ac:dyDescent="0.2">
      <c r="A172" s="84">
        <v>8808</v>
      </c>
      <c r="B172" s="86" t="s">
        <v>1451</v>
      </c>
      <c r="C172" s="6"/>
      <c r="D172" s="6"/>
      <c r="E172" s="6"/>
      <c r="F172" s="6"/>
      <c r="G172" s="6"/>
      <c r="H172" s="6"/>
      <c r="I172" s="6"/>
      <c r="J172" s="74">
        <f t="shared" si="32"/>
        <v>0</v>
      </c>
    </row>
    <row r="173" spans="1:11" ht="14.25" customHeight="1" x14ac:dyDescent="0.2">
      <c r="A173" s="84">
        <v>8845</v>
      </c>
      <c r="B173" s="86" t="s">
        <v>1452</v>
      </c>
      <c r="C173" s="6"/>
      <c r="D173" s="6"/>
      <c r="E173" s="6"/>
      <c r="F173" s="6"/>
      <c r="G173" s="6"/>
      <c r="H173" s="6"/>
      <c r="I173" s="6"/>
      <c r="J173" s="74">
        <f t="shared" si="32"/>
        <v>0</v>
      </c>
    </row>
    <row r="174" spans="1:11" ht="14.25" customHeight="1" x14ac:dyDescent="0.2">
      <c r="A174" s="84">
        <v>8855</v>
      </c>
      <c r="B174" s="86" t="s">
        <v>1453</v>
      </c>
      <c r="C174" s="6"/>
      <c r="D174" s="6"/>
      <c r="E174" s="6"/>
      <c r="F174" s="6"/>
      <c r="G174" s="6"/>
      <c r="H174" s="6"/>
      <c r="I174" s="6"/>
      <c r="J174" s="74">
        <f t="shared" si="32"/>
        <v>0</v>
      </c>
    </row>
    <row r="175" spans="1:11" ht="14.25" customHeight="1" x14ac:dyDescent="0.2">
      <c r="A175" s="78"/>
      <c r="B175" s="79" t="s">
        <v>1318</v>
      </c>
      <c r="C175" s="74">
        <f t="shared" ref="C175:H175" si="33">SUM(C171:C174)</f>
        <v>0</v>
      </c>
      <c r="D175" s="74">
        <f t="shared" si="33"/>
        <v>0</v>
      </c>
      <c r="E175" s="74">
        <f t="shared" si="33"/>
        <v>0</v>
      </c>
      <c r="F175" s="74">
        <f t="shared" si="33"/>
        <v>0</v>
      </c>
      <c r="G175" s="74">
        <f t="shared" si="33"/>
        <v>0</v>
      </c>
      <c r="H175" s="74">
        <f t="shared" si="33"/>
        <v>0</v>
      </c>
      <c r="I175" s="74">
        <f>SUM(I171:I174)</f>
        <v>0</v>
      </c>
      <c r="J175" s="74">
        <f>SUM(J171:J174)</f>
        <v>0</v>
      </c>
    </row>
    <row r="176" spans="1:11" ht="14.25" customHeight="1" x14ac:dyDescent="0.2">
      <c r="C176" s="28"/>
      <c r="K176" s="2"/>
    </row>
    <row r="177" spans="2:11" ht="14.25" customHeight="1" thickBot="1" x14ac:dyDescent="0.25">
      <c r="C177" s="28"/>
      <c r="K177" s="2"/>
    </row>
    <row r="178" spans="2:11" ht="39" thickBot="1" x14ac:dyDescent="0.25">
      <c r="B178" s="91" t="s">
        <v>1104</v>
      </c>
      <c r="C178" s="92"/>
      <c r="D178" s="93"/>
      <c r="E178" s="93"/>
      <c r="F178" s="93"/>
      <c r="G178" s="93"/>
      <c r="H178" s="93" t="s">
        <v>1130</v>
      </c>
      <c r="I178" s="93" t="s">
        <v>1131</v>
      </c>
      <c r="J178" s="94" t="s">
        <v>1222</v>
      </c>
    </row>
    <row r="179" spans="2:11" ht="14.25" customHeight="1" x14ac:dyDescent="0.2">
      <c r="B179" s="95" t="s">
        <v>1089</v>
      </c>
      <c r="C179" s="96"/>
      <c r="D179" s="97"/>
      <c r="E179" s="97"/>
      <c r="F179" s="97"/>
      <c r="G179" s="97"/>
      <c r="H179" s="98"/>
      <c r="I179" s="98"/>
      <c r="J179" s="99">
        <f>H179-I179</f>
        <v>0</v>
      </c>
      <c r="K179" s="13" t="s">
        <v>1133</v>
      </c>
    </row>
    <row r="180" spans="2:11" ht="14.25" customHeight="1" x14ac:dyDescent="0.2">
      <c r="B180" s="100" t="s">
        <v>1188</v>
      </c>
      <c r="C180" s="101"/>
      <c r="D180" s="102"/>
      <c r="E180" s="102"/>
      <c r="F180" s="102"/>
      <c r="G180" s="102"/>
      <c r="H180" s="30"/>
      <c r="I180" s="30"/>
      <c r="J180" s="103">
        <f t="shared" ref="J180:J197" si="34">H180-I180</f>
        <v>0</v>
      </c>
      <c r="K180" s="14" t="s">
        <v>1134</v>
      </c>
    </row>
    <row r="181" spans="2:11" ht="14.25" customHeight="1" x14ac:dyDescent="0.2">
      <c r="B181" s="100" t="s">
        <v>1189</v>
      </c>
      <c r="C181" s="101"/>
      <c r="D181" s="102"/>
      <c r="E181" s="102"/>
      <c r="F181" s="102"/>
      <c r="G181" s="102"/>
      <c r="H181" s="30"/>
      <c r="I181" s="30"/>
      <c r="J181" s="103">
        <f t="shared" si="34"/>
        <v>0</v>
      </c>
      <c r="K181" s="14" t="s">
        <v>1135</v>
      </c>
    </row>
    <row r="182" spans="2:11" ht="14.25" customHeight="1" x14ac:dyDescent="0.2">
      <c r="B182" s="104" t="s">
        <v>1182</v>
      </c>
      <c r="C182" s="101"/>
      <c r="D182" s="102"/>
      <c r="E182" s="102"/>
      <c r="F182" s="102"/>
      <c r="G182" s="102"/>
      <c r="H182" s="30"/>
      <c r="I182" s="30"/>
      <c r="J182" s="103">
        <f t="shared" si="34"/>
        <v>0</v>
      </c>
      <c r="K182" s="14" t="s">
        <v>1136</v>
      </c>
    </row>
    <row r="183" spans="2:11" ht="14.25" customHeight="1" x14ac:dyDescent="0.2">
      <c r="B183" s="100" t="s">
        <v>1190</v>
      </c>
      <c r="C183" s="101"/>
      <c r="D183" s="102"/>
      <c r="E183" s="102"/>
      <c r="F183" s="102"/>
      <c r="G183" s="102"/>
      <c r="H183" s="30"/>
      <c r="I183" s="30"/>
      <c r="J183" s="103">
        <f t="shared" si="34"/>
        <v>0</v>
      </c>
      <c r="K183" s="14" t="s">
        <v>1137</v>
      </c>
    </row>
    <row r="184" spans="2:11" ht="14.25" customHeight="1" x14ac:dyDescent="0.2">
      <c r="B184" s="100" t="s">
        <v>1184</v>
      </c>
      <c r="C184" s="101"/>
      <c r="D184" s="102"/>
      <c r="E184" s="102"/>
      <c r="F184" s="102"/>
      <c r="G184" s="102"/>
      <c r="H184" s="30"/>
      <c r="I184" s="30"/>
      <c r="J184" s="103">
        <f t="shared" si="34"/>
        <v>0</v>
      </c>
      <c r="K184" s="14" t="s">
        <v>1138</v>
      </c>
    </row>
    <row r="185" spans="2:11" ht="14.25" customHeight="1" x14ac:dyDescent="0.2">
      <c r="B185" s="100" t="s">
        <v>1183</v>
      </c>
      <c r="C185" s="101"/>
      <c r="D185" s="102"/>
      <c r="E185" s="102"/>
      <c r="F185" s="102"/>
      <c r="G185" s="102"/>
      <c r="H185" s="30"/>
      <c r="I185" s="30"/>
      <c r="J185" s="103">
        <f t="shared" si="34"/>
        <v>0</v>
      </c>
      <c r="K185" s="14" t="s">
        <v>1139</v>
      </c>
    </row>
    <row r="186" spans="2:11" ht="14.25" customHeight="1" x14ac:dyDescent="0.2">
      <c r="B186" s="100" t="s">
        <v>1185</v>
      </c>
      <c r="C186" s="101"/>
      <c r="D186" s="102"/>
      <c r="E186" s="102"/>
      <c r="F186" s="102"/>
      <c r="G186" s="102"/>
      <c r="H186" s="30"/>
      <c r="I186" s="30"/>
      <c r="J186" s="103">
        <f t="shared" si="34"/>
        <v>0</v>
      </c>
      <c r="K186" s="14" t="s">
        <v>1140</v>
      </c>
    </row>
    <row r="187" spans="2:11" ht="14.25" customHeight="1" x14ac:dyDescent="0.2">
      <c r="B187" s="100" t="s">
        <v>1191</v>
      </c>
      <c r="C187" s="101"/>
      <c r="D187" s="102"/>
      <c r="E187" s="102"/>
      <c r="F187" s="102"/>
      <c r="G187" s="102"/>
      <c r="H187" s="30"/>
      <c r="I187" s="30"/>
      <c r="J187" s="103">
        <f t="shared" si="34"/>
        <v>0</v>
      </c>
      <c r="K187" s="14" t="s">
        <v>1141</v>
      </c>
    </row>
    <row r="188" spans="2:11" ht="14.25" customHeight="1" x14ac:dyDescent="0.2">
      <c r="B188" s="100" t="s">
        <v>1192</v>
      </c>
      <c r="C188" s="101"/>
      <c r="D188" s="102"/>
      <c r="E188" s="102"/>
      <c r="F188" s="102"/>
      <c r="G188" s="102"/>
      <c r="H188" s="30"/>
      <c r="I188" s="30"/>
      <c r="J188" s="103">
        <f t="shared" si="34"/>
        <v>0</v>
      </c>
      <c r="K188" s="14" t="s">
        <v>1142</v>
      </c>
    </row>
    <row r="189" spans="2:11" ht="14.25" customHeight="1" x14ac:dyDescent="0.2">
      <c r="B189" s="100" t="s">
        <v>1090</v>
      </c>
      <c r="C189" s="101"/>
      <c r="D189" s="102"/>
      <c r="E189" s="102"/>
      <c r="F189" s="102"/>
      <c r="G189" s="102"/>
      <c r="H189" s="30"/>
      <c r="I189" s="30"/>
      <c r="J189" s="103">
        <f t="shared" si="34"/>
        <v>0</v>
      </c>
      <c r="K189" s="14" t="s">
        <v>1143</v>
      </c>
    </row>
    <row r="190" spans="2:11" ht="14.25" customHeight="1" x14ac:dyDescent="0.2">
      <c r="B190" s="100" t="s">
        <v>1091</v>
      </c>
      <c r="C190" s="101"/>
      <c r="D190" s="102"/>
      <c r="E190" s="102"/>
      <c r="F190" s="102"/>
      <c r="G190" s="102"/>
      <c r="H190" s="30"/>
      <c r="I190" s="30"/>
      <c r="J190" s="103">
        <f t="shared" si="34"/>
        <v>0</v>
      </c>
      <c r="K190" s="14" t="s">
        <v>1144</v>
      </c>
    </row>
    <row r="191" spans="2:11" ht="14.25" customHeight="1" x14ac:dyDescent="0.2">
      <c r="B191" s="100" t="s">
        <v>1092</v>
      </c>
      <c r="C191" s="101"/>
      <c r="D191" s="102"/>
      <c r="E191" s="102"/>
      <c r="F191" s="102"/>
      <c r="G191" s="102"/>
      <c r="H191" s="30"/>
      <c r="I191" s="30"/>
      <c r="J191" s="103">
        <f t="shared" si="34"/>
        <v>0</v>
      </c>
      <c r="K191" s="14" t="s">
        <v>1145</v>
      </c>
    </row>
    <row r="192" spans="2:11" ht="14.25" customHeight="1" x14ac:dyDescent="0.2">
      <c r="B192" s="100" t="s">
        <v>1193</v>
      </c>
      <c r="C192" s="101"/>
      <c r="D192" s="102"/>
      <c r="E192" s="102"/>
      <c r="F192" s="102"/>
      <c r="G192" s="102"/>
      <c r="H192" s="30"/>
      <c r="I192" s="30"/>
      <c r="J192" s="103">
        <f t="shared" si="34"/>
        <v>0</v>
      </c>
      <c r="K192" s="14" t="s">
        <v>1146</v>
      </c>
    </row>
    <row r="193" spans="2:11" ht="14.25" customHeight="1" x14ac:dyDescent="0.2">
      <c r="B193" s="100" t="s">
        <v>1194</v>
      </c>
      <c r="C193" s="101"/>
      <c r="D193" s="102"/>
      <c r="E193" s="102"/>
      <c r="F193" s="102"/>
      <c r="G193" s="102"/>
      <c r="H193" s="30"/>
      <c r="I193" s="30"/>
      <c r="J193" s="103">
        <f t="shared" si="34"/>
        <v>0</v>
      </c>
      <c r="K193" s="14" t="s">
        <v>1147</v>
      </c>
    </row>
    <row r="194" spans="2:11" ht="14.25" customHeight="1" x14ac:dyDescent="0.2">
      <c r="B194" s="100" t="s">
        <v>1093</v>
      </c>
      <c r="C194" s="101"/>
      <c r="D194" s="102"/>
      <c r="E194" s="102"/>
      <c r="F194" s="102"/>
      <c r="G194" s="102"/>
      <c r="H194" s="30"/>
      <c r="I194" s="30"/>
      <c r="J194" s="103">
        <f t="shared" si="34"/>
        <v>0</v>
      </c>
      <c r="K194" s="14" t="s">
        <v>1148</v>
      </c>
    </row>
    <row r="195" spans="2:11" ht="14.25" customHeight="1" x14ac:dyDescent="0.2">
      <c r="B195" s="100" t="s">
        <v>1094</v>
      </c>
      <c r="C195" s="101"/>
      <c r="D195" s="102"/>
      <c r="E195" s="102"/>
      <c r="F195" s="102"/>
      <c r="G195" s="102"/>
      <c r="H195" s="30"/>
      <c r="I195" s="30"/>
      <c r="J195" s="103">
        <f t="shared" si="34"/>
        <v>0</v>
      </c>
      <c r="K195" s="14" t="s">
        <v>1149</v>
      </c>
    </row>
    <row r="196" spans="2:11" ht="14.25" customHeight="1" x14ac:dyDescent="0.2">
      <c r="B196" s="100" t="s">
        <v>1224</v>
      </c>
      <c r="C196" s="101"/>
      <c r="D196" s="102"/>
      <c r="E196" s="102"/>
      <c r="F196" s="102"/>
      <c r="G196" s="102"/>
      <c r="H196" s="30"/>
      <c r="I196" s="30"/>
      <c r="J196" s="103">
        <f t="shared" si="34"/>
        <v>0</v>
      </c>
      <c r="K196" s="14" t="s">
        <v>1150</v>
      </c>
    </row>
    <row r="197" spans="2:11" ht="14.25" customHeight="1" x14ac:dyDescent="0.2">
      <c r="B197" s="105" t="s">
        <v>1220</v>
      </c>
      <c r="C197" s="101"/>
      <c r="D197" s="102"/>
      <c r="E197" s="102"/>
      <c r="F197" s="102"/>
      <c r="G197" s="102"/>
      <c r="H197" s="30"/>
      <c r="I197" s="30"/>
      <c r="J197" s="103">
        <f t="shared" si="34"/>
        <v>0</v>
      </c>
      <c r="K197" s="14" t="s">
        <v>1151</v>
      </c>
    </row>
    <row r="198" spans="2:11" ht="14.25" customHeight="1" thickBot="1" x14ac:dyDescent="0.25">
      <c r="B198" s="106" t="s">
        <v>1105</v>
      </c>
      <c r="C198" s="107"/>
      <c r="D198" s="107"/>
      <c r="E198" s="107"/>
      <c r="F198" s="107"/>
      <c r="G198" s="107"/>
      <c r="H198" s="108">
        <f>SUM(H179:H197)</f>
        <v>0</v>
      </c>
      <c r="I198" s="108">
        <f>SUM(I179:I197)</f>
        <v>0</v>
      </c>
      <c r="J198" s="109">
        <f>SUM(J179:J197)</f>
        <v>0</v>
      </c>
    </row>
    <row r="199" spans="2:11" ht="39" thickBot="1" x14ac:dyDescent="0.25">
      <c r="B199" s="91" t="s">
        <v>1106</v>
      </c>
      <c r="C199" s="92"/>
      <c r="D199" s="93"/>
      <c r="E199" s="93"/>
      <c r="F199" s="93"/>
      <c r="G199" s="93"/>
      <c r="H199" s="93" t="s">
        <v>1130</v>
      </c>
      <c r="I199" s="93" t="s">
        <v>1131</v>
      </c>
      <c r="J199" s="94" t="s">
        <v>1222</v>
      </c>
    </row>
    <row r="200" spans="2:11" ht="14.25" customHeight="1" x14ac:dyDescent="0.2">
      <c r="B200" s="95" t="s">
        <v>1178</v>
      </c>
      <c r="C200" s="96"/>
      <c r="D200" s="97"/>
      <c r="E200" s="97"/>
      <c r="F200" s="97"/>
      <c r="G200" s="97"/>
      <c r="H200" s="98"/>
      <c r="I200" s="98"/>
      <c r="J200" s="99">
        <f>I200-H200</f>
        <v>0</v>
      </c>
      <c r="K200" s="14" t="s">
        <v>1152</v>
      </c>
    </row>
    <row r="201" spans="2:11" ht="14.25" customHeight="1" x14ac:dyDescent="0.2">
      <c r="B201" s="100" t="s">
        <v>1195</v>
      </c>
      <c r="C201" s="101"/>
      <c r="D201" s="102"/>
      <c r="E201" s="102"/>
      <c r="F201" s="102"/>
      <c r="G201" s="102"/>
      <c r="H201" s="30"/>
      <c r="I201" s="30"/>
      <c r="J201" s="103">
        <f t="shared" ref="J201:J211" si="35">I201-H201</f>
        <v>0</v>
      </c>
      <c r="K201" s="14" t="s">
        <v>1153</v>
      </c>
    </row>
    <row r="202" spans="2:11" ht="14.25" customHeight="1" x14ac:dyDescent="0.2">
      <c r="B202" s="100" t="s">
        <v>1179</v>
      </c>
      <c r="C202" s="101"/>
      <c r="D202" s="102"/>
      <c r="E202" s="102"/>
      <c r="F202" s="102"/>
      <c r="G202" s="102"/>
      <c r="H202" s="30"/>
      <c r="I202" s="30"/>
      <c r="J202" s="103">
        <f t="shared" si="35"/>
        <v>0</v>
      </c>
      <c r="K202" s="14" t="s">
        <v>1154</v>
      </c>
    </row>
    <row r="203" spans="2:11" ht="14.25" customHeight="1" x14ac:dyDescent="0.2">
      <c r="B203" s="100" t="s">
        <v>1196</v>
      </c>
      <c r="C203" s="101"/>
      <c r="D203" s="102"/>
      <c r="E203" s="102"/>
      <c r="F203" s="102"/>
      <c r="G203" s="102"/>
      <c r="H203" s="30"/>
      <c r="I203" s="30"/>
      <c r="J203" s="103">
        <f t="shared" si="35"/>
        <v>0</v>
      </c>
      <c r="K203" s="14" t="s">
        <v>1155</v>
      </c>
    </row>
    <row r="204" spans="2:11" ht="14.25" customHeight="1" x14ac:dyDescent="0.2">
      <c r="B204" s="100" t="s">
        <v>1197</v>
      </c>
      <c r="C204" s="101"/>
      <c r="D204" s="102"/>
      <c r="E204" s="102"/>
      <c r="F204" s="102"/>
      <c r="G204" s="102"/>
      <c r="H204" s="30"/>
      <c r="I204" s="30"/>
      <c r="J204" s="103">
        <f t="shared" si="35"/>
        <v>0</v>
      </c>
      <c r="K204" s="14" t="s">
        <v>1156</v>
      </c>
    </row>
    <row r="205" spans="2:11" ht="14.25" customHeight="1" x14ac:dyDescent="0.2">
      <c r="B205" s="100" t="s">
        <v>1198</v>
      </c>
      <c r="C205" s="101"/>
      <c r="D205" s="102"/>
      <c r="E205" s="102"/>
      <c r="F205" s="102"/>
      <c r="G205" s="102"/>
      <c r="H205" s="30"/>
      <c r="I205" s="30"/>
      <c r="J205" s="103">
        <f t="shared" si="35"/>
        <v>0</v>
      </c>
      <c r="K205" s="14" t="s">
        <v>1157</v>
      </c>
    </row>
    <row r="206" spans="2:11" ht="14.25" customHeight="1" x14ac:dyDescent="0.2">
      <c r="B206" s="100" t="s">
        <v>1199</v>
      </c>
      <c r="C206" s="101"/>
      <c r="D206" s="102"/>
      <c r="E206" s="102"/>
      <c r="F206" s="102"/>
      <c r="G206" s="102"/>
      <c r="H206" s="30"/>
      <c r="I206" s="30"/>
      <c r="J206" s="103">
        <f t="shared" si="35"/>
        <v>0</v>
      </c>
      <c r="K206" s="14" t="s">
        <v>1158</v>
      </c>
    </row>
    <row r="207" spans="2:11" ht="14.25" customHeight="1" x14ac:dyDescent="0.2">
      <c r="B207" s="100" t="s">
        <v>1200</v>
      </c>
      <c r="C207" s="101"/>
      <c r="D207" s="102"/>
      <c r="E207" s="102"/>
      <c r="F207" s="102"/>
      <c r="G207" s="102"/>
      <c r="H207" s="30"/>
      <c r="I207" s="30"/>
      <c r="J207" s="103">
        <f t="shared" si="35"/>
        <v>0</v>
      </c>
      <c r="K207" s="14" t="s">
        <v>1159</v>
      </c>
    </row>
    <row r="208" spans="2:11" ht="14.25" customHeight="1" x14ac:dyDescent="0.2">
      <c r="B208" s="100" t="s">
        <v>1201</v>
      </c>
      <c r="C208" s="101"/>
      <c r="D208" s="102"/>
      <c r="E208" s="102"/>
      <c r="F208" s="102"/>
      <c r="G208" s="102"/>
      <c r="H208" s="30"/>
      <c r="I208" s="30"/>
      <c r="J208" s="103">
        <f t="shared" si="35"/>
        <v>0</v>
      </c>
      <c r="K208" s="14" t="s">
        <v>1160</v>
      </c>
    </row>
    <row r="209" spans="2:11" ht="14.25" customHeight="1" x14ac:dyDescent="0.2">
      <c r="B209" s="100" t="s">
        <v>1202</v>
      </c>
      <c r="C209" s="101"/>
      <c r="D209" s="102"/>
      <c r="E209" s="102"/>
      <c r="F209" s="102"/>
      <c r="G209" s="102"/>
      <c r="H209" s="30"/>
      <c r="I209" s="30"/>
      <c r="J209" s="103">
        <f t="shared" si="35"/>
        <v>0</v>
      </c>
      <c r="K209" s="14" t="s">
        <v>1161</v>
      </c>
    </row>
    <row r="210" spans="2:11" ht="14.25" customHeight="1" x14ac:dyDescent="0.2">
      <c r="B210" s="100" t="s">
        <v>1096</v>
      </c>
      <c r="C210" s="101"/>
      <c r="D210" s="102"/>
      <c r="E210" s="102"/>
      <c r="F210" s="102"/>
      <c r="G210" s="102"/>
      <c r="H210" s="30"/>
      <c r="I210" s="30"/>
      <c r="J210" s="103">
        <f t="shared" si="35"/>
        <v>0</v>
      </c>
      <c r="K210" s="14" t="s">
        <v>1162</v>
      </c>
    </row>
    <row r="211" spans="2:11" ht="14.25" customHeight="1" x14ac:dyDescent="0.2">
      <c r="B211" s="100" t="s">
        <v>1097</v>
      </c>
      <c r="C211" s="101"/>
      <c r="D211" s="102"/>
      <c r="E211" s="102"/>
      <c r="F211" s="102"/>
      <c r="G211" s="102"/>
      <c r="H211" s="30"/>
      <c r="I211" s="30"/>
      <c r="J211" s="103">
        <f t="shared" si="35"/>
        <v>0</v>
      </c>
      <c r="K211" s="14" t="s">
        <v>1163</v>
      </c>
    </row>
    <row r="212" spans="2:11" ht="14.25" customHeight="1" thickBot="1" x14ac:dyDescent="0.25">
      <c r="B212" s="106" t="s">
        <v>1107</v>
      </c>
      <c r="C212" s="107"/>
      <c r="D212" s="107"/>
      <c r="E212" s="107"/>
      <c r="F212" s="107"/>
      <c r="G212" s="107"/>
      <c r="H212" s="108">
        <f>SUM(H200:H211)</f>
        <v>0</v>
      </c>
      <c r="I212" s="108">
        <f>SUM(I200:I211)</f>
        <v>0</v>
      </c>
      <c r="J212" s="109">
        <f>SUM(J200:J211)</f>
        <v>0</v>
      </c>
    </row>
    <row r="213" spans="2:11" ht="39" thickBot="1" x14ac:dyDescent="0.25">
      <c r="B213" s="91" t="s">
        <v>1108</v>
      </c>
      <c r="C213" s="92"/>
      <c r="D213" s="93"/>
      <c r="E213" s="93"/>
      <c r="F213" s="93"/>
      <c r="G213" s="93"/>
      <c r="H213" s="93" t="s">
        <v>1130</v>
      </c>
      <c r="I213" s="93" t="s">
        <v>1131</v>
      </c>
      <c r="J213" s="94" t="s">
        <v>1132</v>
      </c>
    </row>
    <row r="214" spans="2:11" ht="14.25" customHeight="1" x14ac:dyDescent="0.2">
      <c r="B214" s="95" t="s">
        <v>1098</v>
      </c>
      <c r="C214" s="96"/>
      <c r="D214" s="97"/>
      <c r="E214" s="97"/>
      <c r="F214" s="97"/>
      <c r="G214" s="97"/>
      <c r="H214" s="98"/>
      <c r="I214" s="98"/>
      <c r="J214" s="99">
        <f t="shared" ref="J214:J223" si="36">I214-H214</f>
        <v>0</v>
      </c>
      <c r="K214" s="14" t="s">
        <v>1164</v>
      </c>
    </row>
    <row r="215" spans="2:11" ht="14.25" customHeight="1" x14ac:dyDescent="0.2">
      <c r="B215" s="100" t="s">
        <v>1221</v>
      </c>
      <c r="C215" s="101"/>
      <c r="D215" s="102"/>
      <c r="E215" s="102"/>
      <c r="F215" s="102"/>
      <c r="G215" s="102"/>
      <c r="H215" s="30"/>
      <c r="I215" s="30"/>
      <c r="J215" s="103">
        <f t="shared" si="36"/>
        <v>0</v>
      </c>
      <c r="K215" s="14" t="s">
        <v>1165</v>
      </c>
    </row>
    <row r="216" spans="2:11" ht="14.25" customHeight="1" x14ac:dyDescent="0.2">
      <c r="B216" s="100" t="s">
        <v>1099</v>
      </c>
      <c r="C216" s="101"/>
      <c r="D216" s="102"/>
      <c r="E216" s="102"/>
      <c r="F216" s="102"/>
      <c r="G216" s="102"/>
      <c r="H216" s="30"/>
      <c r="I216" s="30"/>
      <c r="J216" s="103">
        <f t="shared" si="36"/>
        <v>0</v>
      </c>
      <c r="K216" s="14" t="s">
        <v>1166</v>
      </c>
    </row>
    <row r="217" spans="2:11" ht="14.25" customHeight="1" x14ac:dyDescent="0.2">
      <c r="B217" s="100" t="s">
        <v>1203</v>
      </c>
      <c r="C217" s="101"/>
      <c r="D217" s="102"/>
      <c r="E217" s="102"/>
      <c r="F217" s="102"/>
      <c r="G217" s="102"/>
      <c r="H217" s="30"/>
      <c r="I217" s="30"/>
      <c r="J217" s="103">
        <f t="shared" si="36"/>
        <v>0</v>
      </c>
      <c r="K217" s="14" t="s">
        <v>1167</v>
      </c>
    </row>
    <row r="218" spans="2:11" ht="14.25" customHeight="1" x14ac:dyDescent="0.2">
      <c r="B218" s="100" t="s">
        <v>1100</v>
      </c>
      <c r="C218" s="101"/>
      <c r="D218" s="102"/>
      <c r="E218" s="102"/>
      <c r="F218" s="102"/>
      <c r="G218" s="102"/>
      <c r="H218" s="30"/>
      <c r="I218" s="30"/>
      <c r="J218" s="103">
        <f t="shared" si="36"/>
        <v>0</v>
      </c>
      <c r="K218" s="14" t="s">
        <v>1168</v>
      </c>
    </row>
    <row r="219" spans="2:11" ht="14.25" customHeight="1" x14ac:dyDescent="0.2">
      <c r="B219" s="100" t="s">
        <v>1176</v>
      </c>
      <c r="C219" s="101"/>
      <c r="D219" s="102"/>
      <c r="E219" s="102"/>
      <c r="F219" s="102"/>
      <c r="G219" s="102"/>
      <c r="H219" s="30"/>
      <c r="I219" s="30"/>
      <c r="J219" s="103">
        <f t="shared" si="36"/>
        <v>0</v>
      </c>
      <c r="K219" s="14" t="s">
        <v>1169</v>
      </c>
    </row>
    <row r="220" spans="2:11" ht="14.25" customHeight="1" x14ac:dyDescent="0.2">
      <c r="B220" s="100" t="s">
        <v>1101</v>
      </c>
      <c r="C220" s="101"/>
      <c r="D220" s="102"/>
      <c r="E220" s="102"/>
      <c r="F220" s="102"/>
      <c r="G220" s="102"/>
      <c r="H220" s="30"/>
      <c r="I220" s="30"/>
      <c r="J220" s="103">
        <f t="shared" si="36"/>
        <v>0</v>
      </c>
      <c r="K220" s="14" t="s">
        <v>1170</v>
      </c>
    </row>
    <row r="221" spans="2:11" ht="14.25" customHeight="1" x14ac:dyDescent="0.2">
      <c r="B221" s="100" t="s">
        <v>1180</v>
      </c>
      <c r="C221" s="101"/>
      <c r="D221" s="102"/>
      <c r="E221" s="102"/>
      <c r="F221" s="102"/>
      <c r="G221" s="102"/>
      <c r="H221" s="30"/>
      <c r="I221" s="30"/>
      <c r="J221" s="103">
        <f t="shared" si="36"/>
        <v>0</v>
      </c>
      <c r="K221" s="14" t="s">
        <v>1171</v>
      </c>
    </row>
    <row r="222" spans="2:11" ht="14.25" customHeight="1" x14ac:dyDescent="0.2">
      <c r="B222" s="100" t="s">
        <v>1204</v>
      </c>
      <c r="C222" s="101"/>
      <c r="D222" s="102"/>
      <c r="E222" s="102"/>
      <c r="F222" s="102"/>
      <c r="G222" s="102"/>
      <c r="H222" s="30"/>
      <c r="I222" s="30"/>
      <c r="J222" s="103">
        <f t="shared" si="36"/>
        <v>0</v>
      </c>
      <c r="K222" s="14" t="s">
        <v>1225</v>
      </c>
    </row>
    <row r="223" spans="2:11" ht="15" customHeight="1" x14ac:dyDescent="0.2">
      <c r="B223" s="100" t="s">
        <v>1102</v>
      </c>
      <c r="C223" s="101"/>
      <c r="D223" s="102"/>
      <c r="E223" s="102"/>
      <c r="F223" s="102"/>
      <c r="G223" s="102"/>
      <c r="H223" s="30"/>
      <c r="I223" s="30"/>
      <c r="J223" s="103">
        <f t="shared" si="36"/>
        <v>0</v>
      </c>
      <c r="K223" s="14" t="s">
        <v>1226</v>
      </c>
    </row>
    <row r="224" spans="2:11" ht="15.75" customHeight="1" x14ac:dyDescent="0.2">
      <c r="B224" s="115" t="s">
        <v>1103</v>
      </c>
      <c r="C224" s="116"/>
      <c r="D224" s="116"/>
      <c r="E224" s="116"/>
      <c r="F224" s="116"/>
      <c r="G224" s="117"/>
      <c r="H224" s="110">
        <f>SUM(H214:H223)</f>
        <v>0</v>
      </c>
      <c r="I224" s="110">
        <f>SUM(I214:I223)</f>
        <v>0</v>
      </c>
      <c r="J224" s="111">
        <f>SUM(J214:J223)</f>
        <v>0</v>
      </c>
    </row>
    <row r="225" spans="2:11" ht="16.5" customHeight="1" x14ac:dyDescent="0.2">
      <c r="B225" s="115" t="s">
        <v>1109</v>
      </c>
      <c r="C225" s="116"/>
      <c r="D225" s="116"/>
      <c r="E225" s="116"/>
      <c r="F225" s="116"/>
      <c r="G225" s="117"/>
      <c r="H225" s="112">
        <f>+H212+H224</f>
        <v>0</v>
      </c>
      <c r="I225" s="112">
        <f>+I212+I224</f>
        <v>0</v>
      </c>
      <c r="J225" s="113">
        <f>+J212+J224</f>
        <v>0</v>
      </c>
    </row>
    <row r="226" spans="2:11" ht="13.5" thickBot="1" x14ac:dyDescent="0.25">
      <c r="B226" s="118" t="s">
        <v>1229</v>
      </c>
      <c r="C226" s="119"/>
      <c r="D226" s="119"/>
      <c r="E226" s="119"/>
      <c r="F226" s="119"/>
      <c r="G226" s="120"/>
      <c r="H226" s="121"/>
      <c r="I226" s="121"/>
      <c r="J226" s="15"/>
    </row>
    <row r="227" spans="2:11" x14ac:dyDescent="0.2">
      <c r="C227" s="28"/>
      <c r="K227" s="2"/>
    </row>
    <row r="228" spans="2:11" x14ac:dyDescent="0.2">
      <c r="C228" s="28"/>
      <c r="K228" s="2"/>
    </row>
    <row r="229" spans="2:11" x14ac:dyDescent="0.2">
      <c r="C229" s="28"/>
      <c r="K229" s="2"/>
    </row>
    <row r="230" spans="2:11" x14ac:dyDescent="0.2">
      <c r="C230" s="28"/>
      <c r="K230" s="2"/>
    </row>
    <row r="231" spans="2:11" x14ac:dyDescent="0.2">
      <c r="C231" s="28"/>
      <c r="K231" s="2"/>
    </row>
    <row r="232" spans="2:11" x14ac:dyDescent="0.2">
      <c r="C232" s="28"/>
      <c r="K232" s="2"/>
    </row>
    <row r="233" spans="2:11" x14ac:dyDescent="0.2">
      <c r="C233" s="28"/>
      <c r="K233" s="2"/>
    </row>
    <row r="234" spans="2:11" x14ac:dyDescent="0.2">
      <c r="C234" s="28"/>
      <c r="K234" s="2"/>
    </row>
    <row r="235" spans="2:11" x14ac:dyDescent="0.2">
      <c r="C235" s="28"/>
      <c r="K235" s="2"/>
    </row>
    <row r="236" spans="2:11" x14ac:dyDescent="0.2">
      <c r="C236" s="28"/>
      <c r="K236" s="2"/>
    </row>
    <row r="237" spans="2:11" x14ac:dyDescent="0.2">
      <c r="C237" s="28"/>
      <c r="K237" s="2"/>
    </row>
    <row r="238" spans="2:11" x14ac:dyDescent="0.2">
      <c r="C238" s="28"/>
      <c r="K238" s="2"/>
    </row>
    <row r="239" spans="2:11" x14ac:dyDescent="0.2">
      <c r="C239" s="28"/>
      <c r="K239" s="2"/>
    </row>
    <row r="240" spans="2:11" x14ac:dyDescent="0.2">
      <c r="C240" s="28"/>
      <c r="K240" s="2"/>
    </row>
    <row r="241" spans="3:11" x14ac:dyDescent="0.2">
      <c r="C241" s="28"/>
      <c r="K241" s="2"/>
    </row>
    <row r="242" spans="3:11" x14ac:dyDescent="0.2">
      <c r="C242" s="28"/>
      <c r="K242" s="2"/>
    </row>
    <row r="243" spans="3:11" x14ac:dyDescent="0.2">
      <c r="C243" s="28"/>
      <c r="K243" s="2"/>
    </row>
    <row r="244" spans="3:11" x14ac:dyDescent="0.2">
      <c r="C244" s="28"/>
      <c r="K244" s="2"/>
    </row>
    <row r="245" spans="3:11" x14ac:dyDescent="0.2">
      <c r="C245" s="28"/>
      <c r="K245" s="2"/>
    </row>
    <row r="246" spans="3:11" x14ac:dyDescent="0.2">
      <c r="C246" s="28"/>
      <c r="K246" s="2"/>
    </row>
    <row r="247" spans="3:11" x14ac:dyDescent="0.2">
      <c r="C247" s="28"/>
      <c r="K247" s="2"/>
    </row>
    <row r="248" spans="3:11" x14ac:dyDescent="0.2">
      <c r="C248" s="28"/>
      <c r="K248" s="2"/>
    </row>
    <row r="249" spans="3:11" x14ac:dyDescent="0.2">
      <c r="C249" s="28"/>
      <c r="K249" s="2"/>
    </row>
    <row r="250" spans="3:11" x14ac:dyDescent="0.2">
      <c r="C250" s="28"/>
      <c r="K250" s="2"/>
    </row>
    <row r="251" spans="3:11" x14ac:dyDescent="0.2">
      <c r="C251" s="28"/>
      <c r="K251" s="2"/>
    </row>
    <row r="252" spans="3:11" x14ac:dyDescent="0.2">
      <c r="C252" s="28"/>
      <c r="K252" s="2"/>
    </row>
    <row r="253" spans="3:11" x14ac:dyDescent="0.2">
      <c r="C253" s="28"/>
      <c r="K253" s="2"/>
    </row>
    <row r="254" spans="3:11" x14ac:dyDescent="0.2">
      <c r="C254" s="28"/>
      <c r="K254" s="2"/>
    </row>
    <row r="255" spans="3:11" x14ac:dyDescent="0.2">
      <c r="C255" s="28"/>
      <c r="K255" s="2"/>
    </row>
    <row r="256" spans="3:11" x14ac:dyDescent="0.2">
      <c r="C256" s="28"/>
      <c r="K256" s="2"/>
    </row>
    <row r="257" spans="3:11" x14ac:dyDescent="0.2">
      <c r="C257" s="28"/>
      <c r="K257" s="2"/>
    </row>
    <row r="258" spans="3:11" x14ac:dyDescent="0.2">
      <c r="C258" s="28"/>
      <c r="K258" s="2"/>
    </row>
    <row r="259" spans="3:11" x14ac:dyDescent="0.2">
      <c r="C259" s="28"/>
      <c r="K259" s="2"/>
    </row>
    <row r="260" spans="3:11" x14ac:dyDescent="0.2">
      <c r="C260" s="28"/>
      <c r="K260" s="2"/>
    </row>
    <row r="261" spans="3:11" x14ac:dyDescent="0.2">
      <c r="C261" s="28"/>
      <c r="K261" s="2"/>
    </row>
    <row r="262" spans="3:11" x14ac:dyDescent="0.2">
      <c r="C262" s="28"/>
      <c r="K262" s="2"/>
    </row>
    <row r="263" spans="3:11" x14ac:dyDescent="0.2">
      <c r="C263" s="28"/>
      <c r="K263" s="2"/>
    </row>
    <row r="264" spans="3:11" x14ac:dyDescent="0.2">
      <c r="C264" s="28"/>
      <c r="K264" s="2"/>
    </row>
    <row r="265" spans="3:11" x14ac:dyDescent="0.2">
      <c r="C265" s="28"/>
      <c r="K265" s="2"/>
    </row>
    <row r="266" spans="3:11" x14ac:dyDescent="0.2">
      <c r="C266" s="28"/>
      <c r="K266" s="2"/>
    </row>
    <row r="267" spans="3:11" x14ac:dyDescent="0.2">
      <c r="C267" s="28"/>
      <c r="K267" s="2"/>
    </row>
    <row r="268" spans="3:11" x14ac:dyDescent="0.2">
      <c r="C268" s="28"/>
      <c r="K268" s="2"/>
    </row>
    <row r="269" spans="3:11" x14ac:dyDescent="0.2">
      <c r="C269" s="28"/>
      <c r="K269" s="2"/>
    </row>
    <row r="270" spans="3:11" x14ac:dyDescent="0.2">
      <c r="C270" s="28"/>
      <c r="K270" s="2"/>
    </row>
  </sheetData>
  <mergeCells count="2">
    <mergeCell ref="A1:J1"/>
    <mergeCell ref="A2:B2"/>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49"/>
  <sheetViews>
    <sheetView topLeftCell="A23" zoomScale="80" zoomScaleNormal="80" workbookViewId="0">
      <selection activeCell="A54" sqref="A54"/>
    </sheetView>
  </sheetViews>
  <sheetFormatPr baseColWidth="10" defaultColWidth="0" defaultRowHeight="12.75" x14ac:dyDescent="0.2"/>
  <cols>
    <col min="1" max="1" width="78.5703125" customWidth="1"/>
    <col min="2" max="2" width="45.42578125" customWidth="1"/>
    <col min="3" max="3" width="18.7109375" customWidth="1"/>
    <col min="4" max="255" width="8.85546875" hidden="1" customWidth="1"/>
    <col min="256" max="16384" width="15.7109375" hidden="1"/>
  </cols>
  <sheetData>
    <row r="1" spans="1:3" s="17" customFormat="1" ht="31.5" customHeight="1" thickBot="1" x14ac:dyDescent="0.25">
      <c r="A1" s="191" t="s">
        <v>1230</v>
      </c>
      <c r="B1" s="192"/>
      <c r="C1" s="193"/>
    </row>
    <row r="2" spans="1:3" ht="26.25" thickBot="1" x14ac:dyDescent="0.25">
      <c r="A2" s="188" t="s">
        <v>1104</v>
      </c>
      <c r="B2" s="189"/>
      <c r="C2" s="50" t="s">
        <v>1223</v>
      </c>
    </row>
    <row r="3" spans="1:3" x14ac:dyDescent="0.2">
      <c r="A3" s="187" t="s">
        <v>1089</v>
      </c>
      <c r="B3" s="187"/>
      <c r="C3" s="122">
        <f>+'HOJA DE TRABAJO'!J179</f>
        <v>0</v>
      </c>
    </row>
    <row r="4" spans="1:3" x14ac:dyDescent="0.2">
      <c r="A4" s="186" t="s">
        <v>1188</v>
      </c>
      <c r="B4" s="186"/>
      <c r="C4" s="74">
        <f>+'HOJA DE TRABAJO'!J180</f>
        <v>0</v>
      </c>
    </row>
    <row r="5" spans="1:3" x14ac:dyDescent="0.2">
      <c r="A5" s="186" t="s">
        <v>1189</v>
      </c>
      <c r="B5" s="186"/>
      <c r="C5" s="74">
        <f>+'HOJA DE TRABAJO'!J181</f>
        <v>0</v>
      </c>
    </row>
    <row r="6" spans="1:3" x14ac:dyDescent="0.2">
      <c r="A6" s="186" t="s">
        <v>1182</v>
      </c>
      <c r="B6" s="186"/>
      <c r="C6" s="74">
        <f>+'HOJA DE TRABAJO'!J182</f>
        <v>0</v>
      </c>
    </row>
    <row r="7" spans="1:3" x14ac:dyDescent="0.2">
      <c r="A7" s="186" t="s">
        <v>1190</v>
      </c>
      <c r="B7" s="186"/>
      <c r="C7" s="74">
        <f>+'HOJA DE TRABAJO'!J183</f>
        <v>0</v>
      </c>
    </row>
    <row r="8" spans="1:3" x14ac:dyDescent="0.2">
      <c r="A8" s="186" t="s">
        <v>1184</v>
      </c>
      <c r="B8" s="186"/>
      <c r="C8" s="74">
        <f>+'HOJA DE TRABAJO'!J184</f>
        <v>0</v>
      </c>
    </row>
    <row r="9" spans="1:3" x14ac:dyDescent="0.2">
      <c r="A9" s="186" t="s">
        <v>1183</v>
      </c>
      <c r="B9" s="186"/>
      <c r="C9" s="74">
        <f>+'HOJA DE TRABAJO'!J185</f>
        <v>0</v>
      </c>
    </row>
    <row r="10" spans="1:3" x14ac:dyDescent="0.2">
      <c r="A10" s="186" t="s">
        <v>1185</v>
      </c>
      <c r="B10" s="186"/>
      <c r="C10" s="74">
        <f>+'HOJA DE TRABAJO'!J186</f>
        <v>0</v>
      </c>
    </row>
    <row r="11" spans="1:3" x14ac:dyDescent="0.2">
      <c r="A11" s="186" t="s">
        <v>1191</v>
      </c>
      <c r="B11" s="186"/>
      <c r="C11" s="74">
        <f>+'HOJA DE TRABAJO'!J187</f>
        <v>0</v>
      </c>
    </row>
    <row r="12" spans="1:3" x14ac:dyDescent="0.2">
      <c r="A12" s="186" t="s">
        <v>1192</v>
      </c>
      <c r="B12" s="186"/>
      <c r="C12" s="74">
        <f>+'HOJA DE TRABAJO'!J188</f>
        <v>0</v>
      </c>
    </row>
    <row r="13" spans="1:3" ht="28.5" customHeight="1" x14ac:dyDescent="0.2">
      <c r="A13" s="190" t="s">
        <v>1090</v>
      </c>
      <c r="B13" s="190"/>
      <c r="C13" s="74">
        <f>+'HOJA DE TRABAJO'!J189</f>
        <v>0</v>
      </c>
    </row>
    <row r="14" spans="1:3" x14ac:dyDescent="0.2">
      <c r="A14" s="186" t="s">
        <v>1091</v>
      </c>
      <c r="B14" s="186"/>
      <c r="C14" s="74">
        <f>+'HOJA DE TRABAJO'!J190</f>
        <v>0</v>
      </c>
    </row>
    <row r="15" spans="1:3" x14ac:dyDescent="0.2">
      <c r="A15" s="186" t="s">
        <v>1092</v>
      </c>
      <c r="B15" s="186"/>
      <c r="C15" s="74">
        <f>+'HOJA DE TRABAJO'!J191</f>
        <v>0</v>
      </c>
    </row>
    <row r="16" spans="1:3" x14ac:dyDescent="0.2">
      <c r="A16" s="186" t="s">
        <v>1193</v>
      </c>
      <c r="B16" s="186"/>
      <c r="C16" s="74">
        <f>+'HOJA DE TRABAJO'!J192</f>
        <v>0</v>
      </c>
    </row>
    <row r="17" spans="1:3" x14ac:dyDescent="0.2">
      <c r="A17" s="186" t="s">
        <v>1194</v>
      </c>
      <c r="B17" s="186"/>
      <c r="C17" s="74">
        <f>+'HOJA DE TRABAJO'!J193</f>
        <v>0</v>
      </c>
    </row>
    <row r="18" spans="1:3" x14ac:dyDescent="0.2">
      <c r="A18" s="186" t="s">
        <v>1093</v>
      </c>
      <c r="B18" s="186"/>
      <c r="C18" s="74">
        <f>+'HOJA DE TRABAJO'!J194</f>
        <v>0</v>
      </c>
    </row>
    <row r="19" spans="1:3" x14ac:dyDescent="0.2">
      <c r="A19" s="186" t="s">
        <v>1094</v>
      </c>
      <c r="B19" s="186"/>
      <c r="C19" s="74">
        <f>+'HOJA DE TRABAJO'!J195</f>
        <v>0</v>
      </c>
    </row>
    <row r="20" spans="1:3" x14ac:dyDescent="0.2">
      <c r="A20" s="186" t="s">
        <v>1224</v>
      </c>
      <c r="B20" s="186"/>
      <c r="C20" s="74">
        <f>+'HOJA DE TRABAJO'!J196</f>
        <v>0</v>
      </c>
    </row>
    <row r="21" spans="1:3" x14ac:dyDescent="0.2">
      <c r="A21" s="186" t="s">
        <v>1220</v>
      </c>
      <c r="B21" s="186"/>
      <c r="C21" s="74">
        <f>+'HOJA DE TRABAJO'!J197</f>
        <v>0</v>
      </c>
    </row>
    <row r="22" spans="1:3" ht="13.5" thickBot="1" x14ac:dyDescent="0.25">
      <c r="A22" s="185" t="s">
        <v>1105</v>
      </c>
      <c r="B22" s="185"/>
      <c r="C22" s="123">
        <f>+'HOJA DE TRABAJO'!J198</f>
        <v>0</v>
      </c>
    </row>
    <row r="23" spans="1:3" ht="26.25" thickBot="1" x14ac:dyDescent="0.25">
      <c r="A23" s="188" t="s">
        <v>1106</v>
      </c>
      <c r="B23" s="189"/>
      <c r="C23" s="50" t="s">
        <v>1223</v>
      </c>
    </row>
    <row r="24" spans="1:3" x14ac:dyDescent="0.2">
      <c r="A24" s="187" t="s">
        <v>1178</v>
      </c>
      <c r="B24" s="187"/>
      <c r="C24" s="122">
        <f>+'HOJA DE TRABAJO'!J200</f>
        <v>0</v>
      </c>
    </row>
    <row r="25" spans="1:3" x14ac:dyDescent="0.2">
      <c r="A25" s="186" t="s">
        <v>1195</v>
      </c>
      <c r="B25" s="186"/>
      <c r="C25" s="74">
        <f>+'HOJA DE TRABAJO'!J201</f>
        <v>0</v>
      </c>
    </row>
    <row r="26" spans="1:3" x14ac:dyDescent="0.2">
      <c r="A26" s="186" t="s">
        <v>1179</v>
      </c>
      <c r="B26" s="186"/>
      <c r="C26" s="74">
        <f>+'HOJA DE TRABAJO'!J202</f>
        <v>0</v>
      </c>
    </row>
    <row r="27" spans="1:3" x14ac:dyDescent="0.2">
      <c r="A27" s="186" t="s">
        <v>1196</v>
      </c>
      <c r="B27" s="186"/>
      <c r="C27" s="74">
        <f>+'HOJA DE TRABAJO'!J203</f>
        <v>0</v>
      </c>
    </row>
    <row r="28" spans="1:3" x14ac:dyDescent="0.2">
      <c r="A28" s="186" t="s">
        <v>1197</v>
      </c>
      <c r="B28" s="186"/>
      <c r="C28" s="74">
        <f>+'HOJA DE TRABAJO'!J204</f>
        <v>0</v>
      </c>
    </row>
    <row r="29" spans="1:3" x14ac:dyDescent="0.2">
      <c r="A29" s="186" t="s">
        <v>1198</v>
      </c>
      <c r="B29" s="186"/>
      <c r="C29" s="74">
        <f>+'HOJA DE TRABAJO'!J205</f>
        <v>0</v>
      </c>
    </row>
    <row r="30" spans="1:3" x14ac:dyDescent="0.2">
      <c r="A30" s="186" t="s">
        <v>1199</v>
      </c>
      <c r="B30" s="186"/>
      <c r="C30" s="74">
        <f>+'HOJA DE TRABAJO'!J206</f>
        <v>0</v>
      </c>
    </row>
    <row r="31" spans="1:3" x14ac:dyDescent="0.2">
      <c r="A31" s="186" t="s">
        <v>1200</v>
      </c>
      <c r="B31" s="186"/>
      <c r="C31" s="74">
        <f>+'HOJA DE TRABAJO'!J207</f>
        <v>0</v>
      </c>
    </row>
    <row r="32" spans="1:3" x14ac:dyDescent="0.2">
      <c r="A32" s="186" t="s">
        <v>1201</v>
      </c>
      <c r="B32" s="186"/>
      <c r="C32" s="74">
        <f>+'HOJA DE TRABAJO'!J208</f>
        <v>0</v>
      </c>
    </row>
    <row r="33" spans="1:3" x14ac:dyDescent="0.2">
      <c r="A33" s="186" t="s">
        <v>1202</v>
      </c>
      <c r="B33" s="186"/>
      <c r="C33" s="74">
        <f>+'HOJA DE TRABAJO'!J209</f>
        <v>0</v>
      </c>
    </row>
    <row r="34" spans="1:3" x14ac:dyDescent="0.2">
      <c r="A34" s="186" t="s">
        <v>1096</v>
      </c>
      <c r="B34" s="186"/>
      <c r="C34" s="74">
        <f>+'HOJA DE TRABAJO'!J210</f>
        <v>0</v>
      </c>
    </row>
    <row r="35" spans="1:3" x14ac:dyDescent="0.2">
      <c r="A35" s="186" t="s">
        <v>1097</v>
      </c>
      <c r="B35" s="186"/>
      <c r="C35" s="74">
        <f>+'HOJA DE TRABAJO'!J211</f>
        <v>0</v>
      </c>
    </row>
    <row r="36" spans="1:3" ht="13.5" thickBot="1" x14ac:dyDescent="0.25">
      <c r="A36" s="185" t="s">
        <v>1107</v>
      </c>
      <c r="B36" s="185"/>
      <c r="C36" s="123">
        <f>+'HOJA DE TRABAJO'!J212</f>
        <v>0</v>
      </c>
    </row>
    <row r="37" spans="1:3" ht="26.25" thickBot="1" x14ac:dyDescent="0.25">
      <c r="A37" s="188" t="s">
        <v>1108</v>
      </c>
      <c r="B37" s="189"/>
      <c r="C37" s="50" t="s">
        <v>1223</v>
      </c>
    </row>
    <row r="38" spans="1:3" x14ac:dyDescent="0.2">
      <c r="A38" s="187" t="s">
        <v>1098</v>
      </c>
      <c r="B38" s="187"/>
      <c r="C38" s="122">
        <f>+'HOJA DE TRABAJO'!J214</f>
        <v>0</v>
      </c>
    </row>
    <row r="39" spans="1:3" x14ac:dyDescent="0.2">
      <c r="A39" s="186" t="s">
        <v>1221</v>
      </c>
      <c r="B39" s="186"/>
      <c r="C39" s="74">
        <f>+'HOJA DE TRABAJO'!J215</f>
        <v>0</v>
      </c>
    </row>
    <row r="40" spans="1:3" x14ac:dyDescent="0.2">
      <c r="A40" s="186" t="s">
        <v>1099</v>
      </c>
      <c r="B40" s="186"/>
      <c r="C40" s="74">
        <f>+'HOJA DE TRABAJO'!J216</f>
        <v>0</v>
      </c>
    </row>
    <row r="41" spans="1:3" x14ac:dyDescent="0.2">
      <c r="A41" s="186" t="s">
        <v>1203</v>
      </c>
      <c r="B41" s="186"/>
      <c r="C41" s="74">
        <f>+'HOJA DE TRABAJO'!J217</f>
        <v>0</v>
      </c>
    </row>
    <row r="42" spans="1:3" x14ac:dyDescent="0.2">
      <c r="A42" s="186" t="s">
        <v>1100</v>
      </c>
      <c r="B42" s="186"/>
      <c r="C42" s="74">
        <f>+'HOJA DE TRABAJO'!J218</f>
        <v>0</v>
      </c>
    </row>
    <row r="43" spans="1:3" x14ac:dyDescent="0.2">
      <c r="A43" s="186" t="s">
        <v>1176</v>
      </c>
      <c r="B43" s="186"/>
      <c r="C43" s="74">
        <f>+'HOJA DE TRABAJO'!J219</f>
        <v>0</v>
      </c>
    </row>
    <row r="44" spans="1:3" x14ac:dyDescent="0.2">
      <c r="A44" s="186" t="s">
        <v>1101</v>
      </c>
      <c r="B44" s="186"/>
      <c r="C44" s="74">
        <f>+'HOJA DE TRABAJO'!J220</f>
        <v>0</v>
      </c>
    </row>
    <row r="45" spans="1:3" x14ac:dyDescent="0.2">
      <c r="A45" s="186" t="s">
        <v>1180</v>
      </c>
      <c r="B45" s="186"/>
      <c r="C45" s="74">
        <f>+'HOJA DE TRABAJO'!J221</f>
        <v>0</v>
      </c>
    </row>
    <row r="46" spans="1:3" x14ac:dyDescent="0.2">
      <c r="A46" s="186" t="s">
        <v>1204</v>
      </c>
      <c r="B46" s="186"/>
      <c r="C46" s="74">
        <f>+'HOJA DE TRABAJO'!J222</f>
        <v>0</v>
      </c>
    </row>
    <row r="47" spans="1:3" x14ac:dyDescent="0.2">
      <c r="A47" s="186" t="s">
        <v>1102</v>
      </c>
      <c r="B47" s="186"/>
      <c r="C47" s="74">
        <f>+'HOJA DE TRABAJO'!J223</f>
        <v>0</v>
      </c>
    </row>
    <row r="48" spans="1:3" x14ac:dyDescent="0.2">
      <c r="A48" s="184" t="s">
        <v>1103</v>
      </c>
      <c r="B48" s="184"/>
      <c r="C48" s="124">
        <f>+'HOJA DE TRABAJO'!J224</f>
        <v>0</v>
      </c>
    </row>
    <row r="49" spans="1:3" x14ac:dyDescent="0.2">
      <c r="A49" s="184" t="s">
        <v>1109</v>
      </c>
      <c r="B49" s="184"/>
      <c r="C49" s="124">
        <f>+'HOJA DE TRABAJO'!J225</f>
        <v>0</v>
      </c>
    </row>
  </sheetData>
  <mergeCells count="49">
    <mergeCell ref="A1:C1"/>
    <mergeCell ref="A6:B6"/>
    <mergeCell ref="A2:B2"/>
    <mergeCell ref="A3:B3"/>
    <mergeCell ref="A4:B4"/>
    <mergeCell ref="A5:B5"/>
    <mergeCell ref="A7:B7"/>
    <mergeCell ref="A20:B20"/>
    <mergeCell ref="A9:B9"/>
    <mergeCell ref="A10:B10"/>
    <mergeCell ref="A11:B11"/>
    <mergeCell ref="A12:B12"/>
    <mergeCell ref="A13:B13"/>
    <mergeCell ref="A14:B14"/>
    <mergeCell ref="A8:B8"/>
    <mergeCell ref="A21:B21"/>
    <mergeCell ref="A23:B23"/>
    <mergeCell ref="A37:B37"/>
    <mergeCell ref="A45:B45"/>
    <mergeCell ref="A15:B15"/>
    <mergeCell ref="A16:B16"/>
    <mergeCell ref="A17:B17"/>
    <mergeCell ref="A18:B18"/>
    <mergeCell ref="A19:B19"/>
    <mergeCell ref="A22:B22"/>
    <mergeCell ref="A24:B24"/>
    <mergeCell ref="A25:B25"/>
    <mergeCell ref="A26:B26"/>
    <mergeCell ref="A27:B27"/>
    <mergeCell ref="A28:B28"/>
    <mergeCell ref="A29:B29"/>
    <mergeCell ref="A30:B30"/>
    <mergeCell ref="A31:B31"/>
    <mergeCell ref="A32:B32"/>
    <mergeCell ref="A33:B33"/>
    <mergeCell ref="A34:B34"/>
    <mergeCell ref="A35:B35"/>
    <mergeCell ref="A38:B38"/>
    <mergeCell ref="A39:B39"/>
    <mergeCell ref="A40:B40"/>
    <mergeCell ref="A41:B41"/>
    <mergeCell ref="A48:B48"/>
    <mergeCell ref="A49:B49"/>
    <mergeCell ref="A36:B36"/>
    <mergeCell ref="A42:B42"/>
    <mergeCell ref="A43:B43"/>
    <mergeCell ref="A44:B44"/>
    <mergeCell ref="A46:B46"/>
    <mergeCell ref="A47:B47"/>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21"/>
  <sheetViews>
    <sheetView zoomScale="80" zoomScaleNormal="80" workbookViewId="0">
      <selection activeCell="C4" sqref="C4"/>
    </sheetView>
  </sheetViews>
  <sheetFormatPr baseColWidth="10" defaultColWidth="0" defaultRowHeight="12.75" x14ac:dyDescent="0.2"/>
  <cols>
    <col min="1" max="1" width="93.85546875" bestFit="1" customWidth="1"/>
    <col min="2" max="2" width="50" customWidth="1"/>
    <col min="3" max="3" width="25" customWidth="1"/>
    <col min="4" max="16384" width="8.85546875" hidden="1"/>
  </cols>
  <sheetData>
    <row r="1" spans="1:3" ht="24.75" customHeight="1" thickBot="1" x14ac:dyDescent="0.25">
      <c r="A1" s="194" t="s">
        <v>1110</v>
      </c>
      <c r="B1" s="195"/>
      <c r="C1" s="196"/>
    </row>
    <row r="2" spans="1:3" ht="26.25" customHeight="1" x14ac:dyDescent="0.2">
      <c r="A2" s="125"/>
      <c r="B2" s="126" t="s">
        <v>1247</v>
      </c>
      <c r="C2" s="127" t="s">
        <v>1308</v>
      </c>
    </row>
    <row r="3" spans="1:3" x14ac:dyDescent="0.2">
      <c r="A3" s="128" t="s">
        <v>1111</v>
      </c>
      <c r="B3" s="129" t="s">
        <v>1248</v>
      </c>
      <c r="C3" s="114">
        <f>+'HOJA DE TRABAJO'!C129</f>
        <v>0</v>
      </c>
    </row>
    <row r="4" spans="1:3" x14ac:dyDescent="0.2">
      <c r="A4" s="130" t="s">
        <v>1249</v>
      </c>
      <c r="B4" s="131" t="s">
        <v>1248</v>
      </c>
      <c r="C4" s="132">
        <f>C49</f>
        <v>0</v>
      </c>
    </row>
    <row r="5" spans="1:3" x14ac:dyDescent="0.2">
      <c r="A5" s="130" t="s">
        <v>1112</v>
      </c>
      <c r="B5" s="131" t="s">
        <v>1248</v>
      </c>
      <c r="C5" s="132">
        <f>C83</f>
        <v>0</v>
      </c>
    </row>
    <row r="6" spans="1:3" x14ac:dyDescent="0.2">
      <c r="A6" s="130" t="s">
        <v>1250</v>
      </c>
      <c r="B6" s="131" t="s">
        <v>1248</v>
      </c>
      <c r="C6" s="132">
        <f>C105</f>
        <v>0</v>
      </c>
    </row>
    <row r="7" spans="1:3" x14ac:dyDescent="0.2">
      <c r="A7" s="128" t="s">
        <v>1113</v>
      </c>
      <c r="B7" s="129" t="s">
        <v>1248</v>
      </c>
      <c r="C7" s="114">
        <f>SUM(C4:C6)</f>
        <v>0</v>
      </c>
    </row>
    <row r="8" spans="1:3" x14ac:dyDescent="0.2">
      <c r="A8" s="130" t="s">
        <v>1114</v>
      </c>
      <c r="B8" s="131" t="s">
        <v>1248</v>
      </c>
      <c r="C8" s="132">
        <f>C115</f>
        <v>0</v>
      </c>
    </row>
    <row r="9" spans="1:3" x14ac:dyDescent="0.2">
      <c r="A9" s="128" t="s">
        <v>1115</v>
      </c>
      <c r="B9" s="129" t="s">
        <v>1248</v>
      </c>
      <c r="C9" s="114">
        <f>C3+C7+C8</f>
        <v>0</v>
      </c>
    </row>
    <row r="10" spans="1:3" x14ac:dyDescent="0.2">
      <c r="A10" s="130" t="s">
        <v>1116</v>
      </c>
      <c r="B10" s="131" t="s">
        <v>1248</v>
      </c>
      <c r="C10" s="132">
        <f>C9-C3</f>
        <v>0</v>
      </c>
    </row>
    <row r="11" spans="1:3" ht="13.5" thickBot="1" x14ac:dyDescent="0.25">
      <c r="A11" s="133" t="s">
        <v>1117</v>
      </c>
      <c r="B11" s="134" t="s">
        <v>1248</v>
      </c>
      <c r="C11" s="135" t="e">
        <f>C10/C3</f>
        <v>#DIV/0!</v>
      </c>
    </row>
    <row r="14" spans="1:3" ht="13.5" thickBot="1" x14ac:dyDescent="0.25"/>
    <row r="15" spans="1:3" ht="24.75" customHeight="1" thickBot="1" x14ac:dyDescent="0.25">
      <c r="A15" s="200" t="s">
        <v>1118</v>
      </c>
      <c r="B15" s="201"/>
      <c r="C15" s="202"/>
    </row>
    <row r="16" spans="1:3" ht="26.25" customHeight="1" x14ac:dyDescent="0.2">
      <c r="A16" s="136"/>
      <c r="B16" s="137" t="s">
        <v>1247</v>
      </c>
      <c r="C16" s="127" t="s">
        <v>1308</v>
      </c>
    </row>
    <row r="17" spans="1:3" x14ac:dyDescent="0.2">
      <c r="A17" s="138" t="s">
        <v>1251</v>
      </c>
      <c r="B17" s="131" t="s">
        <v>1248</v>
      </c>
      <c r="C17" s="23"/>
    </row>
    <row r="18" spans="1:3" x14ac:dyDescent="0.2">
      <c r="A18" s="138" t="s">
        <v>1252</v>
      </c>
      <c r="B18" s="131" t="s">
        <v>1248</v>
      </c>
      <c r="C18" s="23"/>
    </row>
    <row r="19" spans="1:3" x14ac:dyDescent="0.2">
      <c r="A19" s="138" t="s">
        <v>1253</v>
      </c>
      <c r="B19" s="131" t="s">
        <v>1248</v>
      </c>
      <c r="C19" s="23"/>
    </row>
    <row r="20" spans="1:3" x14ac:dyDescent="0.2">
      <c r="A20" s="138" t="s">
        <v>1254</v>
      </c>
      <c r="B20" s="131" t="s">
        <v>1248</v>
      </c>
      <c r="C20" s="23"/>
    </row>
    <row r="21" spans="1:3" x14ac:dyDescent="0.2">
      <c r="A21" s="138" t="s">
        <v>1255</v>
      </c>
      <c r="B21" s="131" t="s">
        <v>1248</v>
      </c>
      <c r="C21" s="23"/>
    </row>
    <row r="22" spans="1:3" x14ac:dyDescent="0.2">
      <c r="A22" s="138" t="s">
        <v>1256</v>
      </c>
      <c r="B22" s="131" t="s">
        <v>1248</v>
      </c>
      <c r="C22" s="23"/>
    </row>
    <row r="23" spans="1:3" x14ac:dyDescent="0.2">
      <c r="A23" s="138" t="s">
        <v>1257</v>
      </c>
      <c r="B23" s="131" t="s">
        <v>1248</v>
      </c>
      <c r="C23" s="23"/>
    </row>
    <row r="24" spans="1:3" x14ac:dyDescent="0.2">
      <c r="A24" s="138" t="s">
        <v>1258</v>
      </c>
      <c r="B24" s="131" t="s">
        <v>1248</v>
      </c>
      <c r="C24" s="23"/>
    </row>
    <row r="25" spans="1:3" x14ac:dyDescent="0.2">
      <c r="A25" s="138" t="s">
        <v>1259</v>
      </c>
      <c r="B25" s="131" t="s">
        <v>1248</v>
      </c>
      <c r="C25" s="23"/>
    </row>
    <row r="26" spans="1:3" x14ac:dyDescent="0.2">
      <c r="A26" s="138" t="s">
        <v>1260</v>
      </c>
      <c r="B26" s="131" t="s">
        <v>1248</v>
      </c>
      <c r="C26" s="23"/>
    </row>
    <row r="27" spans="1:3" x14ac:dyDescent="0.2">
      <c r="A27" s="138" t="s">
        <v>1119</v>
      </c>
      <c r="B27" s="131" t="s">
        <v>1248</v>
      </c>
      <c r="C27" s="23"/>
    </row>
    <row r="28" spans="1:3" x14ac:dyDescent="0.2">
      <c r="A28" s="138" t="s">
        <v>1261</v>
      </c>
      <c r="B28" s="131" t="s">
        <v>1248</v>
      </c>
      <c r="C28" s="23"/>
    </row>
    <row r="29" spans="1:3" x14ac:dyDescent="0.2">
      <c r="A29" s="138" t="s">
        <v>1262</v>
      </c>
      <c r="B29" s="131" t="s">
        <v>1248</v>
      </c>
      <c r="C29" s="23"/>
    </row>
    <row r="30" spans="1:3" x14ac:dyDescent="0.2">
      <c r="A30" s="138" t="s">
        <v>1263</v>
      </c>
      <c r="B30" s="131" t="s">
        <v>1248</v>
      </c>
      <c r="C30" s="23"/>
    </row>
    <row r="31" spans="1:3" x14ac:dyDescent="0.2">
      <c r="A31" s="138" t="s">
        <v>1264</v>
      </c>
      <c r="B31" s="131" t="s">
        <v>1248</v>
      </c>
      <c r="C31" s="23"/>
    </row>
    <row r="32" spans="1:3" x14ac:dyDescent="0.2">
      <c r="A32" s="138" t="s">
        <v>1265</v>
      </c>
      <c r="B32" s="131" t="s">
        <v>1248</v>
      </c>
      <c r="C32" s="23"/>
    </row>
    <row r="33" spans="1:3" x14ac:dyDescent="0.2">
      <c r="A33" s="138" t="s">
        <v>1266</v>
      </c>
      <c r="B33" s="131" t="s">
        <v>1248</v>
      </c>
      <c r="C33" s="23"/>
    </row>
    <row r="34" spans="1:3" x14ac:dyDescent="0.2">
      <c r="A34" s="138" t="s">
        <v>1267</v>
      </c>
      <c r="B34" s="131" t="s">
        <v>1248</v>
      </c>
      <c r="C34" s="23"/>
    </row>
    <row r="35" spans="1:3" x14ac:dyDescent="0.2">
      <c r="A35" s="138" t="s">
        <v>1268</v>
      </c>
      <c r="B35" s="131" t="s">
        <v>1248</v>
      </c>
      <c r="C35" s="23"/>
    </row>
    <row r="36" spans="1:3" x14ac:dyDescent="0.2">
      <c r="A36" s="138" t="s">
        <v>1269</v>
      </c>
      <c r="B36" s="131" t="s">
        <v>1248</v>
      </c>
      <c r="C36" s="23"/>
    </row>
    <row r="37" spans="1:3" x14ac:dyDescent="0.2">
      <c r="A37" s="138" t="s">
        <v>1270</v>
      </c>
      <c r="B37" s="131" t="s">
        <v>1248</v>
      </c>
      <c r="C37" s="23"/>
    </row>
    <row r="38" spans="1:3" x14ac:dyDescent="0.2">
      <c r="A38" s="138" t="s">
        <v>1271</v>
      </c>
      <c r="B38" s="131" t="s">
        <v>1248</v>
      </c>
      <c r="C38" s="23"/>
    </row>
    <row r="39" spans="1:3" x14ac:dyDescent="0.2">
      <c r="A39" s="130" t="s">
        <v>1272</v>
      </c>
      <c r="B39" s="131"/>
      <c r="C39" s="24"/>
    </row>
    <row r="40" spans="1:3" x14ac:dyDescent="0.2">
      <c r="A40" s="130" t="s">
        <v>1273</v>
      </c>
      <c r="B40" s="131"/>
      <c r="C40" s="24"/>
    </row>
    <row r="41" spans="1:3" x14ac:dyDescent="0.2">
      <c r="A41" s="138" t="s">
        <v>1274</v>
      </c>
      <c r="B41" s="131" t="s">
        <v>1248</v>
      </c>
      <c r="C41" s="23"/>
    </row>
    <row r="42" spans="1:3" x14ac:dyDescent="0.2">
      <c r="A42" s="138" t="s">
        <v>1275</v>
      </c>
      <c r="B42" s="131" t="s">
        <v>1248</v>
      </c>
      <c r="C42" s="23"/>
    </row>
    <row r="43" spans="1:3" x14ac:dyDescent="0.2">
      <c r="A43" s="138" t="s">
        <v>1276</v>
      </c>
      <c r="B43" s="131" t="s">
        <v>1248</v>
      </c>
      <c r="C43" s="23"/>
    </row>
    <row r="44" spans="1:3" x14ac:dyDescent="0.2">
      <c r="A44" s="138" t="s">
        <v>1277</v>
      </c>
      <c r="B44" s="131" t="s">
        <v>1248</v>
      </c>
      <c r="C44" s="23"/>
    </row>
    <row r="45" spans="1:3" x14ac:dyDescent="0.2">
      <c r="A45" s="138" t="s">
        <v>1278</v>
      </c>
      <c r="B45" s="131" t="s">
        <v>1248</v>
      </c>
      <c r="C45" s="23"/>
    </row>
    <row r="46" spans="1:3" x14ac:dyDescent="0.2">
      <c r="A46" s="138" t="s">
        <v>1279</v>
      </c>
      <c r="B46" s="131" t="s">
        <v>1248</v>
      </c>
      <c r="C46" s="23"/>
    </row>
    <row r="47" spans="1:3" x14ac:dyDescent="0.2">
      <c r="A47" s="138" t="s">
        <v>1120</v>
      </c>
      <c r="B47" s="131" t="s">
        <v>1248</v>
      </c>
      <c r="C47" s="139">
        <f>C61</f>
        <v>0</v>
      </c>
    </row>
    <row r="48" spans="1:3" x14ac:dyDescent="0.2">
      <c r="A48" s="140"/>
      <c r="B48" s="131" t="s">
        <v>1248</v>
      </c>
      <c r="C48" s="25" t="s">
        <v>1248</v>
      </c>
    </row>
    <row r="49" spans="1:3" ht="13.5" thickBot="1" x14ac:dyDescent="0.25">
      <c r="A49" s="141" t="s">
        <v>1121</v>
      </c>
      <c r="B49" s="142"/>
      <c r="C49" s="143">
        <f>SUM(C17:C47)</f>
        <v>0</v>
      </c>
    </row>
    <row r="50" spans="1:3" ht="13.5" thickBot="1" x14ac:dyDescent="0.25">
      <c r="A50" s="16"/>
      <c r="B50" s="16"/>
      <c r="C50" s="20"/>
    </row>
    <row r="51" spans="1:3" ht="19.5" customHeight="1" x14ac:dyDescent="0.2">
      <c r="A51" s="203" t="s">
        <v>1206</v>
      </c>
      <c r="B51" s="204"/>
      <c r="C51" s="205"/>
    </row>
    <row r="52" spans="1:3" x14ac:dyDescent="0.2">
      <c r="A52" s="206" t="s">
        <v>1280</v>
      </c>
      <c r="B52" s="207"/>
      <c r="C52" s="207"/>
    </row>
    <row r="53" spans="1:3" ht="21" customHeight="1" x14ac:dyDescent="0.2">
      <c r="A53" s="144"/>
      <c r="B53" s="145" t="s">
        <v>1247</v>
      </c>
      <c r="C53" s="145" t="s">
        <v>1308</v>
      </c>
    </row>
    <row r="54" spans="1:3" x14ac:dyDescent="0.2">
      <c r="A54" s="146" t="s">
        <v>1281</v>
      </c>
      <c r="B54" s="147" t="s">
        <v>1248</v>
      </c>
      <c r="C54" s="73"/>
    </row>
    <row r="55" spans="1:3" x14ac:dyDescent="0.2">
      <c r="A55" s="146" t="s">
        <v>1282</v>
      </c>
      <c r="B55" s="147" t="s">
        <v>1248</v>
      </c>
      <c r="C55" s="73"/>
    </row>
    <row r="56" spans="1:3" x14ac:dyDescent="0.2">
      <c r="A56" s="146" t="s">
        <v>1283</v>
      </c>
      <c r="B56" s="147" t="s">
        <v>1248</v>
      </c>
      <c r="C56" s="73"/>
    </row>
    <row r="57" spans="1:3" x14ac:dyDescent="0.2">
      <c r="A57" s="146" t="s">
        <v>1284</v>
      </c>
      <c r="B57" s="147" t="s">
        <v>1248</v>
      </c>
      <c r="C57" s="73"/>
    </row>
    <row r="58" spans="1:3" x14ac:dyDescent="0.2">
      <c r="A58" s="146" t="s">
        <v>1285</v>
      </c>
      <c r="B58" s="147" t="s">
        <v>1248</v>
      </c>
      <c r="C58" s="73"/>
    </row>
    <row r="59" spans="1:3" x14ac:dyDescent="0.2">
      <c r="A59" s="146" t="s">
        <v>1286</v>
      </c>
      <c r="B59" s="147" t="s">
        <v>1248</v>
      </c>
      <c r="C59" s="73"/>
    </row>
    <row r="60" spans="1:3" x14ac:dyDescent="0.2">
      <c r="A60" s="148"/>
      <c r="B60" s="131" t="s">
        <v>1248</v>
      </c>
      <c r="C60" s="149" t="s">
        <v>1248</v>
      </c>
    </row>
    <row r="61" spans="1:3" ht="13.5" thickBot="1" x14ac:dyDescent="0.25">
      <c r="A61" s="150" t="s">
        <v>1287</v>
      </c>
      <c r="B61" s="151" t="s">
        <v>1248</v>
      </c>
      <c r="C61" s="152">
        <f>SUM(C54:C59)</f>
        <v>0</v>
      </c>
    </row>
    <row r="64" spans="1:3" ht="13.5" thickBot="1" x14ac:dyDescent="0.25"/>
    <row r="65" spans="1:3" ht="19.5" customHeight="1" thickBot="1" x14ac:dyDescent="0.25">
      <c r="A65" s="200" t="s">
        <v>1122</v>
      </c>
      <c r="B65" s="208"/>
      <c r="C65" s="209"/>
    </row>
    <row r="66" spans="1:3" ht="19.5" customHeight="1" x14ac:dyDescent="0.2">
      <c r="A66" s="136"/>
      <c r="B66" s="137" t="s">
        <v>1247</v>
      </c>
      <c r="C66" s="127" t="s">
        <v>1308</v>
      </c>
    </row>
    <row r="67" spans="1:3" x14ac:dyDescent="0.2">
      <c r="A67" s="138" t="s">
        <v>1288</v>
      </c>
      <c r="B67" s="131" t="s">
        <v>1248</v>
      </c>
      <c r="C67" s="26"/>
    </row>
    <row r="68" spans="1:3" x14ac:dyDescent="0.2">
      <c r="A68" s="138" t="s">
        <v>1289</v>
      </c>
      <c r="B68" s="131" t="s">
        <v>1248</v>
      </c>
      <c r="C68" s="26"/>
    </row>
    <row r="69" spans="1:3" x14ac:dyDescent="0.2">
      <c r="A69" s="138" t="s">
        <v>1290</v>
      </c>
      <c r="B69" s="131" t="s">
        <v>1248</v>
      </c>
      <c r="C69" s="26"/>
    </row>
    <row r="70" spans="1:3" x14ac:dyDescent="0.2">
      <c r="A70" s="138" t="s">
        <v>1291</v>
      </c>
      <c r="B70" s="131" t="s">
        <v>1248</v>
      </c>
      <c r="C70" s="26"/>
    </row>
    <row r="71" spans="1:3" x14ac:dyDescent="0.2">
      <c r="A71" s="138" t="s">
        <v>1292</v>
      </c>
      <c r="B71" s="131" t="s">
        <v>1248</v>
      </c>
      <c r="C71" s="26"/>
    </row>
    <row r="72" spans="1:3" s="8" customFormat="1" x14ac:dyDescent="0.2">
      <c r="A72" s="138" t="s">
        <v>1293</v>
      </c>
      <c r="B72" s="131" t="s">
        <v>1248</v>
      </c>
      <c r="C72" s="26"/>
    </row>
    <row r="73" spans="1:3" s="8" customFormat="1" x14ac:dyDescent="0.2">
      <c r="A73" s="138" t="s">
        <v>1294</v>
      </c>
      <c r="B73" s="131"/>
      <c r="C73" s="26"/>
    </row>
    <row r="74" spans="1:3" s="8" customFormat="1" x14ac:dyDescent="0.2">
      <c r="A74" s="138" t="s">
        <v>1295</v>
      </c>
      <c r="B74" s="131" t="s">
        <v>1248</v>
      </c>
      <c r="C74" s="26"/>
    </row>
    <row r="75" spans="1:3" x14ac:dyDescent="0.2">
      <c r="A75" s="138" t="s">
        <v>1296</v>
      </c>
      <c r="B75" s="131" t="s">
        <v>1248</v>
      </c>
      <c r="C75" s="26"/>
    </row>
    <row r="76" spans="1:3" x14ac:dyDescent="0.2">
      <c r="A76" s="138" t="s">
        <v>1297</v>
      </c>
      <c r="B76" s="131" t="s">
        <v>1248</v>
      </c>
      <c r="C76" s="26"/>
    </row>
    <row r="77" spans="1:3" x14ac:dyDescent="0.2">
      <c r="A77" s="138" t="s">
        <v>1298</v>
      </c>
      <c r="B77" s="131" t="s">
        <v>1248</v>
      </c>
      <c r="C77" s="26"/>
    </row>
    <row r="78" spans="1:3" x14ac:dyDescent="0.2">
      <c r="A78" s="138" t="s">
        <v>1299</v>
      </c>
      <c r="B78" s="131" t="s">
        <v>1248</v>
      </c>
      <c r="C78" s="26"/>
    </row>
    <row r="79" spans="1:3" x14ac:dyDescent="0.2">
      <c r="A79" s="138" t="s">
        <v>1300</v>
      </c>
      <c r="B79" s="131" t="s">
        <v>1248</v>
      </c>
      <c r="C79" s="26"/>
    </row>
    <row r="80" spans="1:3" x14ac:dyDescent="0.2">
      <c r="A80" s="130" t="s">
        <v>1301</v>
      </c>
      <c r="B80" s="131"/>
      <c r="C80" s="24"/>
    </row>
    <row r="81" spans="1:3" x14ac:dyDescent="0.2">
      <c r="A81" s="138" t="s">
        <v>1120</v>
      </c>
      <c r="B81" s="131" t="s">
        <v>1248</v>
      </c>
      <c r="C81" s="139">
        <f>C95</f>
        <v>0</v>
      </c>
    </row>
    <row r="82" spans="1:3" x14ac:dyDescent="0.2">
      <c r="A82" s="140"/>
      <c r="B82" s="131"/>
      <c r="C82" s="153"/>
    </row>
    <row r="83" spans="1:3" x14ac:dyDescent="0.2">
      <c r="A83" s="128" t="s">
        <v>1302</v>
      </c>
      <c r="B83" s="129" t="s">
        <v>1248</v>
      </c>
      <c r="C83" s="114">
        <f>SUM(C67:C81)</f>
        <v>0</v>
      </c>
    </row>
    <row r="84" spans="1:3" x14ac:dyDescent="0.2">
      <c r="A84" s="51"/>
      <c r="B84" s="52"/>
      <c r="C84" s="53"/>
    </row>
    <row r="85" spans="1:3" ht="17.25" customHeight="1" x14ac:dyDescent="0.2">
      <c r="A85" s="206" t="s">
        <v>1303</v>
      </c>
      <c r="B85" s="210"/>
      <c r="C85" s="210"/>
    </row>
    <row r="86" spans="1:3" x14ac:dyDescent="0.2">
      <c r="A86" s="206" t="s">
        <v>1280</v>
      </c>
      <c r="B86" s="207"/>
      <c r="C86" s="207"/>
    </row>
    <row r="87" spans="1:3" x14ac:dyDescent="0.2">
      <c r="A87" s="144"/>
      <c r="B87" s="145" t="s">
        <v>1247</v>
      </c>
      <c r="C87" s="145" t="s">
        <v>1308</v>
      </c>
    </row>
    <row r="88" spans="1:3" x14ac:dyDescent="0.2">
      <c r="A88" s="138" t="s">
        <v>1281</v>
      </c>
      <c r="B88" s="147" t="s">
        <v>1248</v>
      </c>
      <c r="C88" s="23"/>
    </row>
    <row r="89" spans="1:3" x14ac:dyDescent="0.2">
      <c r="A89" s="138" t="s">
        <v>1282</v>
      </c>
      <c r="B89" s="147" t="s">
        <v>1248</v>
      </c>
      <c r="C89" s="23"/>
    </row>
    <row r="90" spans="1:3" x14ac:dyDescent="0.2">
      <c r="A90" s="138" t="s">
        <v>1283</v>
      </c>
      <c r="B90" s="147" t="s">
        <v>1248</v>
      </c>
      <c r="C90" s="23"/>
    </row>
    <row r="91" spans="1:3" x14ac:dyDescent="0.2">
      <c r="A91" s="138" t="s">
        <v>1284</v>
      </c>
      <c r="B91" s="147" t="s">
        <v>1248</v>
      </c>
      <c r="C91" s="23"/>
    </row>
    <row r="92" spans="1:3" x14ac:dyDescent="0.2">
      <c r="A92" s="138" t="s">
        <v>1285</v>
      </c>
      <c r="B92" s="147" t="s">
        <v>1248</v>
      </c>
      <c r="C92" s="23"/>
    </row>
    <row r="93" spans="1:3" x14ac:dyDescent="0.2">
      <c r="A93" s="138" t="s">
        <v>1286</v>
      </c>
      <c r="B93" s="147" t="s">
        <v>1248</v>
      </c>
      <c r="C93" s="23"/>
    </row>
    <row r="94" spans="1:3" x14ac:dyDescent="0.2">
      <c r="A94" s="140"/>
      <c r="B94" s="131" t="s">
        <v>1248</v>
      </c>
      <c r="C94" s="25" t="s">
        <v>1248</v>
      </c>
    </row>
    <row r="95" spans="1:3" ht="13.5" thickBot="1" x14ac:dyDescent="0.25">
      <c r="A95" s="154" t="s">
        <v>1287</v>
      </c>
      <c r="B95" s="155" t="s">
        <v>1248</v>
      </c>
      <c r="C95" s="156">
        <f>SUM(C88:C93)</f>
        <v>0</v>
      </c>
    </row>
    <row r="98" spans="1:3" ht="13.5" thickBot="1" x14ac:dyDescent="0.25"/>
    <row r="99" spans="1:3" x14ac:dyDescent="0.2">
      <c r="A99" s="203" t="s">
        <v>1304</v>
      </c>
      <c r="B99" s="204"/>
      <c r="C99" s="205"/>
    </row>
    <row r="100" spans="1:3" x14ac:dyDescent="0.2">
      <c r="A100" s="206" t="s">
        <v>1280</v>
      </c>
      <c r="B100" s="207"/>
      <c r="C100" s="207"/>
    </row>
    <row r="101" spans="1:3" x14ac:dyDescent="0.2">
      <c r="A101" s="144"/>
      <c r="B101" s="145" t="s">
        <v>1247</v>
      </c>
      <c r="C101" s="145" t="s">
        <v>1308</v>
      </c>
    </row>
    <row r="102" spans="1:3" x14ac:dyDescent="0.2">
      <c r="A102" s="138" t="s">
        <v>1305</v>
      </c>
      <c r="B102" s="131" t="s">
        <v>1248</v>
      </c>
      <c r="C102" s="26"/>
    </row>
    <row r="103" spans="1:3" x14ac:dyDescent="0.2">
      <c r="A103" s="138" t="s">
        <v>1306</v>
      </c>
      <c r="B103" s="131" t="s">
        <v>1248</v>
      </c>
      <c r="C103" s="26"/>
    </row>
    <row r="104" spans="1:3" x14ac:dyDescent="0.2">
      <c r="A104" s="140"/>
      <c r="B104" s="131" t="s">
        <v>1248</v>
      </c>
      <c r="C104" s="25" t="s">
        <v>1248</v>
      </c>
    </row>
    <row r="105" spans="1:3" ht="13.5" thickBot="1" x14ac:dyDescent="0.25">
      <c r="A105" s="157" t="s">
        <v>1307</v>
      </c>
      <c r="B105" s="158"/>
      <c r="C105" s="159">
        <f>SUM(C102:C103)</f>
        <v>0</v>
      </c>
    </row>
    <row r="109" spans="1:3" x14ac:dyDescent="0.2">
      <c r="A109" s="206" t="s">
        <v>1123</v>
      </c>
      <c r="B109" s="210"/>
      <c r="C109" s="210"/>
    </row>
    <row r="110" spans="1:3" x14ac:dyDescent="0.2">
      <c r="A110" s="206" t="s">
        <v>1280</v>
      </c>
      <c r="B110" s="207"/>
      <c r="C110" s="207"/>
    </row>
    <row r="111" spans="1:3" x14ac:dyDescent="0.2">
      <c r="A111" s="144"/>
      <c r="B111" s="145" t="s">
        <v>1247</v>
      </c>
      <c r="C111" s="145" t="s">
        <v>1308</v>
      </c>
    </row>
    <row r="112" spans="1:3" x14ac:dyDescent="0.2">
      <c r="A112" s="138" t="s">
        <v>1124</v>
      </c>
      <c r="B112" s="131" t="s">
        <v>1248</v>
      </c>
      <c r="C112" s="23"/>
    </row>
    <row r="113" spans="1:3" x14ac:dyDescent="0.2">
      <c r="A113" s="138" t="s">
        <v>1125</v>
      </c>
      <c r="B113" s="131" t="s">
        <v>1248</v>
      </c>
      <c r="C113" s="23"/>
    </row>
    <row r="114" spans="1:3" x14ac:dyDescent="0.2">
      <c r="A114" s="140"/>
      <c r="B114" s="131"/>
      <c r="C114" s="153"/>
    </row>
    <row r="115" spans="1:3" ht="13.5" thickBot="1" x14ac:dyDescent="0.25">
      <c r="A115" s="141" t="s">
        <v>1126</v>
      </c>
      <c r="B115" s="155" t="s">
        <v>1248</v>
      </c>
      <c r="C115" s="160">
        <f>SUM(C112:C113)</f>
        <v>0</v>
      </c>
    </row>
    <row r="116" spans="1:3" ht="13.5" thickBot="1" x14ac:dyDescent="0.25">
      <c r="A116" s="161"/>
      <c r="B116" s="161"/>
      <c r="C116" s="161"/>
    </row>
    <row r="117" spans="1:3" ht="16.5" thickBot="1" x14ac:dyDescent="0.25">
      <c r="A117" s="197" t="s">
        <v>1246</v>
      </c>
      <c r="B117" s="198"/>
      <c r="C117" s="199"/>
    </row>
    <row r="118" spans="1:3" ht="13.5" thickBot="1" x14ac:dyDescent="0.25">
      <c r="A118" s="162"/>
      <c r="B118" s="162"/>
      <c r="C118" s="162"/>
    </row>
    <row r="119" spans="1:3" x14ac:dyDescent="0.2">
      <c r="A119" s="163" t="s">
        <v>1243</v>
      </c>
      <c r="B119" s="164"/>
      <c r="C119" s="165"/>
    </row>
    <row r="120" spans="1:3" x14ac:dyDescent="0.2">
      <c r="A120" s="130" t="s">
        <v>1244</v>
      </c>
      <c r="B120" s="148"/>
      <c r="C120" s="166"/>
    </row>
    <row r="121" spans="1:3" ht="13.5" thickBot="1" x14ac:dyDescent="0.25">
      <c r="A121" s="141" t="s">
        <v>1245</v>
      </c>
      <c r="B121" s="142"/>
      <c r="C121" s="167">
        <f>+B119-B120</f>
        <v>0</v>
      </c>
    </row>
  </sheetData>
  <mergeCells count="12">
    <mergeCell ref="A1:C1"/>
    <mergeCell ref="A117:C117"/>
    <mergeCell ref="A15:C15"/>
    <mergeCell ref="A51:C51"/>
    <mergeCell ref="A52:C52"/>
    <mergeCell ref="A65:C65"/>
    <mergeCell ref="A85:C85"/>
    <mergeCell ref="A86:C86"/>
    <mergeCell ref="A99:C99"/>
    <mergeCell ref="A100:C100"/>
    <mergeCell ref="A109:C109"/>
    <mergeCell ref="A110:C110"/>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8"/>
  <sheetViews>
    <sheetView topLeftCell="A28" zoomScale="80" zoomScaleNormal="80" workbookViewId="0">
      <selection activeCell="D37" sqref="D37"/>
    </sheetView>
  </sheetViews>
  <sheetFormatPr baseColWidth="10" defaultColWidth="0" defaultRowHeight="12.75" x14ac:dyDescent="0.2"/>
  <cols>
    <col min="1" max="1" width="8.7109375" style="4" customWidth="1"/>
    <col min="2" max="2" width="32" style="5" customWidth="1"/>
    <col min="3" max="3" width="14.85546875" style="5" customWidth="1"/>
    <col min="4" max="4" width="25.140625" customWidth="1"/>
    <col min="5" max="5" width="77.7109375" customWidth="1"/>
    <col min="6" max="255" width="8.85546875" hidden="1" customWidth="1"/>
    <col min="256" max="16384" width="57.5703125" hidden="1"/>
  </cols>
  <sheetData>
    <row r="1" spans="1:5" x14ac:dyDescent="0.2">
      <c r="A1" s="211" t="s">
        <v>1205</v>
      </c>
      <c r="B1" s="212"/>
      <c r="C1" s="212"/>
      <c r="D1" s="212"/>
      <c r="E1" s="213"/>
    </row>
    <row r="2" spans="1:5" ht="13.5" thickBot="1" x14ac:dyDescent="0.25">
      <c r="A2" s="214" t="s">
        <v>1232</v>
      </c>
      <c r="B2" s="215"/>
      <c r="C2" s="215"/>
      <c r="D2" s="215"/>
      <c r="E2" s="216"/>
    </row>
    <row r="3" spans="1:5" ht="26.25" thickBot="1" x14ac:dyDescent="0.25">
      <c r="A3" s="168" t="s">
        <v>1228</v>
      </c>
      <c r="B3" s="169" t="s">
        <v>1207</v>
      </c>
      <c r="C3" s="170" t="s">
        <v>1223</v>
      </c>
      <c r="D3" s="171" t="s">
        <v>1211</v>
      </c>
      <c r="E3" s="172" t="s">
        <v>1208</v>
      </c>
    </row>
    <row r="4" spans="1:5" ht="131.25" customHeight="1" x14ac:dyDescent="0.2">
      <c r="A4" s="54" t="s">
        <v>1133</v>
      </c>
      <c r="B4" s="55" t="s">
        <v>1089</v>
      </c>
      <c r="C4" s="56">
        <f>+'ESTADO DE SITUACION F...'!C3</f>
        <v>0</v>
      </c>
      <c r="D4" s="57" t="s">
        <v>1227</v>
      </c>
      <c r="E4" s="58" t="s">
        <v>1463</v>
      </c>
    </row>
    <row r="5" spans="1:5" ht="38.25" x14ac:dyDescent="0.2">
      <c r="A5" s="18" t="s">
        <v>1134</v>
      </c>
      <c r="B5" s="9" t="s">
        <v>1188</v>
      </c>
      <c r="C5" s="12">
        <f>+'ESTADO DE SITUACION F...'!C4</f>
        <v>0</v>
      </c>
      <c r="D5" s="11" t="s">
        <v>1227</v>
      </c>
      <c r="E5" s="19"/>
    </row>
    <row r="6" spans="1:5" ht="38.25" x14ac:dyDescent="0.2">
      <c r="A6" s="18" t="s">
        <v>1135</v>
      </c>
      <c r="B6" s="9" t="s">
        <v>1189</v>
      </c>
      <c r="C6" s="12">
        <f>+'ESTADO DE SITUACION F...'!C5</f>
        <v>0</v>
      </c>
      <c r="D6" s="11" t="s">
        <v>1227</v>
      </c>
      <c r="E6" s="19"/>
    </row>
    <row r="7" spans="1:5" ht="38.25" x14ac:dyDescent="0.2">
      <c r="A7" s="18" t="s">
        <v>1136</v>
      </c>
      <c r="B7" s="10" t="s">
        <v>1182</v>
      </c>
      <c r="C7" s="12">
        <f>+'ESTADO DE SITUACION F...'!C6</f>
        <v>0</v>
      </c>
      <c r="D7" s="11" t="s">
        <v>1227</v>
      </c>
      <c r="E7" s="19"/>
    </row>
    <row r="8" spans="1:5" ht="38.25" x14ac:dyDescent="0.2">
      <c r="A8" s="18" t="s">
        <v>1137</v>
      </c>
      <c r="B8" s="7" t="s">
        <v>1190</v>
      </c>
      <c r="C8" s="12">
        <f>+'ESTADO DE SITUACION F...'!C7</f>
        <v>0</v>
      </c>
      <c r="D8" s="11" t="s">
        <v>1227</v>
      </c>
      <c r="E8" s="19"/>
    </row>
    <row r="9" spans="1:5" ht="38.25" x14ac:dyDescent="0.2">
      <c r="A9" s="18" t="s">
        <v>1138</v>
      </c>
      <c r="B9" s="7" t="s">
        <v>1184</v>
      </c>
      <c r="C9" s="12">
        <f>+'ESTADO DE SITUACION F...'!C8</f>
        <v>0</v>
      </c>
      <c r="D9" s="11" t="s">
        <v>1227</v>
      </c>
      <c r="E9" s="19"/>
    </row>
    <row r="10" spans="1:5" ht="38.25" x14ac:dyDescent="0.2">
      <c r="A10" s="18" t="s">
        <v>1139</v>
      </c>
      <c r="B10" s="7" t="s">
        <v>1183</v>
      </c>
      <c r="C10" s="12">
        <f>+'ESTADO DE SITUACION F...'!C9</f>
        <v>0</v>
      </c>
      <c r="D10" s="11" t="s">
        <v>1227</v>
      </c>
      <c r="E10" s="19"/>
    </row>
    <row r="11" spans="1:5" ht="38.25" x14ac:dyDescent="0.2">
      <c r="A11" s="18" t="s">
        <v>1140</v>
      </c>
      <c r="B11" s="7" t="s">
        <v>1185</v>
      </c>
      <c r="C11" s="12">
        <f>+'ESTADO DE SITUACION F...'!C10</f>
        <v>0</v>
      </c>
      <c r="D11" s="11" t="s">
        <v>1227</v>
      </c>
      <c r="E11" s="19"/>
    </row>
    <row r="12" spans="1:5" ht="38.25" x14ac:dyDescent="0.2">
      <c r="A12" s="18" t="s">
        <v>1141</v>
      </c>
      <c r="B12" s="7" t="s">
        <v>1191</v>
      </c>
      <c r="C12" s="12">
        <f>+'ESTADO DE SITUACION F...'!C11</f>
        <v>0</v>
      </c>
      <c r="D12" s="11" t="s">
        <v>1227</v>
      </c>
      <c r="E12" s="19"/>
    </row>
    <row r="13" spans="1:5" ht="38.25" x14ac:dyDescent="0.2">
      <c r="A13" s="18" t="s">
        <v>1142</v>
      </c>
      <c r="B13" s="7" t="s">
        <v>1192</v>
      </c>
      <c r="C13" s="12">
        <f>+'ESTADO DE SITUACION F...'!C12</f>
        <v>0</v>
      </c>
      <c r="D13" s="11" t="s">
        <v>1227</v>
      </c>
      <c r="E13" s="19"/>
    </row>
    <row r="14" spans="1:5" ht="63.75" x14ac:dyDescent="0.2">
      <c r="A14" s="18" t="s">
        <v>1143</v>
      </c>
      <c r="B14" s="9" t="s">
        <v>1090</v>
      </c>
      <c r="C14" s="12">
        <f>+'ESTADO DE SITUACION F...'!C13</f>
        <v>0</v>
      </c>
      <c r="D14" s="11" t="s">
        <v>1227</v>
      </c>
      <c r="E14" s="19"/>
    </row>
    <row r="15" spans="1:5" ht="38.25" x14ac:dyDescent="0.2">
      <c r="A15" s="18" t="s">
        <v>1144</v>
      </c>
      <c r="B15" s="9" t="s">
        <v>1091</v>
      </c>
      <c r="C15" s="12">
        <f>+'ESTADO DE SITUACION F...'!C14</f>
        <v>0</v>
      </c>
      <c r="D15" s="11" t="s">
        <v>1227</v>
      </c>
      <c r="E15" s="19"/>
    </row>
    <row r="16" spans="1:5" ht="38.25" x14ac:dyDescent="0.2">
      <c r="A16" s="18" t="s">
        <v>1145</v>
      </c>
      <c r="B16" s="9" t="s">
        <v>1092</v>
      </c>
      <c r="C16" s="12">
        <f>+'ESTADO DE SITUACION F...'!C15</f>
        <v>0</v>
      </c>
      <c r="D16" s="11" t="s">
        <v>1227</v>
      </c>
      <c r="E16" s="19"/>
    </row>
    <row r="17" spans="1:5" ht="38.25" x14ac:dyDescent="0.2">
      <c r="A17" s="18" t="s">
        <v>1146</v>
      </c>
      <c r="B17" s="7" t="s">
        <v>1193</v>
      </c>
      <c r="C17" s="12">
        <f>+'ESTADO DE SITUACION F...'!C16</f>
        <v>0</v>
      </c>
      <c r="D17" s="11" t="s">
        <v>1227</v>
      </c>
      <c r="E17" s="19"/>
    </row>
    <row r="18" spans="1:5" ht="38.25" x14ac:dyDescent="0.2">
      <c r="A18" s="18" t="s">
        <v>1147</v>
      </c>
      <c r="B18" s="7" t="s">
        <v>1194</v>
      </c>
      <c r="C18" s="12">
        <f>+'ESTADO DE SITUACION F...'!C17</f>
        <v>0</v>
      </c>
      <c r="D18" s="11" t="s">
        <v>1227</v>
      </c>
      <c r="E18" s="19"/>
    </row>
    <row r="19" spans="1:5" ht="38.25" x14ac:dyDescent="0.2">
      <c r="A19" s="18" t="s">
        <v>1148</v>
      </c>
      <c r="B19" s="9" t="s">
        <v>1093</v>
      </c>
      <c r="C19" s="12">
        <f>+'ESTADO DE SITUACION F...'!C18</f>
        <v>0</v>
      </c>
      <c r="D19" s="11" t="s">
        <v>1227</v>
      </c>
      <c r="E19" s="19"/>
    </row>
    <row r="20" spans="1:5" ht="38.25" x14ac:dyDescent="0.2">
      <c r="A20" s="18" t="s">
        <v>1149</v>
      </c>
      <c r="B20" s="9" t="s">
        <v>1094</v>
      </c>
      <c r="C20" s="12">
        <f>+'ESTADO DE SITUACION F...'!C19</f>
        <v>0</v>
      </c>
      <c r="D20" s="11" t="s">
        <v>1227</v>
      </c>
      <c r="E20" s="19"/>
    </row>
    <row r="21" spans="1:5" ht="38.25" x14ac:dyDescent="0.2">
      <c r="A21" s="18" t="s">
        <v>1150</v>
      </c>
      <c r="B21" s="9" t="s">
        <v>1095</v>
      </c>
      <c r="C21" s="12">
        <f>+'ESTADO DE SITUACION F...'!C20</f>
        <v>0</v>
      </c>
      <c r="D21" s="11" t="s">
        <v>1227</v>
      </c>
      <c r="E21" s="19"/>
    </row>
    <row r="22" spans="1:5" ht="39" customHeight="1" thickBot="1" x14ac:dyDescent="0.25">
      <c r="A22" s="32" t="s">
        <v>1151</v>
      </c>
      <c r="B22" s="59" t="s">
        <v>1220</v>
      </c>
      <c r="C22" s="34">
        <f>+'ESTADO DE SITUACION F...'!C21</f>
        <v>0</v>
      </c>
      <c r="D22" s="35" t="s">
        <v>1227</v>
      </c>
      <c r="E22" s="36"/>
    </row>
    <row r="23" spans="1:5" ht="26.25" thickBot="1" x14ac:dyDescent="0.25">
      <c r="A23" s="168" t="s">
        <v>1228</v>
      </c>
      <c r="B23" s="169" t="s">
        <v>1209</v>
      </c>
      <c r="C23" s="170" t="s">
        <v>1223</v>
      </c>
      <c r="D23" s="169" t="s">
        <v>1211</v>
      </c>
      <c r="E23" s="172" t="s">
        <v>1208</v>
      </c>
    </row>
    <row r="24" spans="1:5" ht="127.5" customHeight="1" x14ac:dyDescent="0.2">
      <c r="A24" s="54" t="s">
        <v>1152</v>
      </c>
      <c r="B24" s="60" t="s">
        <v>1178</v>
      </c>
      <c r="C24" s="56">
        <f>+'ESTADO DE SITUACION F...'!C24</f>
        <v>0</v>
      </c>
      <c r="D24" s="57" t="s">
        <v>1227</v>
      </c>
      <c r="E24" s="58" t="s">
        <v>1464</v>
      </c>
    </row>
    <row r="25" spans="1:5" ht="38.25" x14ac:dyDescent="0.2">
      <c r="A25" s="18" t="s">
        <v>1153</v>
      </c>
      <c r="B25" s="7" t="s">
        <v>1195</v>
      </c>
      <c r="C25" s="12">
        <f>+'ESTADO DE SITUACION F...'!C25</f>
        <v>0</v>
      </c>
      <c r="D25" s="11" t="s">
        <v>1227</v>
      </c>
      <c r="E25" s="19"/>
    </row>
    <row r="26" spans="1:5" ht="38.25" x14ac:dyDescent="0.2">
      <c r="A26" s="18" t="s">
        <v>1154</v>
      </c>
      <c r="B26" s="7" t="s">
        <v>1179</v>
      </c>
      <c r="C26" s="12">
        <f>+'ESTADO DE SITUACION F...'!C26</f>
        <v>0</v>
      </c>
      <c r="D26" s="11" t="s">
        <v>1227</v>
      </c>
      <c r="E26" s="19"/>
    </row>
    <row r="27" spans="1:5" ht="38.25" x14ac:dyDescent="0.2">
      <c r="A27" s="18" t="s">
        <v>1155</v>
      </c>
      <c r="B27" s="7" t="s">
        <v>1196</v>
      </c>
      <c r="C27" s="12">
        <f>+'ESTADO DE SITUACION F...'!C27</f>
        <v>0</v>
      </c>
      <c r="D27" s="11" t="s">
        <v>1227</v>
      </c>
      <c r="E27" s="19"/>
    </row>
    <row r="28" spans="1:5" ht="38.25" x14ac:dyDescent="0.2">
      <c r="A28" s="18" t="s">
        <v>1156</v>
      </c>
      <c r="B28" s="7" t="s">
        <v>1197</v>
      </c>
      <c r="C28" s="12">
        <f>+'ESTADO DE SITUACION F...'!C28</f>
        <v>0</v>
      </c>
      <c r="D28" s="11" t="s">
        <v>1227</v>
      </c>
      <c r="E28" s="19"/>
    </row>
    <row r="29" spans="1:5" ht="38.25" x14ac:dyDescent="0.2">
      <c r="A29" s="18" t="s">
        <v>1157</v>
      </c>
      <c r="B29" s="7" t="s">
        <v>1198</v>
      </c>
      <c r="C29" s="12">
        <f>+'ESTADO DE SITUACION F...'!C29</f>
        <v>0</v>
      </c>
      <c r="D29" s="11" t="s">
        <v>1227</v>
      </c>
      <c r="E29" s="19"/>
    </row>
    <row r="30" spans="1:5" ht="38.25" x14ac:dyDescent="0.2">
      <c r="A30" s="18" t="s">
        <v>1158</v>
      </c>
      <c r="B30" s="7" t="s">
        <v>1199</v>
      </c>
      <c r="C30" s="12">
        <f>+'ESTADO DE SITUACION F...'!C30</f>
        <v>0</v>
      </c>
      <c r="D30" s="11" t="s">
        <v>1227</v>
      </c>
      <c r="E30" s="19"/>
    </row>
    <row r="31" spans="1:5" ht="38.25" x14ac:dyDescent="0.2">
      <c r="A31" s="18" t="s">
        <v>1159</v>
      </c>
      <c r="B31" s="7" t="s">
        <v>1200</v>
      </c>
      <c r="C31" s="12">
        <f>+'ESTADO DE SITUACION F...'!C31</f>
        <v>0</v>
      </c>
      <c r="D31" s="11" t="s">
        <v>1227</v>
      </c>
      <c r="E31" s="19"/>
    </row>
    <row r="32" spans="1:5" ht="38.25" x14ac:dyDescent="0.2">
      <c r="A32" s="18" t="s">
        <v>1160</v>
      </c>
      <c r="B32" s="7" t="s">
        <v>1201</v>
      </c>
      <c r="C32" s="12">
        <f>+'ESTADO DE SITUACION F...'!C32</f>
        <v>0</v>
      </c>
      <c r="D32" s="11" t="s">
        <v>1227</v>
      </c>
      <c r="E32" s="19"/>
    </row>
    <row r="33" spans="1:5" ht="38.25" x14ac:dyDescent="0.2">
      <c r="A33" s="18" t="s">
        <v>1161</v>
      </c>
      <c r="B33" s="7" t="s">
        <v>1202</v>
      </c>
      <c r="C33" s="12">
        <f>+'ESTADO DE SITUACION F...'!C33</f>
        <v>0</v>
      </c>
      <c r="D33" s="11" t="s">
        <v>1227</v>
      </c>
      <c r="E33" s="19"/>
    </row>
    <row r="34" spans="1:5" ht="51" x14ac:dyDescent="0.2">
      <c r="A34" s="18" t="s">
        <v>1162</v>
      </c>
      <c r="B34" s="7" t="s">
        <v>1096</v>
      </c>
      <c r="C34" s="12">
        <f>+'ESTADO DE SITUACION F...'!C34</f>
        <v>0</v>
      </c>
      <c r="D34" s="11" t="s">
        <v>1227</v>
      </c>
      <c r="E34" s="19"/>
    </row>
    <row r="35" spans="1:5" ht="39" thickBot="1" x14ac:dyDescent="0.25">
      <c r="A35" s="32" t="s">
        <v>1163</v>
      </c>
      <c r="B35" s="33" t="s">
        <v>1097</v>
      </c>
      <c r="C35" s="34">
        <f>+'ESTADO DE SITUACION F...'!C35</f>
        <v>0</v>
      </c>
      <c r="D35" s="35" t="s">
        <v>1227</v>
      </c>
      <c r="E35" s="36"/>
    </row>
    <row r="36" spans="1:5" ht="26.25" thickBot="1" x14ac:dyDescent="0.25">
      <c r="A36" s="168" t="s">
        <v>1228</v>
      </c>
      <c r="B36" s="169" t="s">
        <v>1210</v>
      </c>
      <c r="C36" s="170" t="s">
        <v>1223</v>
      </c>
      <c r="D36" s="169" t="s">
        <v>1211</v>
      </c>
      <c r="E36" s="172" t="s">
        <v>1208</v>
      </c>
    </row>
    <row r="37" spans="1:5" ht="127.5" customHeight="1" x14ac:dyDescent="0.2">
      <c r="A37" s="54" t="s">
        <v>1164</v>
      </c>
      <c r="B37" s="60" t="s">
        <v>1098</v>
      </c>
      <c r="C37" s="56">
        <f>+'ESTADO DE SITUACION F...'!C38</f>
        <v>0</v>
      </c>
      <c r="D37" s="57" t="s">
        <v>1227</v>
      </c>
      <c r="E37" s="58" t="s">
        <v>1463</v>
      </c>
    </row>
    <row r="38" spans="1:5" ht="38.25" x14ac:dyDescent="0.2">
      <c r="A38" s="18" t="s">
        <v>1165</v>
      </c>
      <c r="B38" s="7" t="s">
        <v>1221</v>
      </c>
      <c r="C38" s="12">
        <f>+'ESTADO DE SITUACION F...'!C39</f>
        <v>0</v>
      </c>
      <c r="D38" s="11" t="s">
        <v>1227</v>
      </c>
      <c r="E38" s="19"/>
    </row>
    <row r="39" spans="1:5" ht="38.25" x14ac:dyDescent="0.2">
      <c r="A39" s="18" t="s">
        <v>1166</v>
      </c>
      <c r="B39" s="7" t="s">
        <v>1099</v>
      </c>
      <c r="C39" s="12">
        <f>+'ESTADO DE SITUACION F...'!C40</f>
        <v>0</v>
      </c>
      <c r="D39" s="11" t="s">
        <v>1227</v>
      </c>
      <c r="E39" s="19"/>
    </row>
    <row r="40" spans="1:5" ht="38.25" x14ac:dyDescent="0.2">
      <c r="A40" s="18" t="s">
        <v>1167</v>
      </c>
      <c r="B40" s="7" t="s">
        <v>1203</v>
      </c>
      <c r="C40" s="12">
        <f>+'ESTADO DE SITUACION F...'!C41</f>
        <v>0</v>
      </c>
      <c r="D40" s="11" t="s">
        <v>1227</v>
      </c>
      <c r="E40" s="19"/>
    </row>
    <row r="41" spans="1:5" ht="38.25" x14ac:dyDescent="0.2">
      <c r="A41" s="18" t="s">
        <v>1168</v>
      </c>
      <c r="B41" s="7" t="s">
        <v>1100</v>
      </c>
      <c r="C41" s="12">
        <f>+'ESTADO DE SITUACION F...'!C42</f>
        <v>0</v>
      </c>
      <c r="D41" s="11" t="s">
        <v>1227</v>
      </c>
      <c r="E41" s="19"/>
    </row>
    <row r="42" spans="1:5" ht="38.25" x14ac:dyDescent="0.2">
      <c r="A42" s="18" t="s">
        <v>1169</v>
      </c>
      <c r="B42" s="7" t="s">
        <v>1176</v>
      </c>
      <c r="C42" s="12">
        <f>+'ESTADO DE SITUACION F...'!C43</f>
        <v>0</v>
      </c>
      <c r="D42" s="11" t="s">
        <v>1227</v>
      </c>
      <c r="E42" s="19"/>
    </row>
    <row r="43" spans="1:5" ht="38.25" x14ac:dyDescent="0.2">
      <c r="A43" s="18" t="s">
        <v>1170</v>
      </c>
      <c r="B43" s="7" t="s">
        <v>1101</v>
      </c>
      <c r="C43" s="12">
        <f>+'ESTADO DE SITUACION F...'!C44</f>
        <v>0</v>
      </c>
      <c r="D43" s="11" t="s">
        <v>1227</v>
      </c>
      <c r="E43" s="19"/>
    </row>
    <row r="44" spans="1:5" ht="38.25" x14ac:dyDescent="0.2">
      <c r="A44" s="18" t="s">
        <v>1171</v>
      </c>
      <c r="B44" s="7" t="s">
        <v>1180</v>
      </c>
      <c r="C44" s="12">
        <f>+'ESTADO DE SITUACION F...'!C45</f>
        <v>0</v>
      </c>
      <c r="D44" s="11" t="s">
        <v>1227</v>
      </c>
      <c r="E44" s="19"/>
    </row>
    <row r="45" spans="1:5" ht="38.25" x14ac:dyDescent="0.2">
      <c r="A45" s="18" t="s">
        <v>1225</v>
      </c>
      <c r="B45" s="7" t="s">
        <v>1204</v>
      </c>
      <c r="C45" s="12">
        <f>+'ESTADO DE SITUACION F...'!C46</f>
        <v>0</v>
      </c>
      <c r="D45" s="11" t="s">
        <v>1227</v>
      </c>
      <c r="E45" s="19"/>
    </row>
    <row r="46" spans="1:5" ht="38.25" x14ac:dyDescent="0.2">
      <c r="A46" s="32" t="s">
        <v>1226</v>
      </c>
      <c r="B46" s="33" t="s">
        <v>1102</v>
      </c>
      <c r="C46" s="34">
        <f>+'ESTADO DE SITUACION F...'!C47</f>
        <v>0</v>
      </c>
      <c r="D46" s="35" t="s">
        <v>1227</v>
      </c>
      <c r="E46" s="36"/>
    </row>
    <row r="47" spans="1:5" x14ac:dyDescent="0.2">
      <c r="A47" s="37"/>
      <c r="B47" s="38"/>
      <c r="C47" s="38"/>
      <c r="D47" s="22"/>
      <c r="E47" s="22"/>
    </row>
    <row r="48" spans="1:5" x14ac:dyDescent="0.2">
      <c r="A48" s="39" t="s">
        <v>1233</v>
      </c>
      <c r="B48" s="40" t="s">
        <v>1234</v>
      </c>
      <c r="C48" s="38"/>
      <c r="D48" s="22"/>
      <c r="E48" s="41" t="s">
        <v>1235</v>
      </c>
    </row>
  </sheetData>
  <mergeCells count="2">
    <mergeCell ref="A1:E1"/>
    <mergeCell ref="A2:E2"/>
  </mergeCells>
  <dataValidations count="1">
    <dataValidation type="textLength" allowBlank="1" showInputMessage="1" showErrorMessage="1" error="Escriba un texto " promptTitle="Cualquier contenido" sqref="E4:E22 E24:E35 E37">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vt:lpstr>
      <vt:lpstr>CONCILIACION PATRIMONIAL</vt:lpstr>
      <vt:lpstr>NOTAS DE REVELACIÓN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gaospina</cp:lastModifiedBy>
  <cp:lastPrinted>2014-05-12T19:12:29Z</cp:lastPrinted>
  <dcterms:created xsi:type="dcterms:W3CDTF">2014-02-11T18:46:13Z</dcterms:created>
  <dcterms:modified xsi:type="dcterms:W3CDTF">2014-06-12T14:48:21Z</dcterms:modified>
</cp:coreProperties>
</file>