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135" windowHeight="4035" tabRatio="780"/>
  </bookViews>
  <sheets>
    <sheet name="CARATULA" sheetId="1" r:id="rId1"/>
    <sheet name="HOJA DE TRABAJO" sheetId="3" r:id="rId2"/>
    <sheet name="ESTADO DE SITUACION F..." sheetId="4" r:id="rId3"/>
    <sheet name="CONCILIACION PATRIMONIAL" sheetId="5" r:id="rId4"/>
    <sheet name="NOTAS DE REVELACIÓN D..." sheetId="9" r:id="rId5"/>
  </sheets>
  <calcPr calcId="145621"/>
</workbook>
</file>

<file path=xl/calcChain.xml><?xml version="1.0" encoding="utf-8"?>
<calcChain xmlns="http://schemas.openxmlformats.org/spreadsheetml/2006/main">
  <c r="C121" i="5" l="1"/>
  <c r="C115" i="5"/>
  <c r="C8" i="5" s="1"/>
  <c r="C105" i="5"/>
  <c r="C6" i="5" s="1"/>
  <c r="C95" i="5"/>
  <c r="C61" i="5"/>
  <c r="J173" i="3"/>
  <c r="J174" i="3"/>
  <c r="J132" i="3"/>
  <c r="J5" i="3" l="1"/>
  <c r="I224" i="3" l="1"/>
  <c r="H224" i="3"/>
  <c r="J223" i="3"/>
  <c r="C47" i="4" s="1"/>
  <c r="J222" i="3"/>
  <c r="C46" i="4" s="1"/>
  <c r="J221" i="3"/>
  <c r="C45" i="4" s="1"/>
  <c r="J220" i="3"/>
  <c r="C44" i="4" s="1"/>
  <c r="J219" i="3"/>
  <c r="C43" i="4" s="1"/>
  <c r="J218" i="3"/>
  <c r="C42" i="4" s="1"/>
  <c r="J217" i="3"/>
  <c r="C41" i="4" s="1"/>
  <c r="J216" i="3"/>
  <c r="C40" i="4" s="1"/>
  <c r="J215" i="3"/>
  <c r="C39" i="4" s="1"/>
  <c r="J214" i="3"/>
  <c r="C38" i="4" s="1"/>
  <c r="I212" i="3"/>
  <c r="I225" i="3" s="1"/>
  <c r="H212" i="3"/>
  <c r="H225" i="3" s="1"/>
  <c r="J211" i="3"/>
  <c r="C35" i="4" s="1"/>
  <c r="J210" i="3"/>
  <c r="C34" i="4" s="1"/>
  <c r="J209" i="3"/>
  <c r="C33" i="4" s="1"/>
  <c r="J208" i="3"/>
  <c r="C32" i="4" s="1"/>
  <c r="J207" i="3"/>
  <c r="C31" i="4" s="1"/>
  <c r="J206" i="3"/>
  <c r="C30" i="4" s="1"/>
  <c r="J205" i="3"/>
  <c r="C29" i="4" s="1"/>
  <c r="J204" i="3"/>
  <c r="C28" i="4" s="1"/>
  <c r="J203" i="3"/>
  <c r="C27" i="4" s="1"/>
  <c r="J202" i="3"/>
  <c r="C26" i="4" s="1"/>
  <c r="J201" i="3"/>
  <c r="C25" i="4" s="1"/>
  <c r="J200" i="3"/>
  <c r="C24" i="4" s="1"/>
  <c r="I198" i="3"/>
  <c r="H198" i="3"/>
  <c r="J197" i="3"/>
  <c r="C21" i="4" s="1"/>
  <c r="J196" i="3"/>
  <c r="C20" i="4" s="1"/>
  <c r="J195" i="3"/>
  <c r="C19" i="4" s="1"/>
  <c r="J194" i="3"/>
  <c r="C18" i="4" s="1"/>
  <c r="J193" i="3"/>
  <c r="C17" i="4" s="1"/>
  <c r="J192" i="3"/>
  <c r="C16" i="4" s="1"/>
  <c r="J191" i="3"/>
  <c r="C15" i="4" s="1"/>
  <c r="J190" i="3"/>
  <c r="C14" i="4" s="1"/>
  <c r="J189" i="3"/>
  <c r="C13" i="4" s="1"/>
  <c r="J188" i="3"/>
  <c r="C12" i="4" s="1"/>
  <c r="J187" i="3"/>
  <c r="C11" i="4" s="1"/>
  <c r="J186" i="3"/>
  <c r="C10" i="4" s="1"/>
  <c r="J185" i="3"/>
  <c r="C9" i="4" s="1"/>
  <c r="J184" i="3"/>
  <c r="C8" i="4" s="1"/>
  <c r="J183" i="3"/>
  <c r="C7" i="4" s="1"/>
  <c r="J182" i="3"/>
  <c r="C6" i="4" s="1"/>
  <c r="J181" i="3"/>
  <c r="C5" i="4" s="1"/>
  <c r="J180" i="3"/>
  <c r="C4" i="4" s="1"/>
  <c r="J179" i="3"/>
  <c r="C3" i="4" s="1"/>
  <c r="I175" i="3"/>
  <c r="H175" i="3"/>
  <c r="G175" i="3"/>
  <c r="F175" i="3"/>
  <c r="E175" i="3"/>
  <c r="D175" i="3"/>
  <c r="C175" i="3"/>
  <c r="J172" i="3"/>
  <c r="J171" i="3"/>
  <c r="J175" i="3" s="1"/>
  <c r="I169" i="3"/>
  <c r="H169" i="3"/>
  <c r="G169" i="3"/>
  <c r="F169" i="3"/>
  <c r="E169" i="3"/>
  <c r="D169" i="3"/>
  <c r="C169" i="3"/>
  <c r="J168" i="3"/>
  <c r="J167" i="3"/>
  <c r="J166" i="3"/>
  <c r="J165" i="3"/>
  <c r="I163" i="3"/>
  <c r="H163" i="3"/>
  <c r="G163" i="3"/>
  <c r="F163" i="3"/>
  <c r="E163" i="3"/>
  <c r="D163" i="3"/>
  <c r="C163" i="3"/>
  <c r="J162" i="3"/>
  <c r="J161" i="3"/>
  <c r="J160" i="3"/>
  <c r="I158" i="3"/>
  <c r="H158" i="3"/>
  <c r="G158" i="3"/>
  <c r="F158" i="3"/>
  <c r="E158" i="3"/>
  <c r="D158" i="3"/>
  <c r="C158" i="3"/>
  <c r="J157" i="3"/>
  <c r="J156" i="3"/>
  <c r="J155" i="3"/>
  <c r="J154" i="3"/>
  <c r="J153" i="3"/>
  <c r="I151" i="3"/>
  <c r="H151" i="3"/>
  <c r="G151" i="3"/>
  <c r="F151" i="3"/>
  <c r="E151" i="3"/>
  <c r="D151" i="3"/>
  <c r="C151" i="3"/>
  <c r="J150" i="3"/>
  <c r="J149" i="3"/>
  <c r="I147" i="3"/>
  <c r="H147" i="3"/>
  <c r="G147" i="3"/>
  <c r="F147" i="3"/>
  <c r="E147" i="3"/>
  <c r="D147" i="3"/>
  <c r="C147" i="3"/>
  <c r="J146" i="3"/>
  <c r="J145" i="3"/>
  <c r="J144" i="3"/>
  <c r="J143" i="3"/>
  <c r="J142" i="3"/>
  <c r="I140" i="3"/>
  <c r="H140" i="3"/>
  <c r="G140" i="3"/>
  <c r="F140" i="3"/>
  <c r="E140" i="3"/>
  <c r="D140" i="3"/>
  <c r="C140" i="3"/>
  <c r="J139" i="3"/>
  <c r="J138" i="3"/>
  <c r="J137" i="3"/>
  <c r="J136" i="3"/>
  <c r="J135" i="3"/>
  <c r="J134" i="3"/>
  <c r="J133" i="3"/>
  <c r="J140" i="3" s="1"/>
  <c r="I128" i="3"/>
  <c r="I129" i="3" s="1"/>
  <c r="H128" i="3"/>
  <c r="H129" i="3" s="1"/>
  <c r="G128" i="3"/>
  <c r="G129" i="3" s="1"/>
  <c r="F128" i="3"/>
  <c r="F129" i="3" s="1"/>
  <c r="E128" i="3"/>
  <c r="E129" i="3" s="1"/>
  <c r="D128" i="3"/>
  <c r="D129" i="3" s="1"/>
  <c r="C128" i="3"/>
  <c r="C129" i="3" s="1"/>
  <c r="C3" i="5" s="1"/>
  <c r="J127" i="3"/>
  <c r="J128" i="3" s="1"/>
  <c r="J129" i="3" s="1"/>
  <c r="I123" i="3"/>
  <c r="H123" i="3"/>
  <c r="G123" i="3"/>
  <c r="F123" i="3"/>
  <c r="E123" i="3"/>
  <c r="D123" i="3"/>
  <c r="C123" i="3"/>
  <c r="J122" i="3"/>
  <c r="J123" i="3" s="1"/>
  <c r="I120" i="3"/>
  <c r="H120" i="3"/>
  <c r="G120" i="3"/>
  <c r="F120" i="3"/>
  <c r="E120" i="3"/>
  <c r="D120" i="3"/>
  <c r="C120" i="3"/>
  <c r="J119" i="3"/>
  <c r="J118" i="3"/>
  <c r="J117" i="3"/>
  <c r="J116" i="3"/>
  <c r="J115" i="3"/>
  <c r="J114" i="3"/>
  <c r="J113" i="3"/>
  <c r="J112" i="3"/>
  <c r="J111" i="3"/>
  <c r="J110" i="3"/>
  <c r="J109" i="3"/>
  <c r="J108" i="3"/>
  <c r="I106" i="3"/>
  <c r="H106" i="3"/>
  <c r="G106" i="3"/>
  <c r="F106" i="3"/>
  <c r="E106" i="3"/>
  <c r="D106" i="3"/>
  <c r="C106" i="3"/>
  <c r="J105" i="3"/>
  <c r="J104" i="3"/>
  <c r="J103" i="3"/>
  <c r="J102" i="3"/>
  <c r="J101" i="3"/>
  <c r="J100" i="3"/>
  <c r="J99" i="3"/>
  <c r="I97" i="3"/>
  <c r="H97" i="3"/>
  <c r="G97" i="3"/>
  <c r="F97" i="3"/>
  <c r="E97" i="3"/>
  <c r="D97" i="3"/>
  <c r="C97" i="3"/>
  <c r="J96" i="3"/>
  <c r="J95" i="3"/>
  <c r="J94" i="3"/>
  <c r="J93" i="3"/>
  <c r="J92" i="3"/>
  <c r="J91" i="3"/>
  <c r="J90" i="3"/>
  <c r="J89" i="3"/>
  <c r="J88" i="3"/>
  <c r="J87" i="3"/>
  <c r="J86" i="3"/>
  <c r="J85" i="3"/>
  <c r="J84" i="3"/>
  <c r="J83" i="3"/>
  <c r="J82" i="3"/>
  <c r="J81" i="3"/>
  <c r="J80" i="3"/>
  <c r="J79" i="3"/>
  <c r="J78" i="3"/>
  <c r="J77" i="3"/>
  <c r="J76" i="3"/>
  <c r="J75" i="3"/>
  <c r="I71" i="3"/>
  <c r="H71" i="3"/>
  <c r="G71" i="3"/>
  <c r="F71" i="3"/>
  <c r="E71" i="3"/>
  <c r="D71" i="3"/>
  <c r="C71" i="3"/>
  <c r="J70" i="3"/>
  <c r="J71" i="3" s="1"/>
  <c r="I68" i="3"/>
  <c r="H68" i="3"/>
  <c r="G68" i="3"/>
  <c r="F68" i="3"/>
  <c r="E68" i="3"/>
  <c r="D68" i="3"/>
  <c r="C68" i="3"/>
  <c r="J67" i="3"/>
  <c r="J66" i="3"/>
  <c r="J65" i="3"/>
  <c r="J64" i="3"/>
  <c r="J63" i="3"/>
  <c r="J62" i="3"/>
  <c r="J61" i="3"/>
  <c r="J60" i="3"/>
  <c r="J59" i="3"/>
  <c r="J58" i="3"/>
  <c r="I56" i="3"/>
  <c r="H56" i="3"/>
  <c r="G56" i="3"/>
  <c r="F56" i="3"/>
  <c r="E56" i="3"/>
  <c r="D56" i="3"/>
  <c r="C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I9" i="3"/>
  <c r="H9" i="3"/>
  <c r="G9" i="3"/>
  <c r="F9" i="3"/>
  <c r="E9" i="3"/>
  <c r="D9" i="3"/>
  <c r="C9" i="3"/>
  <c r="J8" i="3"/>
  <c r="J7" i="3"/>
  <c r="J6" i="3"/>
  <c r="J68" i="3" l="1"/>
  <c r="J169" i="3"/>
  <c r="J198" i="3"/>
  <c r="C22" i="4" s="1"/>
  <c r="J97" i="3"/>
  <c r="J147" i="3"/>
  <c r="J151" i="3"/>
  <c r="J212" i="3"/>
  <c r="J56" i="3"/>
  <c r="J120" i="3"/>
  <c r="J9" i="3"/>
  <c r="J106" i="3"/>
  <c r="J158" i="3"/>
  <c r="J163" i="3"/>
  <c r="F72" i="3"/>
  <c r="D124" i="3"/>
  <c r="H124" i="3"/>
  <c r="J224" i="3"/>
  <c r="C48" i="4" s="1"/>
  <c r="C72" i="3"/>
  <c r="G72" i="3"/>
  <c r="E124" i="3"/>
  <c r="I124" i="3"/>
  <c r="D72" i="3"/>
  <c r="H72" i="3"/>
  <c r="F124" i="3"/>
  <c r="E72" i="3"/>
  <c r="I72" i="3"/>
  <c r="C124" i="3"/>
  <c r="G124" i="3"/>
  <c r="J124" i="3" l="1"/>
  <c r="J225" i="3"/>
  <c r="C49" i="4" s="1"/>
  <c r="C36" i="4"/>
  <c r="J72" i="3"/>
  <c r="C81" i="5"/>
  <c r="C83" i="5" s="1"/>
  <c r="C5" i="5" s="1"/>
  <c r="C47" i="5"/>
  <c r="C49" i="5" s="1"/>
  <c r="C4" i="5" s="1"/>
  <c r="C7" i="5" l="1"/>
  <c r="C9" i="5" s="1"/>
  <c r="C10" i="5" s="1"/>
  <c r="C5" i="9"/>
  <c r="C6" i="9"/>
  <c r="C7" i="9"/>
  <c r="C8" i="9"/>
  <c r="C9" i="9"/>
  <c r="C10" i="9"/>
  <c r="C11" i="9"/>
  <c r="C12" i="9"/>
  <c r="C13" i="9"/>
  <c r="C14" i="9"/>
  <c r="C15" i="9"/>
  <c r="C16" i="9"/>
  <c r="C17" i="9"/>
  <c r="C18" i="9"/>
  <c r="C19" i="9"/>
  <c r="C20" i="9"/>
  <c r="C21" i="9"/>
  <c r="C22" i="9"/>
  <c r="C25" i="9"/>
  <c r="C26" i="9"/>
  <c r="C28" i="9"/>
  <c r="C29" i="9"/>
  <c r="C30" i="9"/>
  <c r="C31" i="9"/>
  <c r="C32" i="9"/>
  <c r="C33" i="9"/>
  <c r="C34" i="9"/>
  <c r="C35" i="9"/>
  <c r="C37" i="9"/>
  <c r="C38" i="9"/>
  <c r="C39" i="9"/>
  <c r="C40" i="9"/>
  <c r="C41" i="9"/>
  <c r="C42" i="9"/>
  <c r="C43" i="9"/>
  <c r="C44" i="9"/>
  <c r="C45" i="9"/>
  <c r="C46" i="9"/>
  <c r="C24" i="9" l="1"/>
  <c r="C11" i="5"/>
  <c r="C4" i="9"/>
  <c r="C27" i="9"/>
</calcChain>
</file>

<file path=xl/sharedStrings.xml><?xml version="1.0" encoding="utf-8"?>
<sst xmlns="http://schemas.openxmlformats.org/spreadsheetml/2006/main" count="1772" uniqueCount="1465">
  <si>
    <t>6 COLECTIVA</t>
  </si>
  <si>
    <t>1 SOCIEDAD ANÓNIMA</t>
  </si>
  <si>
    <t>4 SOCIEDAD EN COMANDITA</t>
  </si>
  <si>
    <t>5 SOCIEDAD EN COMANDITA POR ACCIONES</t>
  </si>
  <si>
    <t>3 SOCIEDAD LIMITADA</t>
  </si>
  <si>
    <t>9 SOCIEDAD POR ACCIONES SIMPLIFICADA SAS</t>
  </si>
  <si>
    <t>2 SUCURSAL EXTRANJERA</t>
  </si>
  <si>
    <t>7 UNIPERSONAL</t>
  </si>
  <si>
    <t>1 1. MATRIZ</t>
  </si>
  <si>
    <t>2 2. SUBORDINADA</t>
  </si>
  <si>
    <t>3 3. INDEPENDIENTE</t>
  </si>
  <si>
    <t xml:space="preserve">91 AMAZONAS </t>
  </si>
  <si>
    <t>5 ANTIOQUIA</t>
  </si>
  <si>
    <t xml:space="preserve">81 ARAUCA </t>
  </si>
  <si>
    <t xml:space="preserve">8 ATLANTICO </t>
  </si>
  <si>
    <t xml:space="preserve">11 BOGOTA D.C. </t>
  </si>
  <si>
    <t xml:space="preserve">13 BOLIVAR </t>
  </si>
  <si>
    <t xml:space="preserve">15 BOYACA </t>
  </si>
  <si>
    <t xml:space="preserve">17 CALDAS </t>
  </si>
  <si>
    <t xml:space="preserve">18 CAQUETA </t>
  </si>
  <si>
    <t xml:space="preserve">85 CASANARE </t>
  </si>
  <si>
    <t xml:space="preserve">19 CAUCA </t>
  </si>
  <si>
    <t xml:space="preserve">20 CESAR </t>
  </si>
  <si>
    <t xml:space="preserve">27 CHOCO </t>
  </si>
  <si>
    <t xml:space="preserve">23 CORDOBA </t>
  </si>
  <si>
    <t xml:space="preserve">25 CUNDINAMARCA </t>
  </si>
  <si>
    <t xml:space="preserve">94 GUAINIA </t>
  </si>
  <si>
    <t xml:space="preserve">95 GUAVIARE </t>
  </si>
  <si>
    <t xml:space="preserve">41 HUILA </t>
  </si>
  <si>
    <t xml:space="preserve">44 LA GUAJIRA </t>
  </si>
  <si>
    <t xml:space="preserve">47 MAGDALENA </t>
  </si>
  <si>
    <t xml:space="preserve">50 META </t>
  </si>
  <si>
    <t xml:space="preserve">52 NARINO </t>
  </si>
  <si>
    <t xml:space="preserve">54 NORTE DE SANTANDER </t>
  </si>
  <si>
    <t xml:space="preserve">86 PUTUMAYO </t>
  </si>
  <si>
    <t xml:space="preserve">63 QUINDIO </t>
  </si>
  <si>
    <t xml:space="preserve">66 RISARALDA </t>
  </si>
  <si>
    <t xml:space="preserve">88 SAN ANDRES Y PROVIDENCIA </t>
  </si>
  <si>
    <t xml:space="preserve">68 SANTANDER </t>
  </si>
  <si>
    <t xml:space="preserve">70 SUCRE </t>
  </si>
  <si>
    <t xml:space="preserve">73 TOLIMA </t>
  </si>
  <si>
    <t xml:space="preserve">76 VALLE </t>
  </si>
  <si>
    <t xml:space="preserve">97 VAUPES </t>
  </si>
  <si>
    <t xml:space="preserve">99 VICHADA </t>
  </si>
  <si>
    <t>5002 ABEJORRAL-ANTIOQUIA</t>
  </si>
  <si>
    <t xml:space="preserve">54003 ABREGO-NORTE DE SANTANDER      </t>
  </si>
  <si>
    <t>5004 ABRIAQUI-ANTIOQUIA</t>
  </si>
  <si>
    <t xml:space="preserve">50006 ACACIAS-META                    </t>
  </si>
  <si>
    <t xml:space="preserve">27006 ACANDI-CHOCO                   </t>
  </si>
  <si>
    <t xml:space="preserve">41006 ACEVEDO-HUILA                   </t>
  </si>
  <si>
    <t xml:space="preserve">13006 ACHI-BOLIVAR                 </t>
  </si>
  <si>
    <t xml:space="preserve">41013 AGRADO-HUILA                   </t>
  </si>
  <si>
    <t xml:space="preserve">25001 AGUA-DE-DIOS-CUNDINAMARCA            </t>
  </si>
  <si>
    <t xml:space="preserve">20011 AGUACHICA-CESAR                   </t>
  </si>
  <si>
    <t xml:space="preserve">68013 AGUADA-SANTANDER               </t>
  </si>
  <si>
    <t xml:space="preserve">17013 AGUADAS-CALDAS                  </t>
  </si>
  <si>
    <t xml:space="preserve">85010 AGUAZUL-CASANARE                </t>
  </si>
  <si>
    <t xml:space="preserve">20013 AGUSTIN-CODAZZI-CESAR                   </t>
  </si>
  <si>
    <t xml:space="preserve">41016 AIPE-HUILA                   </t>
  </si>
  <si>
    <t xml:space="preserve">25019 ALBAN-CUNDINAMARCA            </t>
  </si>
  <si>
    <t xml:space="preserve">52019 ALBAN-NARINO                  </t>
  </si>
  <si>
    <t xml:space="preserve">18029 ALBANIA-CAQUETA                 </t>
  </si>
  <si>
    <t xml:space="preserve">68020 ALBANIA-SANTANDER               </t>
  </si>
  <si>
    <t xml:space="preserve">76020 ALCALA-VALLE                   </t>
  </si>
  <si>
    <t xml:space="preserve">52022 ALDANA-NARINO                  </t>
  </si>
  <si>
    <t>5021 ALEJANDRIA-ANTIOQUIA</t>
  </si>
  <si>
    <t xml:space="preserve">41020 ALGECIRAS-HUILA                   </t>
  </si>
  <si>
    <t xml:space="preserve">19022 ALMAGUER-CAUCA                   </t>
  </si>
  <si>
    <t xml:space="preserve">15022 ALMEIDA-BOYACA                  </t>
  </si>
  <si>
    <t xml:space="preserve">73024 ALPUJARRA-TOLIMA                  </t>
  </si>
  <si>
    <t xml:space="preserve">41026 ALTAMIRA-HUILA                   </t>
  </si>
  <si>
    <t xml:space="preserve">27025 ALTO-BAUDO-CHOCO                   </t>
  </si>
  <si>
    <t xml:space="preserve">73026 ALVARADO-TOLIMA                  </t>
  </si>
  <si>
    <t>5030 AMAGA-ANTIOQUIA</t>
  </si>
  <si>
    <t>5031 AMALFI-ANTIOQUIA</t>
  </si>
  <si>
    <t xml:space="preserve">73030 AMBALEMA-TOLIMA                  </t>
  </si>
  <si>
    <t xml:space="preserve">25035 ANAPOIMA-CUNDINAMARCA            </t>
  </si>
  <si>
    <t xml:space="preserve">52036 ANCUYA-NARINO                  </t>
  </si>
  <si>
    <t xml:space="preserve">76036 ANDALUCIA-VALLE                   </t>
  </si>
  <si>
    <t>5034 ANDES-ANTIOQUIA</t>
  </si>
  <si>
    <t>5036 ANGELOPOLIS-ANTIOQUIA</t>
  </si>
  <si>
    <t>5038 ANGOSTURA-ANTIOQUIA</t>
  </si>
  <si>
    <t xml:space="preserve">25040 ANOLAIMA-CUNDINAMARCA            </t>
  </si>
  <si>
    <t>5040 ANORI-ANTIOQUIA</t>
  </si>
  <si>
    <t xml:space="preserve">17042 ANSERMA-CALDAS                  </t>
  </si>
  <si>
    <t xml:space="preserve">76041 ANSERMANUEVO-VALLE                   </t>
  </si>
  <si>
    <t>5042 ANTIOQUIA-ANTIOQUIA</t>
  </si>
  <si>
    <t>5044 ANZA-ANTIOQUIA</t>
  </si>
  <si>
    <t xml:space="preserve">73043 ANZOATEGUI-TOLIMA                  </t>
  </si>
  <si>
    <t>5045 APARTADO-ANTIOQUIA</t>
  </si>
  <si>
    <t xml:space="preserve">66045 APIA-RISARALDA               </t>
  </si>
  <si>
    <t xml:space="preserve">25599 APULO-CUNDINAMARCA            </t>
  </si>
  <si>
    <t xml:space="preserve">15047 AQUITANIA-BOYACA                  </t>
  </si>
  <si>
    <t xml:space="preserve">47053 ARACATACA-MAGDALENA               </t>
  </si>
  <si>
    <t xml:space="preserve">17050 ARANZAZU-CALDAS                  </t>
  </si>
  <si>
    <t xml:space="preserve">68051 ARATOCA-SANTANDER               </t>
  </si>
  <si>
    <t xml:space="preserve">81001 ARAUCA-ARAUCA                  </t>
  </si>
  <si>
    <t xml:space="preserve">81065 ARAUQUITA-ARAUCA                  </t>
  </si>
  <si>
    <t xml:space="preserve">25053 ARBELAEZ-CUNDINAMARCA            </t>
  </si>
  <si>
    <t xml:space="preserve">52051 ARBOLEDA-NARINO                  </t>
  </si>
  <si>
    <t xml:space="preserve">54051 ARBOLEDAS-NORTE DE SANTANDER      </t>
  </si>
  <si>
    <t>5051 ARBOLETES-ANTIOQUIA</t>
  </si>
  <si>
    <t xml:space="preserve">15051 ARCABUCO-BOYACA                  </t>
  </si>
  <si>
    <t>5055 ARGELIA-ANTIOQUIA</t>
  </si>
  <si>
    <t xml:space="preserve">19050 ARGELIA-CAUCA                   </t>
  </si>
  <si>
    <t xml:space="preserve">76054 ARGELIA-VALLE                   </t>
  </si>
  <si>
    <t xml:space="preserve">47058 ARIGUANI-MAGDALENA               </t>
  </si>
  <si>
    <t xml:space="preserve">13052 ARJONA-BOLIVAR                 </t>
  </si>
  <si>
    <t>5059 ARMENIA-ANTIOQUIA</t>
  </si>
  <si>
    <t xml:space="preserve">63001 ARMENIA-QUINDIO                 </t>
  </si>
  <si>
    <t xml:space="preserve">73055 ARMERO-TOLIMA                  </t>
  </si>
  <si>
    <t xml:space="preserve">20032 ASTREA-CESAR                   </t>
  </si>
  <si>
    <t xml:space="preserve">73067 ATACO-TOLIMA                  </t>
  </si>
  <si>
    <t xml:space="preserve">23068 AYAPEL-CORDOBA                 </t>
  </si>
  <si>
    <t xml:space="preserve">27073 BAGADO-CHOCO                   </t>
  </si>
  <si>
    <t xml:space="preserve">27075 BAHIA-SOLANO-CHOCO                   </t>
  </si>
  <si>
    <t xml:space="preserve">27077 BAJO-BAUDO-CHOCO                   </t>
  </si>
  <si>
    <t xml:space="preserve">19075 BALBOA-CAUCA                   </t>
  </si>
  <si>
    <t xml:space="preserve">66075 BALBOA-RISARALDA               </t>
  </si>
  <si>
    <t xml:space="preserve">8078 BARANOA-ATLANTICO                </t>
  </si>
  <si>
    <t xml:space="preserve">41078 BARAYA-HUILA                   </t>
  </si>
  <si>
    <t xml:space="preserve">52079 BARBACOAS-NARINO                  </t>
  </si>
  <si>
    <t>5079 BARBOSA-ANTIOQUIA</t>
  </si>
  <si>
    <t xml:space="preserve">68077 BARBOSA-SANTANDER               </t>
  </si>
  <si>
    <t xml:space="preserve">68079 BARICHARA-SANTANDER               </t>
  </si>
  <si>
    <t xml:space="preserve">68081 BARRANCABERMEJA-SANTANDER               </t>
  </si>
  <si>
    <t xml:space="preserve">44078 BARRANCAS-LA GUAJIRA              </t>
  </si>
  <si>
    <t xml:space="preserve">13074 BARRANCO-DE-LOBA-BOLIVAR                 </t>
  </si>
  <si>
    <t xml:space="preserve">8001 BARRANQUILLA-ATLANTICO                </t>
  </si>
  <si>
    <t xml:space="preserve">20045 BECERRIL-CESAR                   </t>
  </si>
  <si>
    <t xml:space="preserve">17088 BELALCAZAR-CALDAS                  </t>
  </si>
  <si>
    <t xml:space="preserve">15087 BELEN-BOYACA                  </t>
  </si>
  <si>
    <t xml:space="preserve">18094 BELEN-DE-LOS-ANDAQUIES-CAQUETA                 </t>
  </si>
  <si>
    <t xml:space="preserve">66088 BELEN-DE-UMBRIA-RISARALDA               </t>
  </si>
  <si>
    <t xml:space="preserve">52083 BELEN-NARINO                  </t>
  </si>
  <si>
    <t>5088 BELLO-ANTIOQUIA</t>
  </si>
  <si>
    <t>5086 BELMIRA-ANTIOQUIA</t>
  </si>
  <si>
    <t xml:space="preserve">25086 BELTRAN-CUNDINAMARCA            </t>
  </si>
  <si>
    <t xml:space="preserve">15090 BERBEO-BOYACA                  </t>
  </si>
  <si>
    <t>5091 BETANIA-ANTIOQUIA</t>
  </si>
  <si>
    <t xml:space="preserve">15092 BETEITIVA-BOYACA                  </t>
  </si>
  <si>
    <t>5093 BETULIA-ANTIOQUIA</t>
  </si>
  <si>
    <t xml:space="preserve">68092 BETULIA-SANTANDER               </t>
  </si>
  <si>
    <t xml:space="preserve">25095 BITUIMA-CUNDINAMARCA            </t>
  </si>
  <si>
    <t xml:space="preserve">15097 BOAVITA-BOYACA                  </t>
  </si>
  <si>
    <t xml:space="preserve">54099 BOCHALEMA-NORTE DE SANTANDER      </t>
  </si>
  <si>
    <t>11001 BOGOTA-D.C.-BOGOTA D.C.</t>
  </si>
  <si>
    <t xml:space="preserve">25099 BOJACA-CUNDINAMARCA            </t>
  </si>
  <si>
    <t xml:space="preserve">27099 BOJAYA-CHOCO                   </t>
  </si>
  <si>
    <t>5101 BOLIVAR-ANTIOQUIA</t>
  </si>
  <si>
    <t xml:space="preserve">19100 BOLIVAR-CAUCA                   </t>
  </si>
  <si>
    <t xml:space="preserve">68101 BOLIVAR-SANTANDER               </t>
  </si>
  <si>
    <t xml:space="preserve">76100 BOLIVAR-VALLE                   </t>
  </si>
  <si>
    <t>11102 BOSA-BOGOTA D.C.</t>
  </si>
  <si>
    <t xml:space="preserve">20060 BOSCONIA-CESAR                   </t>
  </si>
  <si>
    <t xml:space="preserve">15104 BOYACA-BOYACA                  </t>
  </si>
  <si>
    <t>5107 BRICENO-ANTIOQUIA</t>
  </si>
  <si>
    <t xml:space="preserve">15106 BRICENO-BOYACA                  </t>
  </si>
  <si>
    <t xml:space="preserve">68001 BUCARAMANGA-SANTANDER               </t>
  </si>
  <si>
    <t xml:space="preserve">54109 BUCARASICA-NORTE DE SANTANDER      </t>
  </si>
  <si>
    <t xml:space="preserve">76109 BUENAVENTURA-VALLE                   </t>
  </si>
  <si>
    <t xml:space="preserve">15109 BUENAVISTA-BOYACA                  </t>
  </si>
  <si>
    <t xml:space="preserve">23079 BUENAVISTA-CORDOBA                 </t>
  </si>
  <si>
    <t xml:space="preserve">63111 BUENAVISTA-QUINDIO                 </t>
  </si>
  <si>
    <t xml:space="preserve">70110 BUENAVISTA-SUCRE                   </t>
  </si>
  <si>
    <t xml:space="preserve">19110 BUENOS-AIRES-CAUCA                   </t>
  </si>
  <si>
    <t xml:space="preserve">52110 BUESACO-NARINO                  </t>
  </si>
  <si>
    <t xml:space="preserve">76111 BUGA-VALLE                   </t>
  </si>
  <si>
    <t xml:space="preserve">76113 BUGALAGRANDE-VALLE                   </t>
  </si>
  <si>
    <t>5113 BURITICA-ANTIOQUIA</t>
  </si>
  <si>
    <t xml:space="preserve">15114 BUSBANZA-BOYACA                  </t>
  </si>
  <si>
    <t xml:space="preserve">25120 CABRERA-CUNDINAMARCA            </t>
  </si>
  <si>
    <t xml:space="preserve">68121 CABRERA-SANTANDER               </t>
  </si>
  <si>
    <t xml:space="preserve">50124 CABUYARO-META                    </t>
  </si>
  <si>
    <t>5120 CACERES-ANTIOQUIA</t>
  </si>
  <si>
    <t xml:space="preserve">25123 CACHIPAY-CUNDINAMARCA            </t>
  </si>
  <si>
    <t xml:space="preserve">54128 CACHIRA-NORTE DE SANTANDER      </t>
  </si>
  <si>
    <t xml:space="preserve">54125 CACOTA-NORTE DE SANTANDER      </t>
  </si>
  <si>
    <t>5125 CAICEDO-ANTIOQUIA</t>
  </si>
  <si>
    <t xml:space="preserve">76122 CAICEDONIA-VALLE                   </t>
  </si>
  <si>
    <t xml:space="preserve">70124 CAIMITO-SUCRE                   </t>
  </si>
  <si>
    <t xml:space="preserve">73124 CAJAMARCA-TOLIMA                  </t>
  </si>
  <si>
    <t xml:space="preserve">19130 CAJIBIO-CAUCA                   </t>
  </si>
  <si>
    <t xml:space="preserve">25126 CAJICA-CUNDINAMARCA            </t>
  </si>
  <si>
    <t xml:space="preserve">13140 CALAMAR-BOLIVAR                 </t>
  </si>
  <si>
    <t xml:space="preserve">63130 CALARCA-QUINDIO                 </t>
  </si>
  <si>
    <t>5129 CALDAS-ANTIOQUIA</t>
  </si>
  <si>
    <t xml:space="preserve">15131 CALDAS-BOYACA                  </t>
  </si>
  <si>
    <t xml:space="preserve">19137 CALDONO-CAUCA                   </t>
  </si>
  <si>
    <t xml:space="preserve">76001 CALI-VALLE                   </t>
  </si>
  <si>
    <t xml:space="preserve">68132 CALIFORNIA-SANTANDER               </t>
  </si>
  <si>
    <t xml:space="preserve">76126 CALIMA-VALLE                   </t>
  </si>
  <si>
    <t xml:space="preserve">19142 CALOTO-CAUCA                   </t>
  </si>
  <si>
    <t>5134 CAMPAMENTO-ANTIOQUIA</t>
  </si>
  <si>
    <t xml:space="preserve">8137 CAMPO-DE-LA-CRUZ-ATLANTICO                </t>
  </si>
  <si>
    <t xml:space="preserve">41132 CAMPOALEGRE-HUILA                   </t>
  </si>
  <si>
    <t xml:space="preserve">15135 CAMPOHERMOSO-BOYACA                  </t>
  </si>
  <si>
    <t xml:space="preserve">23090 CANALETE-CORDOBA                 </t>
  </si>
  <si>
    <t>5138 CANASGORDAS-ANTIOQUIA</t>
  </si>
  <si>
    <t xml:space="preserve">8141 CANDELARIA-ATLANTICO                </t>
  </si>
  <si>
    <t xml:space="preserve">76130 CANDELARIA-VALLE                   </t>
  </si>
  <si>
    <t xml:space="preserve">25148 CAPARRAPI-CUNDINAMARCA            </t>
  </si>
  <si>
    <t xml:space="preserve">68147 CAPITANEJO-SANTANDER               </t>
  </si>
  <si>
    <t xml:space="preserve">25151 CAQUEZA-CUNDINAMARCA            </t>
  </si>
  <si>
    <t>5142 CARACOLI-ANTIOQUIA</t>
  </si>
  <si>
    <t>5145 CARAMANTA-ANTIOQUIA</t>
  </si>
  <si>
    <t xml:space="preserve">68152 CARCASI-SANTANDER               </t>
  </si>
  <si>
    <t>5147 CAREPA-ANTIOQUIA</t>
  </si>
  <si>
    <t xml:space="preserve">73148 CARMEN-DE-APICALA-TOLIMA                  </t>
  </si>
  <si>
    <t xml:space="preserve">13244 CARMEN-DE-BOLIVAR-BOLIVAR                 </t>
  </si>
  <si>
    <t xml:space="preserve">25154 CARMEN-DE-CARUPA-CUNDINAMARCA            </t>
  </si>
  <si>
    <t>5148 CARMEN-DE-VIBORAL-ANTIOQUIA</t>
  </si>
  <si>
    <t>5150 CAROLINA-ANTIOQUIA</t>
  </si>
  <si>
    <t xml:space="preserve">13001 CARTAGENA-BOLIVAR                 </t>
  </si>
  <si>
    <t xml:space="preserve">18150 CARTAGENA-DEL-CHAIRA-CAQUETA                 </t>
  </si>
  <si>
    <t xml:space="preserve">76147 CARTAGO-VALLE                   </t>
  </si>
  <si>
    <t xml:space="preserve">97161 CARURU-VAUPES                  </t>
  </si>
  <si>
    <t xml:space="preserve">73152 CASABIANCA-TOLIMA                  </t>
  </si>
  <si>
    <t xml:space="preserve">50150 CASTILLA-LA-NUEVA-META                    </t>
  </si>
  <si>
    <t>5154 CAUCASIA-ANTIOQUIA</t>
  </si>
  <si>
    <t xml:space="preserve">68160 CEPITA-SANTANDER               </t>
  </si>
  <si>
    <t xml:space="preserve">23162 CERETE-CORDOBA                 </t>
  </si>
  <si>
    <t xml:space="preserve">15162 CERINZA-BOYACA                  </t>
  </si>
  <si>
    <t xml:space="preserve">68162 CERRITO-SANTANDER               </t>
  </si>
  <si>
    <t xml:space="preserve">47161 CERRO-DE-SAN-ANTONIO-MAGDALENA               </t>
  </si>
  <si>
    <t xml:space="preserve">25168 CHAGUANI-CUNDINAMARCA            </t>
  </si>
  <si>
    <t xml:space="preserve">70230 CHALAN-SUCRE                   </t>
  </si>
  <si>
    <t xml:space="preserve">85015 CHAMEZA-CASANARE                </t>
  </si>
  <si>
    <t xml:space="preserve">73168 CHAPARRAL-TOLIMA                  </t>
  </si>
  <si>
    <t xml:space="preserve">68167 CHARALA-SANTANDER               </t>
  </si>
  <si>
    <t xml:space="preserve">68169 CHARTA-SANTANDER               </t>
  </si>
  <si>
    <t xml:space="preserve">25175 CHIA-CUNDINAMARCA            </t>
  </si>
  <si>
    <t>5172 CHIGORODO-ANTIOQUIA</t>
  </si>
  <si>
    <t xml:space="preserve">23168 CHIMA-CORDOBA                 </t>
  </si>
  <si>
    <t xml:space="preserve">68176 CHIMA-SANTANDER               </t>
  </si>
  <si>
    <t xml:space="preserve">20175 CHIMICHAGUA-CESAR                   </t>
  </si>
  <si>
    <t xml:space="preserve">54172 CHINACOTA-NORTE DE SANTANDER      </t>
  </si>
  <si>
    <t xml:space="preserve">15172 CHINAVITA-BOYACA                  </t>
  </si>
  <si>
    <t xml:space="preserve">17174 CHINCHINA-CALDAS                  </t>
  </si>
  <si>
    <t xml:space="preserve">23182 CHINU-CORDOBA                 </t>
  </si>
  <si>
    <t xml:space="preserve">25178 CHIPAQUE-CUNDINAMARCA            </t>
  </si>
  <si>
    <t xml:space="preserve">68179 CHIPATA-SANTANDER               </t>
  </si>
  <si>
    <t xml:space="preserve">15176 CHIQUINQUIRA-BOYACA                  </t>
  </si>
  <si>
    <t xml:space="preserve">15232 CHIQUIZA-BOYACA                  </t>
  </si>
  <si>
    <t xml:space="preserve">20178 CHIRIGUANA-CESAR                   </t>
  </si>
  <si>
    <t xml:space="preserve">15180 CHISCAS-BOYACA                  </t>
  </si>
  <si>
    <t xml:space="preserve">15183 CHITA-BOYACA                  </t>
  </si>
  <si>
    <t xml:space="preserve">54174 CHITAGA-NORTE DE SANTANDER      </t>
  </si>
  <si>
    <t xml:space="preserve">15185 CHITARAQUE-BOYACA                  </t>
  </si>
  <si>
    <t xml:space="preserve">15187 CHIVATA-BOYACA                  </t>
  </si>
  <si>
    <t xml:space="preserve">47170 CHIVOLO-MAGDALENA               </t>
  </si>
  <si>
    <t xml:space="preserve">25181 CHOACHI-CUNDINAMARCA            </t>
  </si>
  <si>
    <t xml:space="preserve">25183 CHOCONTA-CUNDINAMARCA            </t>
  </si>
  <si>
    <t xml:space="preserve">15189 CIENAGA-BOYACA                  </t>
  </si>
  <si>
    <t xml:space="preserve">23189 CIENAGA-DE-ORO-CORDOBA                 </t>
  </si>
  <si>
    <t xml:space="preserve">47189 CIENAGA-MAGDALENA               </t>
  </si>
  <si>
    <t xml:space="preserve">68190 CIMITARRA-SANTANDER               </t>
  </si>
  <si>
    <t xml:space="preserve">63190 CIRCASIA-QUINDIO                 </t>
  </si>
  <si>
    <t>5190 CISNEROS-ANTIOQUIA</t>
  </si>
  <si>
    <t>5197 COCORNA-ANTIOQUIA</t>
  </si>
  <si>
    <t xml:space="preserve">73200 COELLO-TOLIMA                  </t>
  </si>
  <si>
    <t xml:space="preserve">25200 COGUA-CUNDINAMARCA            </t>
  </si>
  <si>
    <t xml:space="preserve">41206 COLOMBIA-HUILA                   </t>
  </si>
  <si>
    <t xml:space="preserve">52203 COLON-NARINO                  </t>
  </si>
  <si>
    <t xml:space="preserve">86219 COLON-PUTUMAYO                </t>
  </si>
  <si>
    <t xml:space="preserve">70204 COLOSO-SUCRE                   </t>
  </si>
  <si>
    <t xml:space="preserve">15204 COMBITA-BOYACA                  </t>
  </si>
  <si>
    <t>5206 CONCEPCION-ANTIOQUIA</t>
  </si>
  <si>
    <t xml:space="preserve">68207 CONCEPCION-SANTANDER               </t>
  </si>
  <si>
    <t>5209 CONCORDIA-ANTIOQUIA</t>
  </si>
  <si>
    <t xml:space="preserve">27205 CONDOTO-CHOCO                   </t>
  </si>
  <si>
    <t xml:space="preserve">68209 CONFINES-SANTANDER               </t>
  </si>
  <si>
    <t xml:space="preserve">52207 CONSACA-NARINO                  </t>
  </si>
  <si>
    <t xml:space="preserve">52210 CONTADERO-NARINO                  </t>
  </si>
  <si>
    <t xml:space="preserve">68211 CONTRATACION-SANTANDER               </t>
  </si>
  <si>
    <t xml:space="preserve">54206 CONVENCION-NORTE DE SANTANDER      </t>
  </si>
  <si>
    <t>5212 COPACABANA-ANTIOQUIA</t>
  </si>
  <si>
    <t xml:space="preserve">15212 COPER-BOYACA                  </t>
  </si>
  <si>
    <t xml:space="preserve">13212 CORDOBA-BOLIVAR                 </t>
  </si>
  <si>
    <t xml:space="preserve">52215 CORDOBA-NARINO                  </t>
  </si>
  <si>
    <t xml:space="preserve">63212 CORDOBA-QUINDIO                 </t>
  </si>
  <si>
    <t xml:space="preserve">19212 CORINTO-CAUCA                   </t>
  </si>
  <si>
    <t xml:space="preserve">68217 COROMORO-SANTANDER               </t>
  </si>
  <si>
    <t xml:space="preserve">70215 COROZAL-SUCRE                   </t>
  </si>
  <si>
    <t xml:space="preserve">15215 CORRALES-BOYACA                  </t>
  </si>
  <si>
    <t xml:space="preserve">25214 COTA-CUNDINAMARCA            </t>
  </si>
  <si>
    <t xml:space="preserve">15218 COVARACHIA-BOYACA                  </t>
  </si>
  <si>
    <t>70221 COVEÑAS-SUCRE</t>
  </si>
  <si>
    <t xml:space="preserve">73217 COYAIMA-TOLIMA                  </t>
  </si>
  <si>
    <t xml:space="preserve">81220 CRAVO-NORTE-ARAUCA                  </t>
  </si>
  <si>
    <t xml:space="preserve">52224 CUASPUD-NARINO                  </t>
  </si>
  <si>
    <t xml:space="preserve">15223 CUBARA-BOYACA                  </t>
  </si>
  <si>
    <t xml:space="preserve">50223 CUBARRAL-META                    </t>
  </si>
  <si>
    <t xml:space="preserve">15224 CUCAITA-BOYACA                  </t>
  </si>
  <si>
    <t xml:space="preserve">25224 CUCUNUBA-CUNDINAMARCA            </t>
  </si>
  <si>
    <t xml:space="preserve">54001 CUCUTA-NORTE DE SANTANDER      </t>
  </si>
  <si>
    <t xml:space="preserve">54223 CUCUTILLA-NORTE DE SANTANDER      </t>
  </si>
  <si>
    <t xml:space="preserve">15226 CUITIVA-BOYACA                  </t>
  </si>
  <si>
    <t xml:space="preserve">50226 CUMARAL-META                    </t>
  </si>
  <si>
    <t xml:space="preserve">52227 CUMBAL-NARINO                  </t>
  </si>
  <si>
    <t xml:space="preserve">52233 CUMBITARA-NARINO                  </t>
  </si>
  <si>
    <t xml:space="preserve">73226 CUNDAY-TOLIMA                  </t>
  </si>
  <si>
    <t xml:space="preserve">18205 CURILLO-CAQUETA                 </t>
  </si>
  <si>
    <t xml:space="preserve">68229 CURITI-SANTANDER               </t>
  </si>
  <si>
    <t xml:space="preserve">20228 CURUMANI-CESAR                   </t>
  </si>
  <si>
    <t>5234 DABEIBA-ANTIOQUIA</t>
  </si>
  <si>
    <t xml:space="preserve">76233 DAGUA-VALLE                   </t>
  </si>
  <si>
    <t xml:space="preserve">73236 DOLORES-TOLIMA                  </t>
  </si>
  <si>
    <t>5237 DON-MATIAS-ANTIOQUIA</t>
  </si>
  <si>
    <t xml:space="preserve">66170 DOS-QUEBRADAS-RISARALDA               </t>
  </si>
  <si>
    <t xml:space="preserve">15238 DUITAMA-BOYACA                  </t>
  </si>
  <si>
    <t xml:space="preserve">54239 DURANIA-NORTE DE SANTANDER      </t>
  </si>
  <si>
    <t>5240 EBEJICO-ANTIOQUIA</t>
  </si>
  <si>
    <t xml:space="preserve">76243 EL-AGUILA-VALLE                   </t>
  </si>
  <si>
    <t>5250 EL-BAGRE-ANTIOQUIA</t>
  </si>
  <si>
    <t xml:space="preserve">47245 EL-BANCO-MAGDALENA               </t>
  </si>
  <si>
    <t xml:space="preserve">76246 EL-CAIRO-VALLE                   </t>
  </si>
  <si>
    <t xml:space="preserve">50245 EL-CALVARIO-META                    </t>
  </si>
  <si>
    <t xml:space="preserve">27245 EL-CARMEN-CHOCO                   </t>
  </si>
  <si>
    <t xml:space="preserve">54245 EL-CARMEN-NORTE DE SANTANDER      </t>
  </si>
  <si>
    <t xml:space="preserve">68235 EL-CARMEN-SANTANDER               </t>
  </si>
  <si>
    <t xml:space="preserve">50251 EL-CASTILLO-META                    </t>
  </si>
  <si>
    <t xml:space="preserve">76248 EL-CERRITO-VALLE                   </t>
  </si>
  <si>
    <t xml:space="preserve">52250 EL-CHARCO-NARINO                  </t>
  </si>
  <si>
    <t xml:space="preserve">15244 EL-COCUY-BOYACA                  </t>
  </si>
  <si>
    <t xml:space="preserve">25245 EL-COLEGIO-CUNDINAMARCA            </t>
  </si>
  <si>
    <t xml:space="preserve">20238 EL-COPEY-CESAR                   </t>
  </si>
  <si>
    <t xml:space="preserve">18247 EL-DONCELLO-CAQUETA                 </t>
  </si>
  <si>
    <t xml:space="preserve">76250 EL-DOVIO-VALLE                   </t>
  </si>
  <si>
    <t xml:space="preserve">91263 EL-ENCANTO-AMAZONAS                </t>
  </si>
  <si>
    <t xml:space="preserve">15248 EL-ESPINO-BOYACA                  </t>
  </si>
  <si>
    <t xml:space="preserve">68245 EL-GUACAMAYO-SANTANDER               </t>
  </si>
  <si>
    <t xml:space="preserve">13248 EL-GUAMO-BOLIVAR                 </t>
  </si>
  <si>
    <t xml:space="preserve">20250 EL-PASO-CESAR                   </t>
  </si>
  <si>
    <t xml:space="preserve">18256 EL-PAUJIL-CAQUETA                 </t>
  </si>
  <si>
    <t xml:space="preserve">25258 EL-PENON-CUNDINAMARCA            </t>
  </si>
  <si>
    <t xml:space="preserve">47258 EL-PINON-MAGDALENA               </t>
  </si>
  <si>
    <t xml:space="preserve">68255 EL-PLAYON-SANTANDER               </t>
  </si>
  <si>
    <t>25260 EL-ROSAL-CUNDINAMARCA</t>
  </si>
  <si>
    <t xml:space="preserve">52256 EL-ROSARIO-NARINO                  </t>
  </si>
  <si>
    <t xml:space="preserve">52258 EL-TABLON-NARINO                  </t>
  </si>
  <si>
    <t xml:space="preserve">19256 EL-TAMBO-CAUCA                   </t>
  </si>
  <si>
    <t xml:space="preserve">52260 EL-TAMBO-NARINO                  </t>
  </si>
  <si>
    <t xml:space="preserve">54261 EL-ZULIA-NORTE DE SANTANDER      </t>
  </si>
  <si>
    <t xml:space="preserve">41244 ELIAS-HUILA                   </t>
  </si>
  <si>
    <t xml:space="preserve">68264 ENCINO-SANTANDER               </t>
  </si>
  <si>
    <t xml:space="preserve">68266 ENCISO-SANTANDER               </t>
  </si>
  <si>
    <t>11265 ENGATIVA-BOGOTA D.C.</t>
  </si>
  <si>
    <t>5264 ENTRERRIOS-ANTIOQUIA</t>
  </si>
  <si>
    <t>5266 ENVIGADO-ANTIOQUIA</t>
  </si>
  <si>
    <t xml:space="preserve">73268 ESPINAL-TOLIMA                  </t>
  </si>
  <si>
    <t xml:space="preserve">25269 FACATATIVA-CUNDINAMARCA            </t>
  </si>
  <si>
    <t xml:space="preserve">73270 FALAN-TOLIMA                  </t>
  </si>
  <si>
    <t xml:space="preserve">17272 FILADELFIA-CALDAS                  </t>
  </si>
  <si>
    <t xml:space="preserve">63272 FILANDIA-QUINDIO                 </t>
  </si>
  <si>
    <t xml:space="preserve">15272 FIRAVITOBA-BOYACA                  </t>
  </si>
  <si>
    <t xml:space="preserve">73275 FLANDES-TOLIMA                  </t>
  </si>
  <si>
    <t xml:space="preserve">18001 FLORENCIA-CAQUETA                 </t>
  </si>
  <si>
    <t xml:space="preserve">15276 FLORESTA-BOYACA                  </t>
  </si>
  <si>
    <t xml:space="preserve">68271 FLORIAN-SANTANDER               </t>
  </si>
  <si>
    <t xml:space="preserve">76275 FLORIDA-VALLE                   </t>
  </si>
  <si>
    <t xml:space="preserve">68276 FLORIDABLANCA-SANTANDER               </t>
  </si>
  <si>
    <t xml:space="preserve">25279 FOMEQUE-CUNDINAMARCA            </t>
  </si>
  <si>
    <t xml:space="preserve">44279 FONSECA-LA GUAJIRA              </t>
  </si>
  <si>
    <t>11279 FONTIBON-BOGOTA D.C.</t>
  </si>
  <si>
    <t xml:space="preserve">25281 FOSCA-CUNDINAMARCA            </t>
  </si>
  <si>
    <t xml:space="preserve">52520 FRANCISCO-PIZARRO-NARINO                  </t>
  </si>
  <si>
    <t>5282 FREDONIA-ANTIOQUIA</t>
  </si>
  <si>
    <t xml:space="preserve">73283 FRESNO-TOLIMA                  </t>
  </si>
  <si>
    <t>5284 FRONTINO-ANTIOQUIA</t>
  </si>
  <si>
    <t xml:space="preserve">50287 FUENTE-DE-ORO-META                    </t>
  </si>
  <si>
    <t xml:space="preserve">47288 FUNDACION-MAGDALENA               </t>
  </si>
  <si>
    <t xml:space="preserve">52287 FUNES-NARINO                  </t>
  </si>
  <si>
    <t xml:space="preserve">25286 FUNZA-CUNDINAMARCA            </t>
  </si>
  <si>
    <t xml:space="preserve">25288 FUQUENE-CUNDINAMARCA            </t>
  </si>
  <si>
    <t xml:space="preserve">25290 FUSAGASUGA-CUNDINAMARCA            </t>
  </si>
  <si>
    <t xml:space="preserve">25293 GACHALA-CUNDINAMARCA            </t>
  </si>
  <si>
    <t xml:space="preserve">25295 GACHANCIPA-CUNDINAMARCA            </t>
  </si>
  <si>
    <t xml:space="preserve">15293 GACHANTIVA-BOYACA                  </t>
  </si>
  <si>
    <t xml:space="preserve">25297 GACHETA-CUNDINAMARCA            </t>
  </si>
  <si>
    <t xml:space="preserve">68296 GALAN-SANTANDER               </t>
  </si>
  <si>
    <t xml:space="preserve">8296 GALAPA-ATLANTICO                </t>
  </si>
  <si>
    <t xml:space="preserve">70235 GALERAS-SUCRE                   </t>
  </si>
  <si>
    <t xml:space="preserve">25299 GAMA-CUNDINAMARCA            </t>
  </si>
  <si>
    <t xml:space="preserve">20295 GAMARRA-CESAR                   </t>
  </si>
  <si>
    <t xml:space="preserve">68298 GAMBITA-SANTANDER               </t>
  </si>
  <si>
    <t xml:space="preserve">15296 GAMEZA-BOYACA                  </t>
  </si>
  <si>
    <t xml:space="preserve">15299 GARAGOA-BOYACA                  </t>
  </si>
  <si>
    <t xml:space="preserve">41298 GARZON-HUILA                   </t>
  </si>
  <si>
    <t xml:space="preserve">63302 GENOVA-QUINDIO                 </t>
  </si>
  <si>
    <t xml:space="preserve">41306 GIGANTE-HUILA                   </t>
  </si>
  <si>
    <t xml:space="preserve">76306 GINEBRA-VALLE                   </t>
  </si>
  <si>
    <t>5306 GIRALDO-ANTIOQUIA</t>
  </si>
  <si>
    <t xml:space="preserve">25307 GIRARDOT-CUNDINAMARCA            </t>
  </si>
  <si>
    <t>5308 GIRARDOTA-ANTIOQUIA</t>
  </si>
  <si>
    <t xml:space="preserve">68307 GIRON-SANTANDER               </t>
  </si>
  <si>
    <t>5310 GOMEZ-PLATA-ANTIOQUIA</t>
  </si>
  <si>
    <t xml:space="preserve">20310 GONZALEZ-CESAR                   </t>
  </si>
  <si>
    <t xml:space="preserve">54313 GRAMALOTE-NORTE DE SANTANDER      </t>
  </si>
  <si>
    <t>5313 GRANADA-ANTIOQUIA</t>
  </si>
  <si>
    <t xml:space="preserve">50313 GRANADA-META                    </t>
  </si>
  <si>
    <t xml:space="preserve">68318 GUACA-SANTANDER               </t>
  </si>
  <si>
    <t xml:space="preserve">15317 GUACAMAYAS-BOYACA                  </t>
  </si>
  <si>
    <t xml:space="preserve">76318 GUACARI-VALLE                   </t>
  </si>
  <si>
    <t xml:space="preserve">25317 GUACHETA-CUNDINAMARCA            </t>
  </si>
  <si>
    <t xml:space="preserve">52317 GUACHUCAL-NARINO                  </t>
  </si>
  <si>
    <t>5315 GUADALUPE-ANTIOQUIA</t>
  </si>
  <si>
    <t xml:space="preserve">41319 GUADALUPE-HUILA                   </t>
  </si>
  <si>
    <t xml:space="preserve">68320 GUADALUPE-SANTANDER               </t>
  </si>
  <si>
    <t xml:space="preserve">25320 GUADUAS-CUNDINAMARCA            </t>
  </si>
  <si>
    <t xml:space="preserve">52320 GUAITARILLA-NARINO                  </t>
  </si>
  <si>
    <t xml:space="preserve">52323 GUALMATAN-NARINO                  </t>
  </si>
  <si>
    <t xml:space="preserve">47318 GUAMAL-MAGDALENA               </t>
  </si>
  <si>
    <t xml:space="preserve">50318 GUAMAL-META                    </t>
  </si>
  <si>
    <t xml:space="preserve">73319 GUAMO-TOLIMA                  </t>
  </si>
  <si>
    <t xml:space="preserve">19318 GUAPI-CAUCA                   </t>
  </si>
  <si>
    <t xml:space="preserve">68322 GUAPOTA-SANTANDER               </t>
  </si>
  <si>
    <t xml:space="preserve">70265 GUARANOA-SUCRE                   </t>
  </si>
  <si>
    <t>5318 GUARNE-ANTIOQUIA</t>
  </si>
  <si>
    <t xml:space="preserve">25322 GUASCA-CUNDINAMARCA            </t>
  </si>
  <si>
    <t>5321 GUATAPE-ANTIOQUIA</t>
  </si>
  <si>
    <t xml:space="preserve">25324 GUATAQUI-CUNDINAMARCA            </t>
  </si>
  <si>
    <t xml:space="preserve">25326 GUATAVITA-CUNDINAMARCA            </t>
  </si>
  <si>
    <t xml:space="preserve">15322 GUATEQUE-BOYACA                  </t>
  </si>
  <si>
    <t xml:space="preserve">66318 GUATICA-RISARALDA               </t>
  </si>
  <si>
    <t xml:space="preserve">68324 GUAVATA-SANTANDER               </t>
  </si>
  <si>
    <t xml:space="preserve">94343 GUAVIARE-GUAINIA                 </t>
  </si>
  <si>
    <t xml:space="preserve">25328 GUAYABAL-DE-SIQUIMA-CUNDINAMARCA            </t>
  </si>
  <si>
    <t xml:space="preserve">25335 GUAYABETAL-CUNDINAMARCA            </t>
  </si>
  <si>
    <t xml:space="preserve">15325 GUAYATA-BOYACA                  </t>
  </si>
  <si>
    <t xml:space="preserve">68327 GUEPSA-SANTANDER               </t>
  </si>
  <si>
    <t xml:space="preserve">15332 GUICAN-BOYACA                  </t>
  </si>
  <si>
    <t xml:space="preserve">25339 GUTIERREZ-CUNDINAMARCA            </t>
  </si>
  <si>
    <t xml:space="preserve">54344 HACARI-NORTE DE SANTANDER      </t>
  </si>
  <si>
    <t xml:space="preserve">85125 HATO-COROZAL-CASANARE                </t>
  </si>
  <si>
    <t xml:space="preserve">68344 HATO-SANTANDER               </t>
  </si>
  <si>
    <t>5347 HELICONIA-ANTIOQUIA</t>
  </si>
  <si>
    <t xml:space="preserve">54347 HERRAN-NORTE DE SANTANDER      </t>
  </si>
  <si>
    <t xml:space="preserve">73347 HERVEO-TOLIMA                  </t>
  </si>
  <si>
    <t>5353 HISPANIA-ANTIOQUIA</t>
  </si>
  <si>
    <t xml:space="preserve">41349 HOBO-HUILA                   </t>
  </si>
  <si>
    <t xml:space="preserve">73349 HONDA-TOLIMA                  </t>
  </si>
  <si>
    <t xml:space="preserve">73001 IBAGUE-TOLIMA                  </t>
  </si>
  <si>
    <t xml:space="preserve">73352 ICONONZO-TOLIMA                  </t>
  </si>
  <si>
    <t xml:space="preserve">52352 ILES-NARINO                  </t>
  </si>
  <si>
    <t xml:space="preserve">52354 IMUES-NARINO                  </t>
  </si>
  <si>
    <t xml:space="preserve">94001 INIRIDA-GUAINIA                 </t>
  </si>
  <si>
    <t xml:space="preserve">19355 INZA-CAUCA                   </t>
  </si>
  <si>
    <t xml:space="preserve">52356 IPIALES-NARINO                  </t>
  </si>
  <si>
    <t xml:space="preserve">41357 IQUIRA-HUILA                   </t>
  </si>
  <si>
    <t xml:space="preserve">41359 ISNOS-HUILA                   </t>
  </si>
  <si>
    <t>5360 ITAGUI-ANTIOQUIA</t>
  </si>
  <si>
    <t xml:space="preserve">27361 ITSMINA-CHOCO                   </t>
  </si>
  <si>
    <t>5361 ITUANGO-ANTIOQUIA</t>
  </si>
  <si>
    <t xml:space="preserve">15362 IZA-BOYACA                  </t>
  </si>
  <si>
    <t xml:space="preserve">19364 JAMBALO-CAUCA                   </t>
  </si>
  <si>
    <t xml:space="preserve">76364 JAMUNDI-VALLE                   </t>
  </si>
  <si>
    <t>5364 JARDIN-ANTIOQUIA</t>
  </si>
  <si>
    <t xml:space="preserve">15367 JENESANO-BOYACA                  </t>
  </si>
  <si>
    <t>5368 JERICO-ANTIOQUIA</t>
  </si>
  <si>
    <t xml:space="preserve">15368 JERICO-BOYACA                  </t>
  </si>
  <si>
    <t xml:space="preserve">25368 JERUSALEN-CUNDINAMARCA            </t>
  </si>
  <si>
    <t xml:space="preserve">68368 JESUS-MARIA-SANTANDER               </t>
  </si>
  <si>
    <t xml:space="preserve">68370 JORDAN-SANTANDER               </t>
  </si>
  <si>
    <t xml:space="preserve">8372 JUAN-DE-ACOSTA-ATLANTICO                </t>
  </si>
  <si>
    <t xml:space="preserve">25372 JUNIN-CUNDINAMARCA            </t>
  </si>
  <si>
    <t xml:space="preserve">27372 JURADO-CHOCO                   </t>
  </si>
  <si>
    <t xml:space="preserve">41378 LA-ARGENTINA-HUILA                   </t>
  </si>
  <si>
    <t xml:space="preserve">68377 LA-BELLEZA-SANTANDER               </t>
  </si>
  <si>
    <t xml:space="preserve">25377 LA-CALERA-CUNDINAMARCA            </t>
  </si>
  <si>
    <t xml:space="preserve">15380 LA-CAPILLA-BOYACA                  </t>
  </si>
  <si>
    <t>5376 LA-CEJA-ANTIOQUIA</t>
  </si>
  <si>
    <t xml:space="preserve">66383 LA-CELIA-RISARALDA               </t>
  </si>
  <si>
    <t xml:space="preserve">91405 LA-CHORRERA-AMAZONAS                </t>
  </si>
  <si>
    <t xml:space="preserve">52378 LA-CRUZ-NARINO                  </t>
  </si>
  <si>
    <t xml:space="preserve">76377 LA-CUMBRE-VALLE                   </t>
  </si>
  <si>
    <t xml:space="preserve">17380 LA-DORADA-CALDAS                  </t>
  </si>
  <si>
    <t>5380 LA-ESTRELLA-ANTIOQUIA</t>
  </si>
  <si>
    <t xml:space="preserve">52381 LA-FLORIDA-NARINO                  </t>
  </si>
  <si>
    <t xml:space="preserve">20383 LA-GLORIA-CESAR                   </t>
  </si>
  <si>
    <t xml:space="preserve">20400 LA-JAGUA-DE-IBIRICO-CESAR                   </t>
  </si>
  <si>
    <t xml:space="preserve">50350 LA-MACARENA-META                    </t>
  </si>
  <si>
    <t xml:space="preserve">17388 LA-MERCED-CALDAS                  </t>
  </si>
  <si>
    <t xml:space="preserve">25386 LA-MESA-CUNDINAMARCA            </t>
  </si>
  <si>
    <t xml:space="preserve">18410 LA-MONTANITA-CAQUETA                 </t>
  </si>
  <si>
    <t xml:space="preserve">25394 LA-PALMA-CUNDINAMARCA            </t>
  </si>
  <si>
    <t xml:space="preserve">20621 LA-PAZ-(ROBLES)-CESAR                   </t>
  </si>
  <si>
    <t xml:space="preserve">68397 LA-PAZ-SANTANDER               </t>
  </si>
  <si>
    <t xml:space="preserve">91407 LA-PEDRERA-AMAZONAS                </t>
  </si>
  <si>
    <t xml:space="preserve">25398 LA-PENA-CUNDINAMARCA            </t>
  </si>
  <si>
    <t xml:space="preserve">41396 LA-PLATA-HUILA                   </t>
  </si>
  <si>
    <t xml:space="preserve">54398 LA-PLAYA-NORTE DE SANTANDER      </t>
  </si>
  <si>
    <t xml:space="preserve">99524 LA-PRIMAVERA-VICHADA </t>
  </si>
  <si>
    <t xml:space="preserve">85136 LA-SALINA-CASANARE                </t>
  </si>
  <si>
    <t xml:space="preserve">19392 LA-SIERRA-CAUCA                   </t>
  </si>
  <si>
    <t xml:space="preserve">63401 LA-TEBAIDA-QUINDIO                 </t>
  </si>
  <si>
    <t>5400 LA-UNION-ANTIOQUIA</t>
  </si>
  <si>
    <t xml:space="preserve">52399 LA-UNION-NARINO                  </t>
  </si>
  <si>
    <t xml:space="preserve">70400 LA-UNION-SUCRE                   </t>
  </si>
  <si>
    <t xml:space="preserve">76400 LA-UNION-VALLE                   </t>
  </si>
  <si>
    <t xml:space="preserve">15403 LA-UVITA-BOYACA                  </t>
  </si>
  <si>
    <t xml:space="preserve">19397 LA-VEGA-CAUCA                   </t>
  </si>
  <si>
    <t xml:space="preserve">25402 LA-VEGA-CUNDINAMARCA            </t>
  </si>
  <si>
    <t xml:space="preserve">15401 LA-VICTORIA-BOYACA                  </t>
  </si>
  <si>
    <t xml:space="preserve">76403 LA-VICTORIA-VALLE                   </t>
  </si>
  <si>
    <t xml:space="preserve">66400 LA-VIRGINIA-RISARALDA               </t>
  </si>
  <si>
    <t xml:space="preserve">54377 LABATECA-NORTE DE SANTANDER      </t>
  </si>
  <si>
    <t xml:space="preserve">15377 LABRANZAGRANDE-BOYACA                  </t>
  </si>
  <si>
    <t xml:space="preserve">68385 LANDAZURI-SANTANDER               </t>
  </si>
  <si>
    <t xml:space="preserve">68406 LEBRIJA-SANTANDER               </t>
  </si>
  <si>
    <t xml:space="preserve">52405 LEIVA-NARINO                  </t>
  </si>
  <si>
    <t xml:space="preserve">50400 LEJANIAS-META                    </t>
  </si>
  <si>
    <t xml:space="preserve">25407 LENGUAZAQUE-CUNDINAMARCA            </t>
  </si>
  <si>
    <t xml:space="preserve">73408 LERIDA-TOLIMA                  </t>
  </si>
  <si>
    <t xml:space="preserve">91001 LETICIA-AMAZONAS                </t>
  </si>
  <si>
    <t xml:space="preserve">73411 LIBANO-TOLIMA                  </t>
  </si>
  <si>
    <t>5411 LIBORINA-ANTIOQUIA</t>
  </si>
  <si>
    <t xml:space="preserve">52411 LINARES-NARINO                  </t>
  </si>
  <si>
    <t xml:space="preserve">27413 LLORO-CHOCO                   </t>
  </si>
  <si>
    <t xml:space="preserve">19418 LOPEZ-(MICAY)-CAUCA                   </t>
  </si>
  <si>
    <t xml:space="preserve">23417 LORICA-CORDOBA                 </t>
  </si>
  <si>
    <t xml:space="preserve">52418 LOS-ANDES-NARINO                  </t>
  </si>
  <si>
    <t xml:space="preserve">23419 LOS-CORDOBAS-CORDOBA                 </t>
  </si>
  <si>
    <t xml:space="preserve">70418 LOS-PALMITOS-SUCRE                   </t>
  </si>
  <si>
    <t xml:space="preserve">54405 LOS-PATIOS-NORTE DE SANTANDER      </t>
  </si>
  <si>
    <t xml:space="preserve">68418 LOS-SANTOS-SANTANDER               </t>
  </si>
  <si>
    <t xml:space="preserve">54418 LOURDES-NORTE DE SANTANDER      </t>
  </si>
  <si>
    <t xml:space="preserve">8421 LURUACO-ATLANTICO                </t>
  </si>
  <si>
    <t xml:space="preserve">15425 MACANAL-BOYACA                  </t>
  </si>
  <si>
    <t xml:space="preserve">68425 MACARAVITA-SANTANDER               </t>
  </si>
  <si>
    <t>5425 MACEO-ANTIOQUIA</t>
  </si>
  <si>
    <t xml:space="preserve">25426 MACHETA-CUNDINAMARCA            </t>
  </si>
  <si>
    <t xml:space="preserve">25430 MADRID-CUNDINAMARCA            </t>
  </si>
  <si>
    <t xml:space="preserve">13430 MAGANGUE-BOLIVAR                 </t>
  </si>
  <si>
    <t xml:space="preserve">52427 MAGUI-NARINO                  </t>
  </si>
  <si>
    <t xml:space="preserve">13433 MAHATES-BOLIVAR                 </t>
  </si>
  <si>
    <t xml:space="preserve">44430 MAICAO-LA GUAJIRA              </t>
  </si>
  <si>
    <t xml:space="preserve">70429 MAJAGUAL-SUCRE                   </t>
  </si>
  <si>
    <t xml:space="preserve">68432 MALAGA-SANTANDER               </t>
  </si>
  <si>
    <t xml:space="preserve">8433 MALAMBO-ATLANTICO                </t>
  </si>
  <si>
    <t xml:space="preserve">52435 MALLAMA-NARINO                  </t>
  </si>
  <si>
    <t xml:space="preserve">8436 MANATI-ATLANTICO                </t>
  </si>
  <si>
    <t xml:space="preserve">20443 MANAURE-BALCON-DEL-CESAR-CESAR                   </t>
  </si>
  <si>
    <t xml:space="preserve">44560 MANAURE-LA GUAJIRA              </t>
  </si>
  <si>
    <t xml:space="preserve">85139 MANI-CASANARE                </t>
  </si>
  <si>
    <t xml:space="preserve">17001 MANIZALES-CALDAS                  </t>
  </si>
  <si>
    <t xml:space="preserve">25436 MANTA-CUNDINAMARCA            </t>
  </si>
  <si>
    <t xml:space="preserve">17433 MANZANARES-CALDAS                  </t>
  </si>
  <si>
    <t xml:space="preserve">13440 MARGARITA-BOLIVAR                 </t>
  </si>
  <si>
    <t xml:space="preserve">13442 MARIA-LA-BAJA-BOLIVAR                 </t>
  </si>
  <si>
    <t>5440 MARINILLA-ANTIOQUIA</t>
  </si>
  <si>
    <t xml:space="preserve">15442 MARIPI-BOYACA                  </t>
  </si>
  <si>
    <t xml:space="preserve">73443 MARIQUITA-TOLIMA                  </t>
  </si>
  <si>
    <t xml:space="preserve">17442 MARMATO-CALDAS                  </t>
  </si>
  <si>
    <t xml:space="preserve">17444 MARQUETALIA-CALDAS                  </t>
  </si>
  <si>
    <t xml:space="preserve">66440 MARSELLA-RISARALDA               </t>
  </si>
  <si>
    <t xml:space="preserve">17446 MARULANDA-CALDAS                  </t>
  </si>
  <si>
    <t xml:space="preserve">68444 MATANZA-SANTANDER               </t>
  </si>
  <si>
    <t>5001 MEDELLIN-ANTIOQUIA</t>
  </si>
  <si>
    <t xml:space="preserve">25438 MEDINA-CUNDINAMARCA            </t>
  </si>
  <si>
    <t xml:space="preserve">73449 MELGAR-TOLIMA                  </t>
  </si>
  <si>
    <t xml:space="preserve">19450 MERCADERES-CAUCA                   </t>
  </si>
  <si>
    <t xml:space="preserve">50330 MESETAS-META                    </t>
  </si>
  <si>
    <t xml:space="preserve">18460 MILAN-CAQUETA                 </t>
  </si>
  <si>
    <t xml:space="preserve">15455 MIRAFLORES-BOYACA                  </t>
  </si>
  <si>
    <t xml:space="preserve">95200 MIRAFLORES-GUAVIARE                </t>
  </si>
  <si>
    <t xml:space="preserve">19455 MIRANDA-CAUCA                   </t>
  </si>
  <si>
    <t xml:space="preserve">91460 MIRITI-PARANA-AMAZONAS                </t>
  </si>
  <si>
    <t xml:space="preserve">66456 MISTRATO-RISARALDA               </t>
  </si>
  <si>
    <t xml:space="preserve">97001 MITU-VAUPES                  </t>
  </si>
  <si>
    <t xml:space="preserve">86001 MOCOA-PUTUMAYO                </t>
  </si>
  <si>
    <t xml:space="preserve">68464 MOGOTES-SANTANDER               </t>
  </si>
  <si>
    <t xml:space="preserve">68468 MOLAGAVITA-SANTANDER               </t>
  </si>
  <si>
    <t xml:space="preserve">23464 MOMIL-CORDOBA                 </t>
  </si>
  <si>
    <t xml:space="preserve">13468 MOMPOS-BOLIVAR                 </t>
  </si>
  <si>
    <t xml:space="preserve">15464 MONGUA-BOYACA                  </t>
  </si>
  <si>
    <t xml:space="preserve">15466 MONGUI-BOYACA                  </t>
  </si>
  <si>
    <t xml:space="preserve">15469 MONIQUIRA-BOYACA                  </t>
  </si>
  <si>
    <t xml:space="preserve">23500 MONITOS-CORDOBA                 </t>
  </si>
  <si>
    <t>5467 MONTEBELLO-ANTIOQUIA</t>
  </si>
  <si>
    <t xml:space="preserve">23466 MONTELIBANO-CORDOBA                 </t>
  </si>
  <si>
    <t xml:space="preserve">63470 MONTENEGRO-QUINDIO                 </t>
  </si>
  <si>
    <t xml:space="preserve">23001 MONTERIA-CORDOBA                 </t>
  </si>
  <si>
    <t xml:space="preserve">85162 MONTERREY-CASANARE                </t>
  </si>
  <si>
    <t xml:space="preserve">13473 MORALES-BOLIVAR                 </t>
  </si>
  <si>
    <t xml:space="preserve">19473 MORALES-CAUCA                   </t>
  </si>
  <si>
    <t xml:space="preserve">18479 MORELIA-CAQUETA                 </t>
  </si>
  <si>
    <t xml:space="preserve">95220 MORICHAL-GUAVIARE                </t>
  </si>
  <si>
    <t xml:space="preserve">70473 MORROA-SUCRE                   </t>
  </si>
  <si>
    <t xml:space="preserve">25473 MOSQUERA-CUNDINAMARCA            </t>
  </si>
  <si>
    <t xml:space="preserve">52473 MOSQUERA-NARINO                  </t>
  </si>
  <si>
    <t xml:space="preserve">15476 MOTAVITA-BOYACA                  </t>
  </si>
  <si>
    <t xml:space="preserve">73461 MURILLO-TOLIMA                  </t>
  </si>
  <si>
    <t>5475 MURINDO-ANTIOQUIA</t>
  </si>
  <si>
    <t>5480 MUTATA-ANTIOQUIA</t>
  </si>
  <si>
    <t xml:space="preserve">54480 MUTISCUA-NORTE DE SANTANDER      </t>
  </si>
  <si>
    <t xml:space="preserve">15480 MUZO-BOYACA                  </t>
  </si>
  <si>
    <t>5483 NARINO-ANTIOQUIA</t>
  </si>
  <si>
    <t xml:space="preserve">25483 NARINO-CUNDINAMARCA            </t>
  </si>
  <si>
    <t xml:space="preserve">41483 NATAGA-HUILA                   </t>
  </si>
  <si>
    <t xml:space="preserve">73483 NATAGAIMA-TOLIMA                  </t>
  </si>
  <si>
    <t>5495 NECHI-ANTIOQUIA</t>
  </si>
  <si>
    <t>5490 NECOCLI-ANTIOQUIA</t>
  </si>
  <si>
    <t xml:space="preserve">17486 NEIRA-CALDAS                  </t>
  </si>
  <si>
    <t xml:space="preserve">41001 NEIVA-HUILA                   </t>
  </si>
  <si>
    <t xml:space="preserve">25486 NEMOCON-CUNDINAMARCA            </t>
  </si>
  <si>
    <t xml:space="preserve">25488 NILO-CUNDINAMARCA            </t>
  </si>
  <si>
    <t xml:space="preserve">25489 NIMAIMA-CUNDINAMARCA            </t>
  </si>
  <si>
    <t xml:space="preserve">15491 NOBSA-BOYACA                  </t>
  </si>
  <si>
    <t xml:space="preserve">25491 NOCAIMA-CUNDINAMARCA            </t>
  </si>
  <si>
    <t xml:space="preserve">27491 NOVITA-CHOCO                   </t>
  </si>
  <si>
    <t xml:space="preserve">99496 NUEVA-ANTIOQUIA-VICHADA </t>
  </si>
  <si>
    <t xml:space="preserve">15494 NUEVO-COLON-BOYACA                  </t>
  </si>
  <si>
    <t xml:space="preserve">85225 NUNCHIA-CASANARE                </t>
  </si>
  <si>
    <t xml:space="preserve">27495 NUQUI-CHOCO                   </t>
  </si>
  <si>
    <t xml:space="preserve">76497 OBANDO-VALLE                   </t>
  </si>
  <si>
    <t xml:space="preserve">68498 OCAMONTE-SANTANDER               </t>
  </si>
  <si>
    <t xml:space="preserve">54498 OCANA-NORTE DE SANTANDER      </t>
  </si>
  <si>
    <t xml:space="preserve">68500 OIBA-SANTANDER               </t>
  </si>
  <si>
    <t xml:space="preserve">15500 OICATA-BOYACA                  </t>
  </si>
  <si>
    <t>5501 OLAYA-ANTIOQUIA</t>
  </si>
  <si>
    <t xml:space="preserve">52490 OLAYA-HERRERA-NARINO                  </t>
  </si>
  <si>
    <t xml:space="preserve">68502 ONZAGA-SANTANDER               </t>
  </si>
  <si>
    <t xml:space="preserve">41503 OPORAPA-HUILA                   </t>
  </si>
  <si>
    <t xml:space="preserve">86320 ORITO-PUTUMAYO                </t>
  </si>
  <si>
    <t xml:space="preserve">85230 OROCUE-CASANARE                </t>
  </si>
  <si>
    <t xml:space="preserve">73504 ORTEGA-TOLIMA                  </t>
  </si>
  <si>
    <t xml:space="preserve">52506 OSPINA-NARINO                  </t>
  </si>
  <si>
    <t xml:space="preserve">15507 OTANCHE-BOYACA                  </t>
  </si>
  <si>
    <t xml:space="preserve">70508 OVEJAS-SUCRE                   </t>
  </si>
  <si>
    <t xml:space="preserve">15511 PACHAVITA-BOYACA                  </t>
  </si>
  <si>
    <t xml:space="preserve">25513 PACHO-CUNDINAMARCA            </t>
  </si>
  <si>
    <t xml:space="preserve">97511 PACOA-VAUPES                  </t>
  </si>
  <si>
    <t xml:space="preserve">17513 PACORA-CALDAS                  </t>
  </si>
  <si>
    <t xml:space="preserve">19513 PADILLA-CAUCA                   </t>
  </si>
  <si>
    <t xml:space="preserve">15514 PAEZ-BOYACA                  </t>
  </si>
  <si>
    <t xml:space="preserve">19517 PAEZ-CAUCA                   </t>
  </si>
  <si>
    <t xml:space="preserve">41518 PAICOL-HUILA                   </t>
  </si>
  <si>
    <t xml:space="preserve">20517 PAILITAS-CESAR                   </t>
  </si>
  <si>
    <t xml:space="preserve">25518 PAIME-CUNDINAMARCA            </t>
  </si>
  <si>
    <t xml:space="preserve">15516 PAIPA-BOYACA                  </t>
  </si>
  <si>
    <t xml:space="preserve">15518 PAJARITO-BOYACA                  </t>
  </si>
  <si>
    <t xml:space="preserve">41524 PALERMO-HUILA                   </t>
  </si>
  <si>
    <t xml:space="preserve">17524 PALESTINA-CALDAS                  </t>
  </si>
  <si>
    <t xml:space="preserve">41530 PALESTINA-HUILA                   </t>
  </si>
  <si>
    <t xml:space="preserve">8520 PALMAR-DE-VARELA-ATLANTICO                </t>
  </si>
  <si>
    <t xml:space="preserve">68522 PALMAR-SANTANDER               </t>
  </si>
  <si>
    <t xml:space="preserve">68524 PALMAS-DEL-SOCORRO-SANTANDER               </t>
  </si>
  <si>
    <t xml:space="preserve">76520 PALMIRA-VALLE                   </t>
  </si>
  <si>
    <t xml:space="preserve">70523 PALMITO-SUCRE                   </t>
  </si>
  <si>
    <t xml:space="preserve">54518 PAMPLONA-NORTE DE SANTANDER      </t>
  </si>
  <si>
    <t xml:space="preserve">54520 PAMPLONITA-NORTE DE SANTANDER      </t>
  </si>
  <si>
    <t xml:space="preserve">25524 PANDI-CUNDINAMARCA            </t>
  </si>
  <si>
    <t xml:space="preserve">15522 PANQUEBA-BOYACA                  </t>
  </si>
  <si>
    <t xml:space="preserve">68533 PARAMO-SANTANDER               </t>
  </si>
  <si>
    <t xml:space="preserve">25530 PARATEBUENO-CUNDINAMARCA            </t>
  </si>
  <si>
    <t xml:space="preserve">25535 PASCA-CUNDINAMARCA            </t>
  </si>
  <si>
    <t xml:space="preserve">52001 PASTO-NARINO                  </t>
  </si>
  <si>
    <t xml:space="preserve">19532 PATIA(EL-BORDO)-CAUCA                   </t>
  </si>
  <si>
    <t xml:space="preserve">15531 PAUNA-BOYACA                  </t>
  </si>
  <si>
    <t xml:space="preserve">15533 PAYA-BOYACA                  </t>
  </si>
  <si>
    <t xml:space="preserve">85250 PAZ-DE-ARIPORO-CASANARE                </t>
  </si>
  <si>
    <t xml:space="preserve">15537 PAZ-DE-RIO-BOYACA                  </t>
  </si>
  <si>
    <t xml:space="preserve">47541 PEDRAZA-MAGDALENA               </t>
  </si>
  <si>
    <t xml:space="preserve">20550 PELAYA-CESAR                   </t>
  </si>
  <si>
    <t>5541 PENOL-ANTIOQUIA</t>
  </si>
  <si>
    <t xml:space="preserve">17541 PENSILVANIA-CALDAS                  </t>
  </si>
  <si>
    <t>5543 PEQUE-ANTIOQUIA</t>
  </si>
  <si>
    <t xml:space="preserve">66001 PEREIRA-RISARALDA               </t>
  </si>
  <si>
    <t xml:space="preserve">15542 PESCA-BOYACA                  </t>
  </si>
  <si>
    <t xml:space="preserve">68547 PIEDECUESTA-SANTANDER               </t>
  </si>
  <si>
    <t xml:space="preserve">73547 PIEDRAS-TOLIMA                  </t>
  </si>
  <si>
    <t xml:space="preserve">19548 PIENDAMO-CAUCA                   </t>
  </si>
  <si>
    <t xml:space="preserve">63548 PIJAO-QUINDIO                 </t>
  </si>
  <si>
    <t xml:space="preserve">68549 PINCHOTE-SANTANDER               </t>
  </si>
  <si>
    <t xml:space="preserve">13549 PINILLOS-BOLIVAR                 </t>
  </si>
  <si>
    <t xml:space="preserve">8549 PIOJO-ATLANTICO                </t>
  </si>
  <si>
    <t xml:space="preserve">15550 PISVA-BOYACA                  </t>
  </si>
  <si>
    <t xml:space="preserve">41548 PITAL-HUILA                   </t>
  </si>
  <si>
    <t xml:space="preserve">41551 PITALITO-HUILA                   </t>
  </si>
  <si>
    <t xml:space="preserve">47551 PIVIJAY-MAGDALENA               </t>
  </si>
  <si>
    <t xml:space="preserve">73555 PLANADAS-TOLIMA                  </t>
  </si>
  <si>
    <t xml:space="preserve">23555 PLANETA-RICA-CORDOBA                 </t>
  </si>
  <si>
    <t xml:space="preserve">47555 PLATO-MAGDALENA               </t>
  </si>
  <si>
    <t xml:space="preserve">52540 POLICARPA-NARINO                  </t>
  </si>
  <si>
    <t xml:space="preserve">8558 POLONUEVO-ATLANTICO                </t>
  </si>
  <si>
    <t xml:space="preserve">8560 PONEDERA-ATLANTICO                </t>
  </si>
  <si>
    <t xml:space="preserve">19001 POPAYAN-CAUCA                   </t>
  </si>
  <si>
    <t xml:space="preserve">85263 PORE-CASANARE                </t>
  </si>
  <si>
    <t xml:space="preserve">52560 POTOSI-NARINO                  </t>
  </si>
  <si>
    <t xml:space="preserve">76563 PRADERA-VALLE                   </t>
  </si>
  <si>
    <t xml:space="preserve">73563 PRADO-TOLIMA                  </t>
  </si>
  <si>
    <t>88564 PROVIDENCIA-SAN ANDRES Y PROVIDENCIA</t>
  </si>
  <si>
    <t xml:space="preserve">23570 PUEBLO-NUEVO-CORDOBA                 </t>
  </si>
  <si>
    <t xml:space="preserve">66572 PUEBLO-RICO-RISARALDA               </t>
  </si>
  <si>
    <t>5576 PUEBLORRICO-ANTIOQUIA</t>
  </si>
  <si>
    <t xml:space="preserve">47570 PUEBLOVIEJO-MAGDALENA               </t>
  </si>
  <si>
    <t xml:space="preserve">68572 PUENTE-NACIONAL-SANTANDER               </t>
  </si>
  <si>
    <t xml:space="preserve">52573 PUERRES-NARINO                  </t>
  </si>
  <si>
    <t xml:space="preserve">86568 PUERTO-ASIS-PUTUMAYO                </t>
  </si>
  <si>
    <t>5579 PUERTO-BERRIO-ANTIOQUIA</t>
  </si>
  <si>
    <t xml:space="preserve">15572 PUERTO-BOYACA-BOYACA                  </t>
  </si>
  <si>
    <t xml:space="preserve">99001 PUERTO-CARRENO-VICHADA </t>
  </si>
  <si>
    <t xml:space="preserve">8573 PUERTO-COLOMBIA-ATLANTICO                </t>
  </si>
  <si>
    <t xml:space="preserve">23574 PUERTO-ESCONDIDO-CORDOBA                 </t>
  </si>
  <si>
    <t xml:space="preserve">50568 PUERTO-GAITAN-META                    </t>
  </si>
  <si>
    <t xml:space="preserve">86573 PUERTO-LEGUIZAMO-PUTUMAYO                </t>
  </si>
  <si>
    <t xml:space="preserve">23580 PUERTO-LIBERTADOR-CORDOBA                 </t>
  </si>
  <si>
    <t xml:space="preserve">50577 PUERTO-LLERAS-META                    </t>
  </si>
  <si>
    <t xml:space="preserve">50573 PUERTO-LOPEZ-META                    </t>
  </si>
  <si>
    <t>5585 PUERTO-NARE-ANTIOQUIA</t>
  </si>
  <si>
    <t xml:space="preserve">91540 PUERTO-NARINO-AMAZONAS                </t>
  </si>
  <si>
    <t xml:space="preserve">68573 PUERTO-PARRA-SANTANDER               </t>
  </si>
  <si>
    <t xml:space="preserve">18592 PUERTO-RICO-CAQUETA                 </t>
  </si>
  <si>
    <t xml:space="preserve">50590 PUERTO-RICO-META                    </t>
  </si>
  <si>
    <t xml:space="preserve">81591 PUERTO-RONDON-ARAUCA                  </t>
  </si>
  <si>
    <t xml:space="preserve">25572 PUERTO-SALGAR-CUNDINAMARCA            </t>
  </si>
  <si>
    <t xml:space="preserve">91669 PUERTO-SANTANDER-AMAZONAS                </t>
  </si>
  <si>
    <t xml:space="preserve">19573 PUERTO-TEJADA-CAUCA                   </t>
  </si>
  <si>
    <t>5591 PUERTO-TRIUNFO-ANTIOQUIA</t>
  </si>
  <si>
    <t xml:space="preserve">68575 PUERTO-WILCHES-SANTANDER               </t>
  </si>
  <si>
    <t xml:space="preserve">25580 PULI-CUNDINAMARCA            </t>
  </si>
  <si>
    <t xml:space="preserve">52585 PUPIALES-NARINO                  </t>
  </si>
  <si>
    <t xml:space="preserve">19585 PURACE-CAUCA                   </t>
  </si>
  <si>
    <t xml:space="preserve">73585 PURIFICACION-TOLIMA                  </t>
  </si>
  <si>
    <t xml:space="preserve">23586 PURISIMA-CORDOBA                 </t>
  </si>
  <si>
    <t xml:space="preserve">25592 QUEBRADANEGRA-CUNDINAMARCA            </t>
  </si>
  <si>
    <t xml:space="preserve">25594 QUETAME-CUNDINAMARCA            </t>
  </si>
  <si>
    <t xml:space="preserve">27001 QUIBDO-CHOCO                   </t>
  </si>
  <si>
    <t xml:space="preserve">63594 QUIMBAYA-QUINDIO                 </t>
  </si>
  <si>
    <t xml:space="preserve">66594 QUINCHIA-RISARALDA               </t>
  </si>
  <si>
    <t xml:space="preserve">15580 QUIPAMA-BOYACA                  </t>
  </si>
  <si>
    <t xml:space="preserve">25596 QUIPILE-CUNDINAMARCA            </t>
  </si>
  <si>
    <t xml:space="preserve">54599 RAGONVALIA-NORTE DE SANTANDER      </t>
  </si>
  <si>
    <t xml:space="preserve">15599 RAMIRIQUI-BOYACA                  </t>
  </si>
  <si>
    <t xml:space="preserve">15600 RAQUIRA-BOYACA                  </t>
  </si>
  <si>
    <t xml:space="preserve">85279 RECETOR-CASANARE                </t>
  </si>
  <si>
    <t>5604 REMEDIOS-ANTIOQUIA</t>
  </si>
  <si>
    <t xml:space="preserve">47605 REMOLINO-MAGDALENA               </t>
  </si>
  <si>
    <t xml:space="preserve">8606 REPELON-ATLANTICO                </t>
  </si>
  <si>
    <t xml:space="preserve">50606 RESTREPO-META                    </t>
  </si>
  <si>
    <t xml:space="preserve">76606 RESTREPO-VALLE                   </t>
  </si>
  <si>
    <t>5607 RETIRO-ANTIOQUIA</t>
  </si>
  <si>
    <t xml:space="preserve">25612 RICAURTE-CUNDINAMARCA            </t>
  </si>
  <si>
    <t xml:space="preserve">52612 RICAURTE-NARINO                  </t>
  </si>
  <si>
    <t xml:space="preserve">20614 RIO-DE-ORO-CESAR                   </t>
  </si>
  <si>
    <t xml:space="preserve">13600 RIO-VIEJO-BOLIVAR                 </t>
  </si>
  <si>
    <t xml:space="preserve">73616 RIOBLANCO-TOLIMA                  </t>
  </si>
  <si>
    <t xml:space="preserve">76616 RIOFRIO-VALLE                   </t>
  </si>
  <si>
    <t xml:space="preserve">44001 RIOHACHA-LA GUAJIRA              </t>
  </si>
  <si>
    <t>5615 RIONEGRO-ANTIOQUIA</t>
  </si>
  <si>
    <t xml:space="preserve">68615 RIONEGRO-SANTANDER               </t>
  </si>
  <si>
    <t xml:space="preserve">17614 RIOSUCIO-CALDAS                  </t>
  </si>
  <si>
    <t xml:space="preserve">27615 RIOSUCIO-CHOCO                   </t>
  </si>
  <si>
    <t xml:space="preserve">17616 RISARALDA-CALDAS                  </t>
  </si>
  <si>
    <t xml:space="preserve">41615 RIVERA-HUILA                   </t>
  </si>
  <si>
    <t xml:space="preserve">52621 ROBERTO-PAYAN-NARINO                  </t>
  </si>
  <si>
    <t xml:space="preserve">76622 ROLDANILLO-VALLE                   </t>
  </si>
  <si>
    <t xml:space="preserve">73622 RONCESVALLES-TOLIMA                  </t>
  </si>
  <si>
    <t xml:space="preserve">15621 RONDON-BOYACA                  </t>
  </si>
  <si>
    <t xml:space="preserve">19622 ROSAS-CAUCA                   </t>
  </si>
  <si>
    <t xml:space="preserve">73624 ROVIRA-TOLIMA                  </t>
  </si>
  <si>
    <t xml:space="preserve">68655 SABANA-DE-TORRES-SANTANDER               </t>
  </si>
  <si>
    <t xml:space="preserve">8634 SABANAGRANDE-ATLANTICO                </t>
  </si>
  <si>
    <t>5628 SABANALARGA-ANTIOQUIA</t>
  </si>
  <si>
    <t xml:space="preserve">8638 SABANALARGA-ATLANTICO                </t>
  </si>
  <si>
    <t xml:space="preserve">85300 SABANALARGA-CASANARE                </t>
  </si>
  <si>
    <t>5631 SABANETA-ANTIOQUIA</t>
  </si>
  <si>
    <t xml:space="preserve">15632 SABOYA-BOYACA                  </t>
  </si>
  <si>
    <t xml:space="preserve">85315 SACAMA-CASANARE                </t>
  </si>
  <si>
    <t xml:space="preserve">15638 SACHICA-BOYACA                  </t>
  </si>
  <si>
    <t xml:space="preserve">23660 SAHAGUN-CORDOBA                 </t>
  </si>
  <si>
    <t xml:space="preserve">41660 SALADOBLANCO-HUILA                   </t>
  </si>
  <si>
    <t xml:space="preserve">17653 SALAMINA-CALDAS                  </t>
  </si>
  <si>
    <t xml:space="preserve">47675 SALAMINA-MAGDALENA               </t>
  </si>
  <si>
    <t xml:space="preserve">54660 SALAZAR-NORTE DE SANTANDER      </t>
  </si>
  <si>
    <t xml:space="preserve">73671 SALDANA-TOLIMA                  </t>
  </si>
  <si>
    <t xml:space="preserve">63690 SALENTO-QUINDIO                 </t>
  </si>
  <si>
    <t>5642 SALGAR-ANTIOQUIA</t>
  </si>
  <si>
    <t xml:space="preserve">15646 SAMACA-BOYACA                  </t>
  </si>
  <si>
    <t xml:space="preserve">17662 SAMANA-CALDAS                  </t>
  </si>
  <si>
    <t xml:space="preserve">52678 SAMANIEGO-NARINO                  </t>
  </si>
  <si>
    <t xml:space="preserve">70670 SAMPUES-SUCRE                   </t>
  </si>
  <si>
    <t xml:space="preserve">41668 SAN-AGUSTIN-HUILA                   </t>
  </si>
  <si>
    <t xml:space="preserve">20710 SAN-ALBERTO-CESAR                   </t>
  </si>
  <si>
    <t>5647 SAN-ANDRES-ANTIOQUIA</t>
  </si>
  <si>
    <t xml:space="preserve">23670 SAN-ANDRES-DE-SOTAVENTO-CORDOBA                 </t>
  </si>
  <si>
    <t>88001 SAN-ANDRES-SAN ANDRES Y PROVIDENCIA</t>
  </si>
  <si>
    <t xml:space="preserve">68669 SAN-ANDRES-SANTANDER               </t>
  </si>
  <si>
    <t xml:space="preserve">23672 SAN-ANTERO-CORDOBA                 </t>
  </si>
  <si>
    <t xml:space="preserve">25645 SAN-ANTONIO-DEL-TEQUENDAMA-CUNDINAMARCA            </t>
  </si>
  <si>
    <t xml:space="preserve">73675 SAN-ANTONIO-TOLIMA                  </t>
  </si>
  <si>
    <t xml:space="preserve">70678 SAN-BENITO-ABAD-SUCRE                   </t>
  </si>
  <si>
    <t xml:space="preserve">68673 SAN-BENITO-SANTANDER               </t>
  </si>
  <si>
    <t xml:space="preserve">25649 SAN-BERNARDO-CUNDINAMARCA            </t>
  </si>
  <si>
    <t xml:space="preserve">23675 SAN-BERNARDO-DEL-VIENTO-CORDOBA                 </t>
  </si>
  <si>
    <t xml:space="preserve">54670 SAN-CALIXTO-NORTE DE SANTANDER      </t>
  </si>
  <si>
    <t>5649 SAN-CARLOS-ANTIOQUIA</t>
  </si>
  <si>
    <t xml:space="preserve">23678 SAN-CARLOS-CORDOBA                 </t>
  </si>
  <si>
    <t xml:space="preserve">50680 SAN-CARLOS-DE-GUAR0A-META                    </t>
  </si>
  <si>
    <t xml:space="preserve">25653 SAN-CAYETANO-CUNDINAMARCA            </t>
  </si>
  <si>
    <t xml:space="preserve">54673 SAN-CAYETANO-NORTE DE SANTANDER      </t>
  </si>
  <si>
    <t xml:space="preserve">20750 SAN-DIEGO-CESAR                   </t>
  </si>
  <si>
    <t xml:space="preserve">15660 SAN-EDUARDO-BOYACA                  </t>
  </si>
  <si>
    <t xml:space="preserve">13647 SAN-ESTANISLAO-BOLIVAR                 </t>
  </si>
  <si>
    <t xml:space="preserve">13650 SAN-FERNANDO-BOLIVAR                 </t>
  </si>
  <si>
    <t>5652 SAN-FRANCISCO-ANTIOQUIA</t>
  </si>
  <si>
    <t xml:space="preserve">25658 SAN-FRANCISCO-CUNDINAMARCA            </t>
  </si>
  <si>
    <t xml:space="preserve">86755 SAN-FRANCISCO-PUTUMAYO                </t>
  </si>
  <si>
    <t xml:space="preserve">68679 SAN-GIL-SANTANDER               </t>
  </si>
  <si>
    <t xml:space="preserve">13654 SAN-JACINTO-BOLIVAR                 </t>
  </si>
  <si>
    <t>5656 SAN-JERONIMO-ANTIOQUIA</t>
  </si>
  <si>
    <t xml:space="preserve">68682 SAN-JOAQUIN-SANTANDER               </t>
  </si>
  <si>
    <t xml:space="preserve">18610 SAN-JOSE-DE-FRAGUA-CAQUETA                 </t>
  </si>
  <si>
    <t>5658 SAN-JOSE-DE-LA-MONTANA-ANTIOQUIA</t>
  </si>
  <si>
    <t xml:space="preserve">68684 SAN-JOSE-DE-MIRANDA-SANTANDER               </t>
  </si>
  <si>
    <t xml:space="preserve">99760 SAN-JOSE-DE-OCUNE-VICHADA </t>
  </si>
  <si>
    <t xml:space="preserve">15664 SAN-JOSE-DE-PARE-BOYACA                  </t>
  </si>
  <si>
    <t xml:space="preserve">95001 SAN-JOSE-DEL-GUAVIARE-GUAVIARE                </t>
  </si>
  <si>
    <t xml:space="preserve">27660 SAN-JOSE-DEL-PALMAR-CHOCO                   </t>
  </si>
  <si>
    <t xml:space="preserve">50683 SAN-JUAN-DE-ARAMA-META                    </t>
  </si>
  <si>
    <t xml:space="preserve">70702 SAN-JUAN-DE-BETULIA-SUCRE                   </t>
  </si>
  <si>
    <t xml:space="preserve">25662 SAN-JUAN-DE-RIOSECO-CUNDINAMARCA            </t>
  </si>
  <si>
    <t>5659 SAN-JUAN-DE-URABA-ANTIOQUIA</t>
  </si>
  <si>
    <t xml:space="preserve">44650 SAN-JUAN-DEL-CESAR-LA GUAJIRA              </t>
  </si>
  <si>
    <t xml:space="preserve">13657 SAN-JUAN-NEPOMUCENO-BOLIVAR                 </t>
  </si>
  <si>
    <t xml:space="preserve">50686 SAN-JUANITO-META                    </t>
  </si>
  <si>
    <t xml:space="preserve">52687 SAN-LORENZO-NARINO                  </t>
  </si>
  <si>
    <t>5660 SAN-LUIS-ANTIOQUIA</t>
  </si>
  <si>
    <t xml:space="preserve">15667 SAN-LUIS-DE-GACENO-BOYACA                  </t>
  </si>
  <si>
    <t xml:space="preserve">85325 SAN-LUIS-DE-PALENQUE-CASANARE                </t>
  </si>
  <si>
    <t xml:space="preserve">73678 SAN-LUIS-TOLIMA                  </t>
  </si>
  <si>
    <t xml:space="preserve">70708 SAN-MARCOS-SUCRE                   </t>
  </si>
  <si>
    <t xml:space="preserve">20770 SAN-MARTIN-CESAR                   </t>
  </si>
  <si>
    <t xml:space="preserve">13667 SAN-MARTIN-DE-LOBA-BOLIVAR                 </t>
  </si>
  <si>
    <t xml:space="preserve">50689 SAN-MARTIN-META                    </t>
  </si>
  <si>
    <t xml:space="preserve">15673 SAN-MATEO-BOYACA                  </t>
  </si>
  <si>
    <t xml:space="preserve">15676 SAN-MIGUEL-DE-SEMA-BOYACA                  </t>
  </si>
  <si>
    <t xml:space="preserve">68686 SAN-MIGUEL-SANTANDER               </t>
  </si>
  <si>
    <t xml:space="preserve">70713 SAN-ONOFRE-SUCRE                   </t>
  </si>
  <si>
    <t xml:space="preserve">13670 SAN-PABLO-BOLIVAR                 </t>
  </si>
  <si>
    <t xml:space="preserve">15681 SAN-PABLO-DE-BORBUR-BOYACA                  </t>
  </si>
  <si>
    <t xml:space="preserve">52693 SAN-PABLO-NARINO                  </t>
  </si>
  <si>
    <t>5664 SAN-PEDRO-ANTIOQUIA</t>
  </si>
  <si>
    <t>5665 SAN-PEDRO-DE-URABA-ANTIOQUIA</t>
  </si>
  <si>
    <t xml:space="preserve">70717 SAN-PEDRO-SUCRE                   </t>
  </si>
  <si>
    <t xml:space="preserve">76670 SAN-PEDRO-VALLE                   </t>
  </si>
  <si>
    <t xml:space="preserve">23686 SAN-PELAYO-CORDOBA                 </t>
  </si>
  <si>
    <t>5667 SAN-RAFAEL-ANTIOQUIA</t>
  </si>
  <si>
    <t>5670 SAN-ROQUE-ANTIOQUIA</t>
  </si>
  <si>
    <t xml:space="preserve">19693 SAN-SEBASTIAN-CAUCA                   </t>
  </si>
  <si>
    <t xml:space="preserve">47692 SAN-SEBASTIAN-DE-BUENAVISMAGDALENA               </t>
  </si>
  <si>
    <t>5674 SAN-VICENTE-ANTIOQUIA</t>
  </si>
  <si>
    <t xml:space="preserve">68689 SAN-VICENTE-DE-CHUCURI-SANTANDER               </t>
  </si>
  <si>
    <t xml:space="preserve">18753 SAN-VICENTE-DEL-CAGUAN-CAQUETA                 </t>
  </si>
  <si>
    <t xml:space="preserve">47703 SAN-ZENON-MAGDALENA               </t>
  </si>
  <si>
    <t xml:space="preserve">52683 SANDONA-NARINO                  </t>
  </si>
  <si>
    <t xml:space="preserve">47707 SANTA-ANA-MAGDALENA               </t>
  </si>
  <si>
    <t>5679 SANTA-BARBARA-ANTIOQUIA</t>
  </si>
  <si>
    <t xml:space="preserve">52696 SANTA-BARBARA-NARINO                  </t>
  </si>
  <si>
    <t xml:space="preserve">68705 SANTA-BARBARA-SANTANDER               </t>
  </si>
  <si>
    <t xml:space="preserve">13673 SANTA-CATALINA-BOLIVAR                 </t>
  </si>
  <si>
    <t xml:space="preserve">68720 SANTA-HELENA-DEL-OPON-SANTANDER               </t>
  </si>
  <si>
    <t xml:space="preserve">73686 SANTA-ISABEL-TOLIMA                  </t>
  </si>
  <si>
    <t xml:space="preserve">8675 SANTA-LUCIA-ATLANTICO                </t>
  </si>
  <si>
    <t xml:space="preserve">15690 SANTA-MARIA-BOYACA                  </t>
  </si>
  <si>
    <t xml:space="preserve">47001 SANTA-MARTA-MAGDALENA               </t>
  </si>
  <si>
    <t xml:space="preserve">99572 SANTA-RITA-VICHADA </t>
  </si>
  <si>
    <t xml:space="preserve">13683 SANTA-ROSA-BOLIVAR                 </t>
  </si>
  <si>
    <t xml:space="preserve">19701 SANTA-ROSA-CAUCA                   </t>
  </si>
  <si>
    <t xml:space="preserve">66682 SANTA-ROSA-DE-CABAL-RISARALDA               </t>
  </si>
  <si>
    <t>5686 SANTA-ROSA-DE-OSOS-ANTIOQUIA</t>
  </si>
  <si>
    <t xml:space="preserve">15693 SANTA-ROSA-DE-VITERBO-BOYACA                  </t>
  </si>
  <si>
    <t xml:space="preserve">13688 SANTA-ROSA-DEL-SUR-BOLIVAR                 </t>
  </si>
  <si>
    <t xml:space="preserve">99666 SANTA-ROSALIA-VICHADA </t>
  </si>
  <si>
    <t xml:space="preserve">15696 SANTA-SOFIA-BOYACA                  </t>
  </si>
  <si>
    <t xml:space="preserve">52699 SANTACRUZ-NARINO                  </t>
  </si>
  <si>
    <t xml:space="preserve">41676 SANTAMARIA-HUILA                   </t>
  </si>
  <si>
    <t xml:space="preserve">15686 SANTANA-BOYACA                  </t>
  </si>
  <si>
    <t xml:space="preserve">19698 SANTANDER-DE-QUILICHAO-CAUCA                   </t>
  </si>
  <si>
    <t xml:space="preserve">54680 SANTIAGO-NORTE DE SANTANDER      </t>
  </si>
  <si>
    <t xml:space="preserve">86760 SANTIAGO-PUTUMAYO                </t>
  </si>
  <si>
    <t xml:space="preserve">15720 SANTIVANORTE-BOYACA                  </t>
  </si>
  <si>
    <t xml:space="preserve">15723 SANTIVASUR-BOYACA                  </t>
  </si>
  <si>
    <t>5690 SANTO-DOMINGO-ANTIOQUIA</t>
  </si>
  <si>
    <t xml:space="preserve">8685 SANTO-TOMAS-ATLANTICO                </t>
  </si>
  <si>
    <t>5697 SANTUARIO-ANTIOQUIA</t>
  </si>
  <si>
    <t xml:space="preserve">52720 SAPUYES-NARINO                  </t>
  </si>
  <si>
    <t xml:space="preserve">81736 SARAVENA-ARAUCA                  </t>
  </si>
  <si>
    <t xml:space="preserve">54720 SARDINATA-NORTE DE SANTANDER      </t>
  </si>
  <si>
    <t xml:space="preserve">25718 SASAIMA-CUNDINAMARCA            </t>
  </si>
  <si>
    <t xml:space="preserve">66687 SATUARIO-RISARALDA               </t>
  </si>
  <si>
    <t>5736 SEGOVIA-ANTIOQUIA</t>
  </si>
  <si>
    <t xml:space="preserve">25736 SESQUILE-CUNDINAMARCA            </t>
  </si>
  <si>
    <t xml:space="preserve">76736 SEVILLA-VALLE                   </t>
  </si>
  <si>
    <t xml:space="preserve">15740 SIACHOQUE-BOYACA                  </t>
  </si>
  <si>
    <t xml:space="preserve">25740 SIBATE-CUNDINAMARCA            </t>
  </si>
  <si>
    <t xml:space="preserve">86749 SIBUNDOY-PUTUMAYO                </t>
  </si>
  <si>
    <t xml:space="preserve">54743 SILOS-NORTE DE SANTANDER      </t>
  </si>
  <si>
    <t xml:space="preserve">25743 SILVANIA-CUNDINAMARCA            </t>
  </si>
  <si>
    <t xml:space="preserve">19743 SILVIA-CAUCA                   </t>
  </si>
  <si>
    <t xml:space="preserve">68745 SIMACOTA-SANTANDER               </t>
  </si>
  <si>
    <t xml:space="preserve">25745 SIMIJACA-CUNDINAMARCA            </t>
  </si>
  <si>
    <t xml:space="preserve">13744 SIMITI-BOLIVAR                 </t>
  </si>
  <si>
    <t xml:space="preserve">70742 SINCE-SUCRE                   </t>
  </si>
  <si>
    <t xml:space="preserve">70001 SINCELEJO-SUCRE                   </t>
  </si>
  <si>
    <t xml:space="preserve">27745 SIPI-CHOCO                   </t>
  </si>
  <si>
    <t xml:space="preserve">47745 SITIONUEVO-MAGDALENA               </t>
  </si>
  <si>
    <t xml:space="preserve">25754 SOACHA-CUNDINAMARCA            </t>
  </si>
  <si>
    <t xml:space="preserve">15753 SOATA-BOYACA                  </t>
  </si>
  <si>
    <t xml:space="preserve">15757 SOCHA-BOYACA                  </t>
  </si>
  <si>
    <t xml:space="preserve">68755 SOCORRO-SANTANDER               </t>
  </si>
  <si>
    <t xml:space="preserve">15755 SOCOTA-BOYACA                  </t>
  </si>
  <si>
    <t xml:space="preserve">15759 SOGAMOSO-BOYACA                  </t>
  </si>
  <si>
    <t xml:space="preserve">18765 SOLANO-CAQUETA                 </t>
  </si>
  <si>
    <t xml:space="preserve">8758 SOLEDAD-ATLANTICO                </t>
  </si>
  <si>
    <t xml:space="preserve">15761 SOMONDOCO-BOYACA                  </t>
  </si>
  <si>
    <t>5756 SONSON-ANTIOQUIA</t>
  </si>
  <si>
    <t>5761 SOPETRAN-ANTIOQUIA</t>
  </si>
  <si>
    <t xml:space="preserve">13760 SOPLAVIENTO-BOLIVAR                 </t>
  </si>
  <si>
    <t xml:space="preserve">25758 SOPO-CUNDINAMARCA            </t>
  </si>
  <si>
    <t xml:space="preserve">15762 SORA-BOYACA                  </t>
  </si>
  <si>
    <t xml:space="preserve">15764 SORACA-BOYACA                  </t>
  </si>
  <si>
    <t xml:space="preserve">15763 SOTAQUIRA-BOYACA                  </t>
  </si>
  <si>
    <t xml:space="preserve">19760 SOTARA-CAUCA                   </t>
  </si>
  <si>
    <t xml:space="preserve">68770 SUAITA-SANTANDER               </t>
  </si>
  <si>
    <t xml:space="preserve">8770 SUAN-ATLANTICO                </t>
  </si>
  <si>
    <t xml:space="preserve">73770 SUAREZ-TOLIMA                  </t>
  </si>
  <si>
    <t xml:space="preserve">41770 SUAZA-HUILA                   </t>
  </si>
  <si>
    <t>11769 SUBA-BOGOTA D.C.</t>
  </si>
  <si>
    <t xml:space="preserve">25769 SUBACHOQUE-CUNDINAMARCA            </t>
  </si>
  <si>
    <t xml:space="preserve">68773 SUCRE-SANTANDER               </t>
  </si>
  <si>
    <t xml:space="preserve">70771 SUCRE-SUCRE                   </t>
  </si>
  <si>
    <t xml:space="preserve">25772 SUESCA-CUNDINAMARCA            </t>
  </si>
  <si>
    <t xml:space="preserve">25777 SUPATA-CUNDINAMARCA            </t>
  </si>
  <si>
    <t xml:space="preserve">17777 SUPIA-CALDAS                  </t>
  </si>
  <si>
    <t xml:space="preserve">68780 SURATA-SANTANDER               </t>
  </si>
  <si>
    <t xml:space="preserve">25779 SUSA-CUNDINAMARCA            </t>
  </si>
  <si>
    <t xml:space="preserve">15774 SUSACON-BOYACA                  </t>
  </si>
  <si>
    <t xml:space="preserve">15776 SUTAMARCHAN-BOYACA                  </t>
  </si>
  <si>
    <t xml:space="preserve">25781 SUTATAUSA-CUNDINAMARCA            </t>
  </si>
  <si>
    <t xml:space="preserve">15778 SUTATENZA-BOYACA                  </t>
  </si>
  <si>
    <t xml:space="preserve">25785 TABIO-CUNDINAMARCA            </t>
  </si>
  <si>
    <t xml:space="preserve">27787 TADO-CHOCO                   </t>
  </si>
  <si>
    <t xml:space="preserve">13780 TALAIGUA-NUEVO-BOLIVAR                 </t>
  </si>
  <si>
    <t xml:space="preserve">20787 TAMALAMEQUE-CESAR                   </t>
  </si>
  <si>
    <t xml:space="preserve">85400 TAMARA-CASANARE                </t>
  </si>
  <si>
    <t xml:space="preserve">81794 TAME-ARAUCA                  </t>
  </si>
  <si>
    <t>5789 TAMESIS-ANTIOQUIA</t>
  </si>
  <si>
    <t xml:space="preserve">52786 TAMINANGO-NARINO                  </t>
  </si>
  <si>
    <t xml:space="preserve">52788 TANGUA-NARINO                  </t>
  </si>
  <si>
    <t xml:space="preserve">91798 TARAPACA-AMAZONAS                </t>
  </si>
  <si>
    <t>5790 TARAZA-ANTIOQUIA</t>
  </si>
  <si>
    <t xml:space="preserve">41791 TARQUI-HUILA                   </t>
  </si>
  <si>
    <t>5792 TARSO-ANTIOQUIA</t>
  </si>
  <si>
    <t xml:space="preserve">15790 TASCO-BOYACA                  </t>
  </si>
  <si>
    <t xml:space="preserve">85410 TAURAMENA-CASANARE                </t>
  </si>
  <si>
    <t xml:space="preserve">25793 TAUSA-CUNDINAMARCA            </t>
  </si>
  <si>
    <t xml:space="preserve">41799 TELLO-HUILA                   </t>
  </si>
  <si>
    <t xml:space="preserve">25797 TENA-CUNDINAMARCA            </t>
  </si>
  <si>
    <t xml:space="preserve">47798 TENERIFE-MAGDALENA               </t>
  </si>
  <si>
    <t xml:space="preserve">25799 TENJO-CUNDINAMARCA            </t>
  </si>
  <si>
    <t xml:space="preserve">15798 TENZA-BOYACA                  </t>
  </si>
  <si>
    <t xml:space="preserve">54800 TEORAMA-NORTE DE SANTANDER      </t>
  </si>
  <si>
    <t xml:space="preserve">41801 TERUEL-HUILA                   </t>
  </si>
  <si>
    <t xml:space="preserve">41797 TESALIA-HUILA                   </t>
  </si>
  <si>
    <t xml:space="preserve">25805 TIBACUY-CUNDINAMARCA            </t>
  </si>
  <si>
    <t xml:space="preserve">15804 TIBANA-BOYACA                  </t>
  </si>
  <si>
    <t xml:space="preserve">15806 TIBASOSA-BOYACA                  </t>
  </si>
  <si>
    <t xml:space="preserve">25807 TIBIRITA-CUNDINAMARCA            </t>
  </si>
  <si>
    <t xml:space="preserve">54810 TIBU-NORTE DE SANTANDER      </t>
  </si>
  <si>
    <t xml:space="preserve">23807 TIERRALTA-CORDOBA                 </t>
  </si>
  <si>
    <t xml:space="preserve">41807 TIMANA-HUILA                   </t>
  </si>
  <si>
    <t xml:space="preserve">19807 TIMBIO-CAUCA                   </t>
  </si>
  <si>
    <t xml:space="preserve">19809 TIMBIQUI-CAUCA                   </t>
  </si>
  <si>
    <t xml:space="preserve">15808 TINJACA-BOYACA                  </t>
  </si>
  <si>
    <t xml:space="preserve">15810 TIPACOQUE-BOYACA                  </t>
  </si>
  <si>
    <t>5809 TITIRIBI-ANTIOQUIA</t>
  </si>
  <si>
    <t xml:space="preserve">15814 TOCA-BOYACA                  </t>
  </si>
  <si>
    <t xml:space="preserve">25815 TOCAIMA-CUNDINAMARCA            </t>
  </si>
  <si>
    <t xml:space="preserve">25817 TOCANCIPA-CUNDINAMARCA            </t>
  </si>
  <si>
    <t xml:space="preserve">15816 TOGUI-BOYACA                  </t>
  </si>
  <si>
    <t>5819 TOLEDO-ANTIOQUIA</t>
  </si>
  <si>
    <t xml:space="preserve">54820 TOLEDO-NORTE DE SANTANDER      </t>
  </si>
  <si>
    <t xml:space="preserve">70820 TOLU-SUCRE                   </t>
  </si>
  <si>
    <t xml:space="preserve">70823 TOLUVIEJO-SUCRE                   </t>
  </si>
  <si>
    <t xml:space="preserve">68820 TONA-SANTANDER               </t>
  </si>
  <si>
    <t xml:space="preserve">15820 TOPAGA-BOYACA                  </t>
  </si>
  <si>
    <t xml:space="preserve">25823 TOPAIPI-CUNDINAMARCA            </t>
  </si>
  <si>
    <t xml:space="preserve">19821 TORIBIO-CAUCA                   </t>
  </si>
  <si>
    <t xml:space="preserve">76823 TORO-VALLE                   </t>
  </si>
  <si>
    <t xml:space="preserve">15822 TOTA-BOYACA                  </t>
  </si>
  <si>
    <t xml:space="preserve">19824 TOTORO-CAUCA                   </t>
  </si>
  <si>
    <t xml:space="preserve">85430 TRINIDAD-CASANARE                </t>
  </si>
  <si>
    <t xml:space="preserve">76828 TRUJILLO-VALLE                   </t>
  </si>
  <si>
    <t xml:space="preserve">8832 TUBARA-ATLANTICO                </t>
  </si>
  <si>
    <t xml:space="preserve">76834 TULUA-VALLE                   </t>
  </si>
  <si>
    <t xml:space="preserve">52835 TUMACO-NARINO                  </t>
  </si>
  <si>
    <t xml:space="preserve">15001 TUNJA-BOYACA                  </t>
  </si>
  <si>
    <t xml:space="preserve">15832 TUNUNGUA-BOYACA                  </t>
  </si>
  <si>
    <t xml:space="preserve">52838 TUQUERRES-NARINO                  </t>
  </si>
  <si>
    <t xml:space="preserve">13836 TURBACO-BOLIVAR                 </t>
  </si>
  <si>
    <t xml:space="preserve">13838 TURBANA-BOLIVAR                 </t>
  </si>
  <si>
    <t>5837 TURBO-ANTIOQUIA</t>
  </si>
  <si>
    <t xml:space="preserve">15835 TURMEQUE-BOYACA                  </t>
  </si>
  <si>
    <t xml:space="preserve">15837 TUTA-BOYACA                  </t>
  </si>
  <si>
    <t xml:space="preserve">15839 TUTASA-BOYACA                  </t>
  </si>
  <si>
    <t xml:space="preserve">25839 UBALA-CUNDINAMARCA            </t>
  </si>
  <si>
    <t xml:space="preserve">25841 UBAQUE-CUNDINAMARCA            </t>
  </si>
  <si>
    <t xml:space="preserve">25843 UBATE-CUNDINAMARCA            </t>
  </si>
  <si>
    <t xml:space="preserve">76845 ULLOA-VALLE                   </t>
  </si>
  <si>
    <t xml:space="preserve">15842 UMBITA-BOYACA                  </t>
  </si>
  <si>
    <t xml:space="preserve">25845 UNE-CUNDINAMARCA            </t>
  </si>
  <si>
    <t xml:space="preserve">27800 UNGUIA-CHOCO                   </t>
  </si>
  <si>
    <t>5842 URAMITA-ANTIOQUIA</t>
  </si>
  <si>
    <t xml:space="preserve">44847 URIBIA-LA GUAJIRA              </t>
  </si>
  <si>
    <t>5847 URRAO-ANTIOQUIA</t>
  </si>
  <si>
    <t xml:space="preserve">44855 URUMITA-LA GUAJIRA              </t>
  </si>
  <si>
    <t>11848 USAQUEN-BOGOTA D.C.</t>
  </si>
  <si>
    <t xml:space="preserve">8849 USIACURI-ATLANTICO                </t>
  </si>
  <si>
    <t>11850 USME-BOGOTA D.C.</t>
  </si>
  <si>
    <t xml:space="preserve">25851 UTICA-CUNDINAMARCA            </t>
  </si>
  <si>
    <t>5854 VALDIVIA-ANTIOQUIA</t>
  </si>
  <si>
    <t xml:space="preserve">23855 VALENCIA-CORDOBA                 </t>
  </si>
  <si>
    <t xml:space="preserve">86865 VALLE-GUAMUEZ-PUTUMAYO                </t>
  </si>
  <si>
    <t xml:space="preserve">68855 VALLE-SAN-JOSE-SANTANDER               </t>
  </si>
  <si>
    <t xml:space="preserve">73854 VALLE-SAN-JUAN-TOLIMA                  </t>
  </si>
  <si>
    <t xml:space="preserve">20001 VALLEDUPAR-CESAR                   </t>
  </si>
  <si>
    <t>5856 VALPARAISO-ANTIOQUIA</t>
  </si>
  <si>
    <t xml:space="preserve">18860 VALPARAISO-CAQUETA                 </t>
  </si>
  <si>
    <t>5858 VEGACHI-ANTIOQUIA</t>
  </si>
  <si>
    <t xml:space="preserve">68861 VELEZ-SANTANDER               </t>
  </si>
  <si>
    <t xml:space="preserve">73861 VENADILLO-TOLIMA                  </t>
  </si>
  <si>
    <t>5861 VENECIA-ANTIOQUIA</t>
  </si>
  <si>
    <t xml:space="preserve">25506 VENECIA-OSPINA-PEREZ-CUNDINAMARCA            </t>
  </si>
  <si>
    <t xml:space="preserve">15861 VENTAQUEMADA-BOYACA                  </t>
  </si>
  <si>
    <t xml:space="preserve">25862 VERGARA-CUNDINAMARCA            </t>
  </si>
  <si>
    <t xml:space="preserve">76863 VERSALLES-VALLE                   </t>
  </si>
  <si>
    <t xml:space="preserve">68867 VETAS-SANTANDER               </t>
  </si>
  <si>
    <t xml:space="preserve">25867 VIANI-CUNDINAMARCA            </t>
  </si>
  <si>
    <t xml:space="preserve">17867 VICTORIA-CALDAS                  </t>
  </si>
  <si>
    <t>5873 VIGIA-DEL-FUERTE-ANTIOQUIA</t>
  </si>
  <si>
    <t xml:space="preserve">76869 VIJES-VALLE                   </t>
  </si>
  <si>
    <t xml:space="preserve">54871 VILLA-CARO-NORTE DE SANTANDER      </t>
  </si>
  <si>
    <t xml:space="preserve">15407 VILLA-DE-LEYVA-BOYACA                  </t>
  </si>
  <si>
    <t xml:space="preserve">54874 VILLA-ROSARIO-NORTE DE SANTANDER      </t>
  </si>
  <si>
    <t xml:space="preserve">86885 VILLAGARZON-PUTUMAYO                </t>
  </si>
  <si>
    <t xml:space="preserve">25871 VILLAGOMEZ-CUNDINAMARCA            </t>
  </si>
  <si>
    <t xml:space="preserve">73870 VILLAHERMOSA-TOLIMA                  </t>
  </si>
  <si>
    <t xml:space="preserve">17873 VILLAMARIA-CALDAS                  </t>
  </si>
  <si>
    <t xml:space="preserve">13873 VILLANUEVA-BOLIVAR                 </t>
  </si>
  <si>
    <t xml:space="preserve">85440 VILLANUEVA-CASANARE                </t>
  </si>
  <si>
    <t xml:space="preserve">44874 VILLANUEVA-LA GUAJIRA              </t>
  </si>
  <si>
    <t xml:space="preserve">68872 VILLANUEVA-SANTANDER               </t>
  </si>
  <si>
    <t xml:space="preserve">25873 VILLAPINZON-CUNDINAMARCA            </t>
  </si>
  <si>
    <t xml:space="preserve">73873 VILLARRICA-TOLIMA                  </t>
  </si>
  <si>
    <t xml:space="preserve">50001 VILLAVICENCIO-META                    </t>
  </si>
  <si>
    <t xml:space="preserve">41872 VILLAVIEJA-HUILA                   </t>
  </si>
  <si>
    <t xml:space="preserve">25875 VILLETA-CUNDINAMARCA            </t>
  </si>
  <si>
    <t xml:space="preserve">25878 VIOTA-CUNDINAMARCA            </t>
  </si>
  <si>
    <t xml:space="preserve">15879 VIRACACHA-BOYACA                  </t>
  </si>
  <si>
    <t xml:space="preserve">50711 VISTA-HERMOSA-META                    </t>
  </si>
  <si>
    <t xml:space="preserve">17877 VITERBO-CALDAS                  </t>
  </si>
  <si>
    <t xml:space="preserve">25885 YACOPI-CUNDINAMARCA            </t>
  </si>
  <si>
    <t xml:space="preserve">52885 YACUANQUER-NARINO                  </t>
  </si>
  <si>
    <t xml:space="preserve">41885 YAGUARA-HUILA                   </t>
  </si>
  <si>
    <t>5885 YALI-ANTIOQUIA</t>
  </si>
  <si>
    <t>5887 YARUMAL-ANTIOQUIA</t>
  </si>
  <si>
    <t xml:space="preserve">97889 YAVARATE-VAUPES                  </t>
  </si>
  <si>
    <t>5890 YOLOMBO-ANTIOQUIA</t>
  </si>
  <si>
    <t>5893 YONDO-ANTIOQUIA</t>
  </si>
  <si>
    <t xml:space="preserve">85001 YOPAL-CASANARE                </t>
  </si>
  <si>
    <t xml:space="preserve">76890 YOTOCO-VALLE                   </t>
  </si>
  <si>
    <t xml:space="preserve">76892 YUMBO-VALLE                   </t>
  </si>
  <si>
    <t xml:space="preserve">13894 ZAMBRANO-BOLIVAR                 </t>
  </si>
  <si>
    <t xml:space="preserve">68895 ZAPATOCA-SANTANDER               </t>
  </si>
  <si>
    <t>5895 ZARAGOZA-ANTIOQUIA</t>
  </si>
  <si>
    <t xml:space="preserve">76895 ZARZAL-VALLE                   </t>
  </si>
  <si>
    <t xml:space="preserve">15897 ZETAQUIRA-BOYACA                  </t>
  </si>
  <si>
    <t xml:space="preserve">25898 ZIPACON-CUNDINAMARCA            </t>
  </si>
  <si>
    <t xml:space="preserve">25899 ZIPAQUIRA-CUNDINAMARCA            </t>
  </si>
  <si>
    <t>3 CEDULA EXTRANJERIA</t>
  </si>
  <si>
    <t>1 CÉDULA DE CIUDADANÍA</t>
  </si>
  <si>
    <t>2 NIT</t>
  </si>
  <si>
    <t>4 PASAPORTE</t>
  </si>
  <si>
    <t>7 PERSONA NATURAL EXTRANJERA SIN IDENTIFICACIÓN</t>
  </si>
  <si>
    <t>8 REGISTRO CIVIL DE NACIMIENTO</t>
  </si>
  <si>
    <t>6 SOCIEDAD EXTRANJERA SIN NIT EN COLOMBIA</t>
  </si>
  <si>
    <t>5 TARJETA DE IDENTIDAD</t>
  </si>
  <si>
    <t>Efectivo y equivalentes al efectivo</t>
  </si>
  <si>
    <t>Activos no corrientes o grupos de activos para su disposición clasificados como mantenidos para la venta o como mantenidos para distribuir a los propietarios</t>
  </si>
  <si>
    <t>Propiedad de inversión</t>
  </si>
  <si>
    <t>Propiedades, planta y equipo</t>
  </si>
  <si>
    <t>Plusvalía</t>
  </si>
  <si>
    <t>Activos intangibles distintos de la plusvalía</t>
  </si>
  <si>
    <t>Inversiones contabilizadas utilizando el método de la participación</t>
  </si>
  <si>
    <t>Pasivos incluidos en grupos de activos para su disposición clasificados como mantenidos para la venta</t>
  </si>
  <si>
    <t>Pasivo por impuestos diferidos</t>
  </si>
  <si>
    <t>Capital emitido</t>
  </si>
  <si>
    <t>Acciones propias en cartera</t>
  </si>
  <si>
    <t>Prima de emisión</t>
  </si>
  <si>
    <t>Otras participaciones en el patrimonio</t>
  </si>
  <si>
    <t>Participaciones no controladoras</t>
  </si>
  <si>
    <t>TOTAL PATRIMONIO</t>
  </si>
  <si>
    <t>ACTIVOS NIIF</t>
  </si>
  <si>
    <t>TOTAL ACTIVOS</t>
  </si>
  <si>
    <t>PASIVOS NIIF</t>
  </si>
  <si>
    <t>TOTAL PASIVOS</t>
  </si>
  <si>
    <t>PATRIMONIO NIIF</t>
  </si>
  <si>
    <t>TOTAL PASIVO + PATRIMONIO</t>
  </si>
  <si>
    <t>CONCILIACION PATRIMONIAL</t>
  </si>
  <si>
    <t>SALDO DEL PATRIMONIO PCGA ANTERIORES</t>
  </si>
  <si>
    <t>Modificación en los Pasivos</t>
  </si>
  <si>
    <t>TOTAL MODIFICACION POR CONVERGENCIA</t>
  </si>
  <si>
    <t>Modificación por Errores</t>
  </si>
  <si>
    <t>SALDO DEL PATRIMONIO NIIF</t>
  </si>
  <si>
    <t>Variación absoluta ($)</t>
  </si>
  <si>
    <t>Variación relativa (%)</t>
  </si>
  <si>
    <t>MODIFICACION EN LOS ACTIVOS</t>
  </si>
  <si>
    <t>Ajuste a valor razonable menos costos de venta de activos biológicos</t>
  </si>
  <si>
    <t>Otros (Especifique en el siguiente bloque)</t>
  </si>
  <si>
    <t>TOTAL INCREMENTO (DISMINUCIÓN) DE ACTIVOS</t>
  </si>
  <si>
    <t>MODIFICACION EN LOS PASIVOS</t>
  </si>
  <si>
    <t>EFECTO DE ERRORES EN PCGA ANTERIORES</t>
  </si>
  <si>
    <t>Aumentos (disminuciones) por errores PCGA Anteriores en activos (neto)</t>
  </si>
  <si>
    <t>Disminuciones (Aumentos) por errores PCGA Anteriores en pasivos (neto)</t>
  </si>
  <si>
    <t>SUBTOTAL EFECTO DE ERRORES EN APLICACION DE PCGA ANTERIORES (NETO)</t>
  </si>
  <si>
    <t>TIPO DE REPORTE</t>
  </si>
  <si>
    <t>AJUSTES POR CONVERGENCIA A NIIF DEBITOS</t>
  </si>
  <si>
    <t>AJUSTES POR CONVERGENCIA A NIIF CREDITOS</t>
  </si>
  <si>
    <t>RECLASIFICACIONES POR CONVERGENCIA A NIIF DEBITOS</t>
  </si>
  <si>
    <t>RECLASIFICACIONES POR CONVERGENCIA A NIIF CREDITOS</t>
  </si>
  <si>
    <t>SALDOS NIIF a 01/01/2014</t>
  </si>
  <si>
    <t>NOTA 1</t>
  </si>
  <si>
    <t>NOTA 2</t>
  </si>
  <si>
    <t>NOTA 3</t>
  </si>
  <si>
    <t>NOTA 4</t>
  </si>
  <si>
    <t>NOTA 5</t>
  </si>
  <si>
    <t>NOTA 6</t>
  </si>
  <si>
    <t>NOTA 7</t>
  </si>
  <si>
    <t>NOTA 8</t>
  </si>
  <si>
    <t>NOTA 9</t>
  </si>
  <si>
    <t>NOTA 10</t>
  </si>
  <si>
    <t>NOTA 11</t>
  </si>
  <si>
    <t>NOTA 12</t>
  </si>
  <si>
    <t>NOTA 13</t>
  </si>
  <si>
    <t>NOTA 14</t>
  </si>
  <si>
    <t>NOTA 15</t>
  </si>
  <si>
    <t>NOTA 16</t>
  </si>
  <si>
    <t>NOTA 17</t>
  </si>
  <si>
    <t>NOTA 18</t>
  </si>
  <si>
    <t>NOTA 19</t>
  </si>
  <si>
    <t>NOTA 20</t>
  </si>
  <si>
    <t>NOTA 21</t>
  </si>
  <si>
    <t>NOTA 22</t>
  </si>
  <si>
    <t>NOTA 23</t>
  </si>
  <si>
    <t>NOTA 24</t>
  </si>
  <si>
    <t>NOTA 25</t>
  </si>
  <si>
    <t>NOTA 26</t>
  </si>
  <si>
    <t>NOTA 27</t>
  </si>
  <si>
    <t>NOTA 28</t>
  </si>
  <si>
    <t>NOTA 29</t>
  </si>
  <si>
    <t>NOTA 30</t>
  </si>
  <si>
    <t>NOTA 31</t>
  </si>
  <si>
    <t>NOTA 32</t>
  </si>
  <si>
    <t>NOTA 33</t>
  </si>
  <si>
    <t>NOTA 34</t>
  </si>
  <si>
    <t>NOTA 35</t>
  </si>
  <si>
    <t>NOTA 36</t>
  </si>
  <si>
    <t>NOTA 37</t>
  </si>
  <si>
    <t>NOTA 38</t>
  </si>
  <si>
    <t>NOTA 39</t>
  </si>
  <si>
    <t>1 1 - Individual</t>
  </si>
  <si>
    <t>MATRIZ, SUBORDINADA, INDEPENDIENTE.</t>
  </si>
  <si>
    <t>2 2 - Separado</t>
  </si>
  <si>
    <t>3 3 - Consolidado</t>
  </si>
  <si>
    <t>Ganancias acumuladas</t>
  </si>
  <si>
    <t>TIPO DE ENTIDAD</t>
  </si>
  <si>
    <t>Depósitos y Exigibilidades</t>
  </si>
  <si>
    <t>Reservas Técnicas de Seguros y Capitalización</t>
  </si>
  <si>
    <t>Reservas</t>
  </si>
  <si>
    <t>TOTAL ACTIVO</t>
  </si>
  <si>
    <t>Cartera de Crédito y Operaciones de Leasing Financiero</t>
  </si>
  <si>
    <t>Reservas Técnicas parte Reaseguradores</t>
  </si>
  <si>
    <t>Cuentas por Cobrar partes relacionadas y asociadas</t>
  </si>
  <si>
    <t>Activos por impuestos corrientes</t>
  </si>
  <si>
    <t>SUBTOTAL DISPONIBLE</t>
  </si>
  <si>
    <t>SUBTOTAL CUENTAS POR PAGAR</t>
  </si>
  <si>
    <t>Inversiones</t>
  </si>
  <si>
    <t>Otros activos financieros</t>
  </si>
  <si>
    <t>Cuentas comerciales por cobrar y otras cuentas por cobrar</t>
  </si>
  <si>
    <t>Activos por impuestos diferidos</t>
  </si>
  <si>
    <t>Otros activos no financieros</t>
  </si>
  <si>
    <t>Inventarios</t>
  </si>
  <si>
    <t>Activos biológicos</t>
  </si>
  <si>
    <t>Otros pasivos financieros</t>
  </si>
  <si>
    <t>Provisiones por beneficios a los empleados</t>
  </si>
  <si>
    <t>Otras provisiones</t>
  </si>
  <si>
    <t>Cuentas comerciales por pagar y otras cuentas por pagar</t>
  </si>
  <si>
    <t>Cuentas por pagar a entidades relacionadas</t>
  </si>
  <si>
    <t>Pasivos por impuestos corrientes</t>
  </si>
  <si>
    <t>Títulos emitidos</t>
  </si>
  <si>
    <t>Otros pasivos no financieros</t>
  </si>
  <si>
    <t>Inversión suplementaria al capital asignado</t>
  </si>
  <si>
    <t>Patrimonio atribuible a los propietarios de la controladora</t>
  </si>
  <si>
    <t>ESTADO DE SITUACION FINANCIERA DE APERTURA - ESFA</t>
  </si>
  <si>
    <t>MODIFICACION EN OTROS ACTIVOS</t>
  </si>
  <si>
    <t>ACTIVOS</t>
  </si>
  <si>
    <t>DETALLE NOTA</t>
  </si>
  <si>
    <t>PASIVOS</t>
  </si>
  <si>
    <t>PATRIMONIO</t>
  </si>
  <si>
    <t>POLÍTICAS</t>
  </si>
  <si>
    <t>TELEFONO DE CONTACTO</t>
  </si>
  <si>
    <t>CORREO CORPORATIVO DEL LIDER DEL PROYECTO</t>
  </si>
  <si>
    <t>NOMBRE DE LA MATRIZ (SI ES SUBORDINADA)</t>
  </si>
  <si>
    <t>PUC RESOLUCION 3600 DE 1988</t>
  </si>
  <si>
    <t>AJUSTES POR ERRORES EN PCGA DEBITO</t>
  </si>
  <si>
    <t>AJUSTES POR ERRORES EN PCGA CREDITO</t>
  </si>
  <si>
    <t>COLUMNA DE CONTROL  A 01/01/2014</t>
  </si>
  <si>
    <t>SALDO INICIAL PCGA 01/01/2014</t>
  </si>
  <si>
    <t>Inversiones en subsidiarias, negocios conjuntos y asociadas</t>
  </si>
  <si>
    <t>Capital asignado</t>
  </si>
  <si>
    <t>SALDOS NIIF A 01/01/2014</t>
  </si>
  <si>
    <t>SALDO NIIF A 01/01/2014</t>
  </si>
  <si>
    <t>Inversiones contabilizadas utilizando el método de participación</t>
  </si>
  <si>
    <t>NOTA 40</t>
  </si>
  <si>
    <t>NOTA 41</t>
  </si>
  <si>
    <t>Balance de Apertura (texto)
 Medición Inicial (texto)
 Medición Posterior (texto)</t>
  </si>
  <si>
    <t>NOTAS</t>
  </si>
  <si>
    <t>SUMAS IGUALES</t>
  </si>
  <si>
    <t>ESTADO DE SITUACION FINANCIERA DE APERTURA - ESFA (VALORES EN MILES DE PESOS)</t>
  </si>
  <si>
    <t>HOJA DE TRABAJO - PREPARACIÓN DE ESTADO DE SITUACIÓN FINANCIERA DE APERTURA ESFA (VALORES EN MILES DE PESOS)</t>
  </si>
  <si>
    <t>NOTAS DE REVELACIÓN</t>
  </si>
  <si>
    <t>NOTA 42</t>
  </si>
  <si>
    <t>Patrimonio Técnico</t>
  </si>
  <si>
    <t>Se debe presentar una explicación detallada de los cálculos efectuados.</t>
  </si>
  <si>
    <t>CÓDIGO Y NOMBRE DE LA ENTIDAD</t>
  </si>
  <si>
    <t>NOMBRE DEL LIDER DEL PROYECTO DE CONVERGENCIA</t>
  </si>
  <si>
    <t>CARGO DEL LIDER DEL PROYECTO DE CONVERGENCIA</t>
  </si>
  <si>
    <t>TIPO DE FONDO, DE INVERSIÓN COLECTIVA, UNIVERSALIDAD O NEGOCIO FIDUCIARIO</t>
  </si>
  <si>
    <t>CÓDIGO Y NOMBRE DEL FONDO, DE INVERSIÓN COLECTIVA, UNIVERSALIDAD O SUBTIPO DEL NEGOCIO FIDUCIARIO</t>
  </si>
  <si>
    <t>FECHA DE REPORTE</t>
  </si>
  <si>
    <t>CODIGO DEL FONDO, PATRIMONIO AUTONOMO O PRIMA MEDIA</t>
  </si>
  <si>
    <t>CUMPLIMIENTO DE CAPITAL MINIMO APLICANDO NIIF</t>
  </si>
  <si>
    <t>CAPITAL MINIMO REQUERIDO AÑO 2014</t>
  </si>
  <si>
    <t>EXCESO O DEFECTO</t>
  </si>
  <si>
    <t>IMPACTO EN EL CAPITAL MÍNIMO</t>
  </si>
  <si>
    <t>DESCRIPCION (OTROS)</t>
  </si>
  <si>
    <t/>
  </si>
  <si>
    <t>Modificación en los Activos</t>
  </si>
  <si>
    <t>Modificación en el Patrimonio</t>
  </si>
  <si>
    <t>Ajuste a valor razonable de Deudores</t>
  </si>
  <si>
    <t>Deterioro Deudores</t>
  </si>
  <si>
    <t>Eliminación Deudores Contingentes</t>
  </si>
  <si>
    <t>Ajustes por método del grado de avance o de realización</t>
  </si>
  <si>
    <t>Ajuste deudores por bienes entregados en arrendamiento financiero</t>
  </si>
  <si>
    <t>Otros incrementos (disminuciones) en Deudores</t>
  </si>
  <si>
    <t>Ajuste al costo amortizado de otros activos financieros</t>
  </si>
  <si>
    <t>Ajuste al valor razonable de activos financieros</t>
  </si>
  <si>
    <t>Inventarios al valor neto de realización (Deterioro)</t>
  </si>
  <si>
    <t>Disminución en inventarios por grado de realización</t>
  </si>
  <si>
    <t>Otros incrementos (disminuciones) en activos corrientes</t>
  </si>
  <si>
    <t>Ajuste a valor razonable de propiedades de inversión</t>
  </si>
  <si>
    <t>Ajuste al valor razonable de inversiones</t>
  </si>
  <si>
    <t>Eliminación valorizaciones en inversiones</t>
  </si>
  <si>
    <t>Ajuste por cambios en aplicación o eliminación de met participación en inversiones</t>
  </si>
  <si>
    <t>Ajuste por medición al costo atribuido en propiedades, planta y equipo</t>
  </si>
  <si>
    <t>Otros ajustes en el costo de propiedades planta y equipo</t>
  </si>
  <si>
    <t>Eliminación valorizaciones en propiedades planta y equipo</t>
  </si>
  <si>
    <t>Costos por desmantelamiento de propiedades, planta y equipo</t>
  </si>
  <si>
    <t>Ajustes por depreciación de propiedades, planta y equipo</t>
  </si>
  <si>
    <t>Deterioro propiedades, planta y equipo</t>
  </si>
  <si>
    <t>Deterioro de los activos para exploración y evaluación de recursos minerales</t>
  </si>
  <si>
    <t>Ajuste por reclasificación de bienes dados en leasing operativo</t>
  </si>
  <si>
    <t>Ajustes por inflación</t>
  </si>
  <si>
    <t>Eliminación de diferidos</t>
  </si>
  <si>
    <t>Ajuste en el costo de intangibles</t>
  </si>
  <si>
    <t>Deterioro de intangibles</t>
  </si>
  <si>
    <t>Intangibles en acuerdos de concesión</t>
  </si>
  <si>
    <t>Ajuste impuesto diferido activo</t>
  </si>
  <si>
    <t xml:space="preserve">DESCRIPCION OTROS </t>
  </si>
  <si>
    <t>FILA_1</t>
  </si>
  <si>
    <t>FILA_2</t>
  </si>
  <si>
    <t>FILA_3</t>
  </si>
  <si>
    <t>FILA_4</t>
  </si>
  <si>
    <t>FILA_5</t>
  </si>
  <si>
    <t>FILA_6</t>
  </si>
  <si>
    <t>FILA_999999</t>
  </si>
  <si>
    <t>Ajuste a valor presente en pasivos financieros</t>
  </si>
  <si>
    <t>Ajuste a valor razonable en pasivos financieros</t>
  </si>
  <si>
    <t>Ajuste costo amortizado en pasivos financieros</t>
  </si>
  <si>
    <t>Reconocimiento o ajuste en provisones</t>
  </si>
  <si>
    <t>Ajuste pasivo pensional</t>
  </si>
  <si>
    <t>Ajuste pasivo por otros beneficios a empleados a largo plazo</t>
  </si>
  <si>
    <t>Ajuste a valor presente en cuentas por pagar</t>
  </si>
  <si>
    <t>Ajuste a valor presente en otros pasivos financieros</t>
  </si>
  <si>
    <t>Ajuste a valor presente en provisiones - parte no corriente</t>
  </si>
  <si>
    <t>Provisiones por desmantelamiento propiedades plabnta y equipo</t>
  </si>
  <si>
    <t>Ajuste pasivo pensional - porcion no corriente</t>
  </si>
  <si>
    <t>Ajuste pasivo por otros beneficios a empleados a largo plazo - porción no corriente</t>
  </si>
  <si>
    <t>Registro de impuesto diferido pasivo</t>
  </si>
  <si>
    <t>Ajuste del patrimonio por instrumentos preferentes</t>
  </si>
  <si>
    <t>TOTAL INCREMENTO (DISMINUCIÓN) DE PASIVOS</t>
  </si>
  <si>
    <t>DESCRIPCION DE OTROS PASIVOS</t>
  </si>
  <si>
    <t>MODIFICACION EN EL PATRIMONIO</t>
  </si>
  <si>
    <t>Revalorización de patrimonio</t>
  </si>
  <si>
    <t>Otros ajustes al patrimonio</t>
  </si>
  <si>
    <t>TOTAL MODIFICACION AL PATRIMONIO (NETO)</t>
  </si>
  <si>
    <t>VALORES (EN MILES DE $)</t>
  </si>
  <si>
    <t>SUBTOTAL INVERSIONES, OPERACIONES CON INSTRUMENTOS FINANCIEROS DERIVADOS Y POSICIONES ACTIVAS EN OPERACIONES DE MERCADO MONETARIO Y RELACIONADAS</t>
  </si>
  <si>
    <t>SUBTOTAL DEUDORES</t>
  </si>
  <si>
    <t>SUBTOTAL DIFERIDOS</t>
  </si>
  <si>
    <t>SUBTOTAL OBLIGACIONES FINANCIERAS  Y POSICIONES PASIVAS EN OPERACIONES DE MERCADO MONETARIO Y RELACIONADAS</t>
  </si>
  <si>
    <t>SUBTOTAL DEUDORAS</t>
  </si>
  <si>
    <t>SUBTOTAL ACREEDORAS</t>
  </si>
  <si>
    <t>SUBTOTAL DEUDORAS CONTINGENTES</t>
  </si>
  <si>
    <t>SUBTOTAL ACREEDORAS CONTINGENTES POR CONTRA (DB)</t>
  </si>
  <si>
    <t>SUBTOTAL DEUDORAS CONTINGENTES POR CONTRA (CR)</t>
  </si>
  <si>
    <t>SUBTOTAL ACREEDORAS CONTINGENTES</t>
  </si>
  <si>
    <t>ACTIVO</t>
  </si>
  <si>
    <t>DISPONIBLE</t>
  </si>
  <si>
    <t>CAJA</t>
  </si>
  <si>
    <t>BANCOS</t>
  </si>
  <si>
    <t>CUENTAS DE AHORRO</t>
  </si>
  <si>
    <t>PARTICIPACIÓN EN FONDOS A LA VISTA</t>
  </si>
  <si>
    <t>INVERSIONES, OPERACIONES CON INSTRUMENTOS FINANCIEROS DERIVADOS Y POSICIONES ACTIVAS EN OPERACIONES DE MERCADO MONETARIO Y RELACIONADAS</t>
  </si>
  <si>
    <t>INVERSIONES NEGOCIABLES EN TÍTULOS PARTICIPATIVOS</t>
  </si>
  <si>
    <t>INVERSIONES NEGOCIABLES EN TÍTULOS DE DEUDA PÚBLICA INTERNA</t>
  </si>
  <si>
    <t>INVERSIONES NEGOCIABLES EN TÍTULOS DE DEUDA PÚBLICA EXTERNA</t>
  </si>
  <si>
    <t>INVERSIONES NEGOCIABLES EN TÍTULOS DE DEUDA PRIVADA</t>
  </si>
  <si>
    <t>INVERSIONES NEGOCIABLES EN TÍTULOS DE DEUDA PÚBLICA EXTERNA  EMITIDOS O GARANTIZADOS POR GOBIERNOS DEL E</t>
  </si>
  <si>
    <t>INVERSIONES FORZOSAS PARA MANTENER HASTA EL VENCIMIENTO DEUDA PÚBLICA INTERNA</t>
  </si>
  <si>
    <t>INVERSIONES NEGOCIABLES EN BIENES INMUEBLES</t>
  </si>
  <si>
    <t>TITULOS, TITULOS VALORES Y DEMÁS DERECHOS DE CONTENIDO ECONÓMICO</t>
  </si>
  <si>
    <t>COMPROMISOS DE TRANSFERENCIA EN OPERACIONES REPO ABIERTO</t>
  </si>
  <si>
    <t>COMPROMISOS DE TRANSFERENCIA EN OPERACIONES REPO CERRADO</t>
  </si>
  <si>
    <t>CONTRATOS DE FUTUROS – DE ESPECULACIÓN</t>
  </si>
  <si>
    <t>INVERSIONES EN TÍTULOS SOBRE PRODUCTOS Y EN PRODUCTOS AGROPECUARIOS Y AGROINDUSTRIALES</t>
  </si>
  <si>
    <t>CUPONES POR RECIBIR DE VALORES EN OPERACIONES SIMULTÁNEAS</t>
  </si>
  <si>
    <t>CUPONES POR RECIBIR DE VALORES EN OPERACIONES REPO</t>
  </si>
  <si>
    <t>CUENTAS POR COBRAR POR INCUMPLIMIENTO O TERMINACIÓN ANTICIPADA EN OPERACIONES REPO</t>
  </si>
  <si>
    <t>LLAMADO AL MARGEN ENTREGADO EN DINERO EN OPERACIONES REPO</t>
  </si>
  <si>
    <t>COMPROMISOS DE TRANSFERENCIA EN OPERACIONES SIMULTÁNEAS</t>
  </si>
  <si>
    <t>CUENTAS POR COBRAR POR INCUMPLIMIENTO O TERMINACIÓN ANTICIPADA EN OPERACIONES SIMULTÁNEAS</t>
  </si>
  <si>
    <t>LLAMADO AL MARGEN ENTREGADO EN DINERO EN OPERACIONES SIMULTÁNEAS </t>
  </si>
  <si>
    <t>COMPROMISOS ORIGINADOS EN OPERACIONES DE TRANSFERENCIA TEMPORAL DE VALORES</t>
  </si>
  <si>
    <t>RENDIMIENTOS POR COBRAR EN OPERACIONES DE TRANSFERENCIA TEMPORAL DE VALORES</t>
  </si>
  <si>
    <t>CUPONES POR RECIBIR DE VALORES EN OPERACIONES DE TRANSFERENCIA TEMPORAL DE VALORES</t>
  </si>
  <si>
    <t>CUENTAS POR COBRAR POR INCUMPLIMIENTO O TERMINACIÓN ANTICIPADA EN OPERACIONES DE TRANSFERENCIA T</t>
  </si>
  <si>
    <t>LLAMADO AL MARGEN EN OPERACIONES DE TRANSFERENCIA TEMPORAL DE VALORES</t>
  </si>
  <si>
    <t>OPERACIÓNES DE CONTADO TÍTULOS DE DEUDA PÚBLICA CUMPLIMIENTO T+1 Ó MÁS</t>
  </si>
  <si>
    <t>SWAPS – DE ESPECULACIÓN</t>
  </si>
  <si>
    <t>CONTRATOS FORWARD - DE ESPECULACIÓN</t>
  </si>
  <si>
    <t>DERECHOS DE TRANSFERENCIA EN OPERACIONES SIMULTÁNEAS EN VALORES DE DEUDA PÚBLICA</t>
  </si>
  <si>
    <t>DERECHOS DE TRANSFERENCIA EN OPERACIONES SIMULTÁNEAS EN VALORES DE DEUDA PRIVADA</t>
  </si>
  <si>
    <t>DERECHOS DE TRANSFERENCIA – REPOS – INVERSIONES NEGOCIABLES – EN VALORES DE DEUDA PÚBLICA</t>
  </si>
  <si>
    <t>DERECHOS DE TRANSFERENCIA – REPOS – INVERSIONES NEGOCIABLES- EN VALORES DE DEUDA PRIVADA</t>
  </si>
  <si>
    <t>DERECHOS EN TRANSFERENCIA TEMPORAL DE VALORES</t>
  </si>
  <si>
    <t>CONTRATOS DE FUTUROS – DE COBERTURA</t>
  </si>
  <si>
    <t>OPCIONES DE ESPECULACIÓN</t>
  </si>
  <si>
    <t>OPERACIÓNES A PLAZO DE CUMPLIMIENTO EFECTIVO DEUDA PÚBLICA</t>
  </si>
  <si>
    <t>OPCIONES - DE COBERTURA</t>
  </si>
  <si>
    <t>CONTRATOS FORWARD - DE COBERTURA</t>
  </si>
  <si>
    <t>OPERACIÓNES CARRUSEL</t>
  </si>
  <si>
    <t>OPERACIÓNES A PLAZO DE CUMPLIMIENTO EFECTIVO</t>
  </si>
  <si>
    <t>OPERACIÓNES A PLAZO DE CUMPLIMIENTO FINANCIERO</t>
  </si>
  <si>
    <t>OTROS COMPROMISOS Y CONTRATOS DE CUMPLIMIENTO A FUTURO</t>
  </si>
  <si>
    <t>TÍTULOS ENTREGADOS EN GARANTÍA EN CONTRATOS DE FUTUROS Y OPERACONES A PLAZO</t>
  </si>
  <si>
    <t>PROVISIÓN DE INVERSIONES NEGOCIABLES EN TÍTULOS DE DEUDA (CR)</t>
  </si>
  <si>
    <t>PROVISIÓN DE INVERSIONES NEGOCIABLES EN TÍTULOS PARTICIPATIVOS (CR)</t>
  </si>
  <si>
    <t>PROVISIÓN DE INVERSIONES PARA MANTENER HASTA EL VENCIMIENTO (CR)</t>
  </si>
  <si>
    <t>DEUDORES</t>
  </si>
  <si>
    <t>CLIENTES</t>
  </si>
  <si>
    <t>LIQUIDACIÓN Y COMPENSACIÓN</t>
  </si>
  <si>
    <t>DINEROS EN PODER DE COMISIONISTAS DE BOLSA</t>
  </si>
  <si>
    <t>POR CONTRATOS DE COLOCACION</t>
  </si>
  <si>
    <t>DEPÓSITOS</t>
  </si>
  <si>
    <t>A EMISORES</t>
  </si>
  <si>
    <t>POR USO DE BIENES INMUEBLES</t>
  </si>
  <si>
    <t>INGRESOS POR COBRAR</t>
  </si>
  <si>
    <t>DIVERSOS</t>
  </si>
  <si>
    <t>PROVISION DEUDAS DE DUDOSO RECAUDO (CR)</t>
  </si>
  <si>
    <t>DIFERIDOS</t>
  </si>
  <si>
    <t>GASTOS PAGADOS POR ANTICIPADO</t>
  </si>
  <si>
    <t>DEPOSITOS EN CUENTA CORRIENTE BANCA</t>
  </si>
  <si>
    <t>OTRAS ENTIDADES FINANCIERAS NACIONALES</t>
  </si>
  <si>
    <t>COMPROMISOS ORIGINADOS EN LA REALIZACIÓN DE OPERACIONES REPO SOBRE REPO</t>
  </si>
  <si>
    <t>COMPROMISOS ORIGINADOS EN LA REALIZACIÓN DE OPERACIONES REPO SOBRE SIMULTÁNEAS</t>
  </si>
  <si>
    <t>COMPROMISOS ORIGINADOS EN POSICIONES EN CORTO DE OPERACIONES REPO ABIERTO</t>
  </si>
  <si>
    <t>CUPONES RECIBIDOS POR PAGAR  DE VALORES EN OPERACIONES SIMULTÁNEAS</t>
  </si>
  <si>
    <t>CUPONES RECIBIDOS POR PAGAR DE VALORES EN OPERACIONES REPO</t>
  </si>
  <si>
    <t>CUENTAS POR PAGAR POR INCUMPLIMIENTO O TERMINACIÓN ANTICIPADA DE OPERACIONES REPO</t>
  </si>
  <si>
    <t>LLAMADO AL MARGEN RECIBIDO EN DINERO EN OPERACIONES REPO</t>
  </si>
  <si>
    <t>COMPROMISOS ORIGINADOS EN LA REALIZACIÓN DE OPERACIONES SIMULTÁNEAS SOBRE SIMULTÁNEAS</t>
  </si>
  <si>
    <t>COMPROMISOS ORIGINADOS EN LA REALIZACIÓN DE OPERACIONES SIMULTÁNEAS SOBRE REPO</t>
  </si>
  <si>
    <t>COMPROMISOS ORIGINADOS EN POSICIONES EN CORTO DE OPERACIONES SIMULTÁNEAS</t>
  </si>
  <si>
    <t>CUENTAS POR PAGAR POR INCUMPLIMIENTO O TERMINACIÓN ANTICIPADA EN OPERACIONES SIMULTÁNEAS</t>
  </si>
  <si>
    <t>LLAMADO AL MARGEN RECIBIDO EN DINERO EN OPERACIONES SIMULTÁNEAS </t>
  </si>
  <si>
    <t>COMPROMISOS DE OPERACIONES POR TRANSFERENCIA TEMPORAL DE VALORES</t>
  </si>
  <si>
    <t>RENDIMIENTOS POR PAGAR EN OPERACIONES DE TRANSFERENCIA TEMPORAL DE VALORES</t>
  </si>
  <si>
    <t>CUPONES RECIBIDOS POR PAGAR DE VALORES EN OPERACIONES DE TRANSFERENCIA TEMPORAL DE VALORES</t>
  </si>
  <si>
    <t>CUENTAS POR PAGAR POR INCUMPLIMIENTO O TERMINACIÓN ANTICIPADA EN OPERACIONES DE TRANSFERENCIA</t>
  </si>
  <si>
    <t>COMPROMISOS ORIGINADOS EN POSICIONES EN CORTO DE  7215000 -OPERACIONES DE TRANSFERENCIA TEMPORAL DE V</t>
  </si>
  <si>
    <t>OPERACIONES CON INSTRUMENTOS FINANCIEROS DERIVADOS</t>
  </si>
  <si>
    <t>SWAPS – DE COBERTURA</t>
  </si>
  <si>
    <t>OPCIONES DE COBERTURA</t>
  </si>
  <si>
    <t>CUENTAS POR PAGAR</t>
  </si>
  <si>
    <t>INTERESES</t>
  </si>
  <si>
    <t>COMISIONES Y HONORARIOS</t>
  </si>
  <si>
    <t>RENDIMIENTOS DECRETADOS</t>
  </si>
  <si>
    <t>RETENCION EN LA FUENTE</t>
  </si>
  <si>
    <t>SUSCRIPTORES O AFILIADOS</t>
  </si>
  <si>
    <t>DERECHOS PATRIMONIALES DE CLIENTES</t>
  </si>
  <si>
    <t>DEPOSITOS RECIBIDOS</t>
  </si>
  <si>
    <t>OTROS USUARIOS</t>
  </si>
  <si>
    <t>ACREEDORES VARIOS</t>
  </si>
  <si>
    <t>INGRESOS RECIBIDOS POR ANTICIPADO</t>
  </si>
  <si>
    <t>PORTES DE CAPITAL, DERECHOS O SUSCRIPCIONES</t>
  </si>
  <si>
    <t>DERECHOS O SUSCRIPCIONES</t>
  </si>
  <si>
    <t>DEUDORAS</t>
  </si>
  <si>
    <t>BIENES Y VALORES ENTREGADOS EN CUSTODIA</t>
  </si>
  <si>
    <t>PRECIO JUSTO DE INTERCAMBIO DE POSICIONES PRIMARIAS ACTIVAS CUBIERTAS</t>
  </si>
  <si>
    <t>BIENES Y VALORES ENTREGADOS EN GARANTIA</t>
  </si>
  <si>
    <t>LITIGIOS Y/O DEMANDAS</t>
  </si>
  <si>
    <t>VENTAS DE INVERSIONES A PLAZO</t>
  </si>
  <si>
    <t>COMPROMISOS DE VENTA FUTURA DE INVERSIONES Y TÍTULOS SOBRE Y PRODUCTOS AGROPECUARIOS Y AGRO</t>
  </si>
  <si>
    <t>TITULOS EN PROCESO DE COBRO O REDENCION</t>
  </si>
  <si>
    <t>OTRAS CUENTAS DE ORDEN DEUDORAS</t>
  </si>
  <si>
    <t>ACREEDORAS</t>
  </si>
  <si>
    <t>BIENES Y VALORES RECIBIDOS EN GARANTIA</t>
  </si>
  <si>
    <t>PRECIO JUSTO DE INTERCAMBIO DE POSICIONES PRIMARIAS  PASIVAS CUBIERTAS</t>
  </si>
  <si>
    <t>COMPROMISOS DE COMPRA, FUTURA DE INVERSIONES</t>
  </si>
  <si>
    <t>OTRAS CUENTAS DE ORDEN ACREEDORAS</t>
  </si>
  <si>
    <t>DEUDORAS POR CONTRA</t>
  </si>
  <si>
    <t>DEUDORAS POR CONTRA (CR)</t>
  </si>
  <si>
    <t>PRECIO JUSTO DE INTERCAMBIO DE POSICIONES PRIMARIAS  ACTIVAS CUBIERTAS POR EL CONTRARIO</t>
  </si>
  <si>
    <t>DEUDORAS CONTINGENTES</t>
  </si>
  <si>
    <t>VALORES ENTREGADOS EN OPERACIONES REPO Y SIMULTÁNEAS </t>
  </si>
  <si>
    <t>VALORES ENTREGADOS EN OPERACIONES DE TRANSFERENCIA TEMPORAL DE VALORES</t>
  </si>
  <si>
    <t>VALORES ENTREGADOS EN OPERACIONES RELACIONADAS</t>
  </si>
  <si>
    <t>DERECHOS EN OPCIONES DE ESPECULACIÓN</t>
  </si>
  <si>
    <t>DERECHOS EN OPCIONES DE COBERTURA</t>
  </si>
  <si>
    <t>ACREEDORAS CONTINGENTES POR CONTRA (DB)</t>
  </si>
  <si>
    <t>VALORES RECIBIDOS EN OPERACIONES REPO Y SIMULTÁNEAS POR CONTRA (DB)</t>
  </si>
  <si>
    <t>VALORES RECIBIDOS EN OPERACIONES DE TRANSFERENCIA TEMPORAL DE VALORES POR CONTRA (DB)</t>
  </si>
  <si>
    <t>DEUDORAS CONTINGENTES POR CONTRA (CR)</t>
  </si>
  <si>
    <t>VALORES ENTREGADOS EN OPERACIONES REPO Y SIMULTÁNEAS POR CONTRA (CR)</t>
  </si>
  <si>
    <t>VALORES ENTREGADOS EN OPERACIONES DE TRANSFERENCIA TEMPORAL DE VALORES POR CONTRA (CR)</t>
  </si>
  <si>
    <t>VALORES ENTREGADOS EN OPERACIONES RELACIONADAS POR CONTRA (CR)</t>
  </si>
  <si>
    <t>ACREEDORAS CONTINGENTES</t>
  </si>
  <si>
    <t>VALORES RECIBIDOS EN OPERACIONES REPO Y SIMULTÁNEAS</t>
  </si>
  <si>
    <t>VALORES RECIBIDOS EN OPERACIONES DE TRANSFERENCIA TEMPORAL DE VALORES</t>
  </si>
  <si>
    <t>OBLIGACIONES EN OPCIONES DE ESPECULACIÓN</t>
  </si>
  <si>
    <t>OBLIGACIONES EN OPCIONES DE COBERTURA</t>
  </si>
  <si>
    <t>PASIVO</t>
  </si>
  <si>
    <t>OBLIGACIONES FINANCIERAS  Y POSICIONES PASIVAS EN OPERACIONES DE MERCADO MONETARIO Y RELACIONADAS</t>
  </si>
  <si>
    <t>SUBTOTAL PASIVO</t>
  </si>
  <si>
    <t>SUBTOTAL APORTES DE CAPITAL, DERECHOS O SUSCRIPCIONES</t>
  </si>
  <si>
    <t>CUENTAS DE ORDEN CONTINGENTES Y DE CONTROL</t>
  </si>
  <si>
    <t>SUBTOTAL DEUDORAS POR CONTRA</t>
  </si>
  <si>
    <t xml:space="preserve">                DATOS BÁSICOS DE LA ENTIDAD QUE REPORTA</t>
  </si>
  <si>
    <t>SUBTOTAL OPERACIONES CON INSTRUMENTOS FINANCIEROS DERIVADOS</t>
  </si>
  <si>
    <t xml:space="preserve">                                      Preparación de Estado de Situación Financiera de Apertura - ESFA - Fondos de Inversión Colectiva Sociedades Comisionistas de Bolsa (FICs)</t>
  </si>
  <si>
    <t xml:space="preserve">En estas notas se debe presentar una conciliación y explicación de los ajustes y reclasificaciones que permtian determinar  los saldos que se reporten bajo NIIF. Como mínimo cada nota debe revelar lo siguiente:
Saldo bajo NIIF
Desglose del saldo bajo NIIF
Detalle de cada ajuste realizado por grupos homogéneos, de ser el caso
Detalle de las reclasificaciones realizadas por grupos homogéneos
Saldo inicial según PCGA
</t>
  </si>
  <si>
    <t>En estas notas se debe presentar una conciliación y explicación de los ajustes y reclasificaciones que permtian determinar  los saldos que se reporten bajo NIIF. Como mínimo cada nota debe revelar lo siguiente:
Saldo bajo NIIF
Desglose del saldo bajo NIIF
Detalle de cada ajuste realizado por grupos homogéneos, de ser el caso
Detalle de las reclasificaciones realizadas por grupos homogéneos
Saldo inicial según PCGA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</si>
</sst>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
    <numFmt numFmtId="166" formatCode="_(* #,##0_);_(* \(#,##0\);_(* \-??_);_(@_)"/>
  </numFmts>
  <fonts count="10" x14ac:knownFonts="1">
    <font>
      <sz val="10"/>
      <name val="Arial"/>
    </font>
    <font>
      <sz val="10"/>
      <name val="Arial"/>
      <family val="2"/>
    </font>
    <font>
      <b/>
      <sz val="10"/>
      <color indexed="9"/>
      <name val="Arial"/>
      <family val="2"/>
    </font>
    <font>
      <sz val="10"/>
      <name val="Arial"/>
      <family val="2"/>
    </font>
    <font>
      <b/>
      <sz val="10"/>
      <name val="Arial"/>
      <family val="2"/>
    </font>
    <font>
      <sz val="10"/>
      <color theme="1"/>
      <name val="Arial"/>
      <family val="2"/>
    </font>
    <font>
      <b/>
      <sz val="10"/>
      <color theme="0"/>
      <name val="Arial"/>
      <family val="2"/>
    </font>
    <font>
      <b/>
      <sz val="10"/>
      <color theme="1"/>
      <name val="Arial"/>
      <family val="2"/>
    </font>
    <font>
      <b/>
      <sz val="12"/>
      <color theme="0"/>
      <name val="Arial"/>
      <family val="2"/>
    </font>
    <font>
      <sz val="10"/>
      <color indexed="9"/>
      <name val="Arial"/>
      <family val="2"/>
    </font>
  </fonts>
  <fills count="15">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5" tint="-0.249977111117893"/>
        <bgColor indexed="64"/>
      </patternFill>
    </fill>
    <fill>
      <patternFill patternType="solid">
        <fgColor theme="5" tint="-0.249977111117893"/>
        <bgColor indexed="23"/>
      </patternFill>
    </fill>
    <fill>
      <patternFill patternType="solid">
        <fgColor theme="0" tint="-0.14999847407452621"/>
        <bgColor indexed="64"/>
      </patternFill>
    </fill>
    <fill>
      <patternFill patternType="solid">
        <fgColor rgb="FFD9E8E8"/>
        <bgColor indexed="64"/>
      </patternFill>
    </fill>
    <fill>
      <patternFill patternType="solid">
        <fgColor theme="1" tint="0.34998626667073579"/>
        <bgColor indexed="64"/>
      </patternFill>
    </fill>
    <fill>
      <patternFill patternType="solid">
        <fgColor rgb="FFE8BA8C"/>
        <bgColor indexed="64"/>
      </patternFill>
    </fill>
    <fill>
      <patternFill patternType="solid">
        <fgColor rgb="FFD9D9D9"/>
        <bgColor indexed="64"/>
      </patternFill>
    </fill>
    <fill>
      <patternFill patternType="solid">
        <fgColor rgb="FF73ABAB"/>
        <bgColor indexed="64"/>
      </patternFill>
    </fill>
    <fill>
      <patternFill patternType="solid">
        <fgColor rgb="FF963634"/>
        <bgColor indexed="64"/>
      </patternFill>
    </fill>
    <fill>
      <patternFill patternType="solid">
        <fgColor theme="1" tint="0.34998626667073579"/>
        <bgColor indexed="23"/>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59"/>
      </bottom>
      <diagonal/>
    </border>
    <border>
      <left/>
      <right/>
      <top style="thin">
        <color indexed="59"/>
      </top>
      <bottom style="thin">
        <color indexed="59"/>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0" fontId="3" fillId="0" borderId="0"/>
    <xf numFmtId="9" fontId="3" fillId="0" borderId="0" applyFill="0" applyBorder="0" applyAlignment="0" applyProtection="0"/>
    <xf numFmtId="0" fontId="1" fillId="0" borderId="0"/>
    <xf numFmtId="9" fontId="1" fillId="0" borderId="0" applyFont="0" applyFill="0" applyBorder="0" applyAlignment="0" applyProtection="0"/>
  </cellStyleXfs>
  <cellXfs count="217">
    <xf numFmtId="0" fontId="0" fillId="0" borderId="0" xfId="0"/>
    <xf numFmtId="0" fontId="0" fillId="0" borderId="0" xfId="0" applyAlignment="1">
      <alignment wrapText="1"/>
    </xf>
    <xf numFmtId="164" fontId="0" fillId="0" borderId="0" xfId="1" applyNumberFormat="1" applyFont="1"/>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41" fontId="0" fillId="2" borderId="1" xfId="1" applyNumberFormat="1" applyFont="1" applyFill="1" applyBorder="1" applyAlignment="1" applyProtection="1">
      <alignment vertical="center"/>
      <protection locked="0"/>
    </xf>
    <xf numFmtId="0" fontId="3" fillId="4" borderId="1" xfId="0" applyFont="1" applyFill="1" applyBorder="1" applyAlignment="1">
      <alignment vertical="center" wrapText="1"/>
    </xf>
    <xf numFmtId="0" fontId="0" fillId="0" borderId="0" xfId="0" applyFill="1"/>
    <xf numFmtId="0" fontId="0" fillId="4" borderId="1" xfId="0" applyFill="1" applyBorder="1" applyAlignment="1">
      <alignment vertical="center" wrapText="1"/>
    </xf>
    <xf numFmtId="0" fontId="3" fillId="4" borderId="1" xfId="2" applyFont="1" applyFill="1" applyBorder="1" applyAlignment="1">
      <alignment vertical="center" wrapText="1"/>
    </xf>
    <xf numFmtId="166" fontId="0" fillId="0" borderId="1" xfId="1" applyNumberFormat="1" applyFont="1" applyFill="1" applyBorder="1" applyAlignment="1" applyProtection="1">
      <alignment horizontal="left" vertical="center" wrapText="1"/>
    </xf>
    <xf numFmtId="166" fontId="0" fillId="0" borderId="1" xfId="1" applyNumberFormat="1" applyFont="1" applyFill="1" applyBorder="1" applyAlignment="1" applyProtection="1">
      <alignment vertical="center" wrapText="1"/>
    </xf>
    <xf numFmtId="0" fontId="4" fillId="0" borderId="11" xfId="0" applyFont="1" applyBorder="1" applyAlignment="1">
      <alignment vertical="center"/>
    </xf>
    <xf numFmtId="0" fontId="4" fillId="0" borderId="12" xfId="0" applyFont="1" applyBorder="1" applyAlignment="1">
      <alignment vertical="center"/>
    </xf>
    <xf numFmtId="164" fontId="0" fillId="0" borderId="14" xfId="1" applyNumberFormat="1" applyFont="1" applyBorder="1"/>
    <xf numFmtId="0" fontId="0" fillId="0" borderId="0" xfId="0" applyBorder="1"/>
    <xf numFmtId="0" fontId="0" fillId="0" borderId="15" xfId="0" applyBorder="1"/>
    <xf numFmtId="0" fontId="4" fillId="0" borderId="6" xfId="0" applyFont="1" applyBorder="1" applyAlignment="1">
      <alignment vertical="center"/>
    </xf>
    <xf numFmtId="0" fontId="3" fillId="3" borderId="3" xfId="0" applyFont="1" applyFill="1" applyBorder="1" applyAlignment="1" applyProtection="1">
      <alignment vertical="top" wrapText="1"/>
      <protection locked="0"/>
    </xf>
    <xf numFmtId="0" fontId="0" fillId="0" borderId="24" xfId="0" applyBorder="1"/>
    <xf numFmtId="0" fontId="1" fillId="4" borderId="0" xfId="0" applyFont="1" applyFill="1" applyBorder="1" applyAlignment="1">
      <alignment wrapText="1"/>
    </xf>
    <xf numFmtId="0" fontId="0" fillId="0" borderId="1" xfId="0" applyBorder="1"/>
    <xf numFmtId="164" fontId="0" fillId="2" borderId="3" xfId="1" applyNumberFormat="1" applyFont="1" applyFill="1" applyBorder="1" applyAlignment="1" applyProtection="1">
      <alignment vertical="center"/>
      <protection locked="0"/>
    </xf>
    <xf numFmtId="164" fontId="1" fillId="0" borderId="3" xfId="1" applyNumberFormat="1" applyFont="1" applyFill="1" applyBorder="1" applyAlignment="1" applyProtection="1">
      <alignment vertical="center"/>
      <protection locked="0"/>
    </xf>
    <xf numFmtId="164" fontId="0" fillId="0" borderId="3" xfId="1" applyNumberFormat="1" applyFont="1" applyFill="1" applyBorder="1" applyAlignment="1" applyProtection="1">
      <alignment horizontal="center" vertical="center"/>
    </xf>
    <xf numFmtId="164" fontId="0" fillId="0" borderId="3" xfId="1" applyNumberFormat="1" applyFont="1" applyFill="1" applyBorder="1" applyAlignment="1" applyProtection="1">
      <alignment vertical="center"/>
      <protection locked="0"/>
    </xf>
    <xf numFmtId="164" fontId="1" fillId="0" borderId="1" xfId="1" applyNumberFormat="1" applyFont="1" applyFill="1" applyBorder="1" applyAlignment="1" applyProtection="1">
      <alignment vertical="center"/>
      <protection locked="0"/>
    </xf>
    <xf numFmtId="0" fontId="0" fillId="0" borderId="0" xfId="0" applyAlignment="1">
      <alignment vertical="top" wrapText="1"/>
    </xf>
    <xf numFmtId="0" fontId="1" fillId="0" borderId="0" xfId="0" applyFont="1"/>
    <xf numFmtId="41" fontId="1" fillId="2" borderId="1" xfId="1" applyNumberFormat="1" applyFont="1" applyFill="1" applyBorder="1" applyAlignment="1" applyProtection="1">
      <alignment vertical="center"/>
      <protection locked="0"/>
    </xf>
    <xf numFmtId="164" fontId="1" fillId="2" borderId="1" xfId="1" applyNumberFormat="1" applyFont="1" applyFill="1" applyBorder="1" applyAlignment="1" applyProtection="1">
      <alignment vertical="center"/>
      <protection locked="0"/>
    </xf>
    <xf numFmtId="0" fontId="4" fillId="0" borderId="28" xfId="0" applyFont="1" applyBorder="1" applyAlignment="1">
      <alignment vertical="center"/>
    </xf>
    <xf numFmtId="0" fontId="3" fillId="4" borderId="29" xfId="0" applyFont="1" applyFill="1" applyBorder="1" applyAlignment="1">
      <alignment vertical="center" wrapText="1"/>
    </xf>
    <xf numFmtId="166" fontId="0" fillId="0" borderId="29" xfId="1" applyNumberFormat="1" applyFont="1" applyFill="1" applyBorder="1" applyAlignment="1" applyProtection="1">
      <alignment vertical="center" wrapText="1"/>
    </xf>
    <xf numFmtId="166" fontId="0" fillId="0" borderId="29" xfId="1" applyNumberFormat="1" applyFont="1" applyFill="1" applyBorder="1" applyAlignment="1" applyProtection="1">
      <alignment horizontal="left" vertical="center" wrapText="1"/>
    </xf>
    <xf numFmtId="0" fontId="3" fillId="3" borderId="30" xfId="0" applyFont="1" applyFill="1" applyBorder="1" applyAlignment="1" applyProtection="1">
      <alignment vertical="top" wrapText="1"/>
      <protection locked="0"/>
    </xf>
    <xf numFmtId="0" fontId="0" fillId="0" borderId="1" xfId="0" applyBorder="1" applyAlignment="1">
      <alignment vertical="center"/>
    </xf>
    <xf numFmtId="0" fontId="0" fillId="0" borderId="1" xfId="0" applyBorder="1" applyAlignment="1">
      <alignment vertical="center" wrapText="1"/>
    </xf>
    <xf numFmtId="0" fontId="4"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xf numFmtId="0" fontId="1" fillId="4" borderId="32" xfId="0" applyFont="1" applyFill="1" applyBorder="1" applyAlignment="1" applyProtection="1">
      <alignment horizontal="left" vertical="center"/>
    </xf>
    <xf numFmtId="0" fontId="1" fillId="4" borderId="33" xfId="0" applyFont="1" applyFill="1" applyBorder="1" applyAlignment="1" applyProtection="1">
      <alignment horizontal="left" vertical="center"/>
      <protection locked="0"/>
    </xf>
    <xf numFmtId="0" fontId="0" fillId="4" borderId="33" xfId="0" applyFill="1" applyBorder="1" applyAlignment="1" applyProtection="1">
      <alignment horizontal="left" vertical="center"/>
    </xf>
    <xf numFmtId="0" fontId="0" fillId="4" borderId="33" xfId="0" applyFill="1" applyBorder="1" applyAlignment="1" applyProtection="1">
      <alignment horizontal="left" vertical="center"/>
      <protection locked="0"/>
    </xf>
    <xf numFmtId="0" fontId="0" fillId="4" borderId="34" xfId="0" applyFill="1" applyBorder="1" applyAlignment="1" applyProtection="1">
      <alignment horizontal="left" vertical="center"/>
    </xf>
    <xf numFmtId="0" fontId="0" fillId="0" borderId="0" xfId="0" applyAlignment="1">
      <alignment horizontal="center"/>
    </xf>
    <xf numFmtId="0" fontId="1" fillId="7" borderId="1" xfId="0" applyFont="1" applyFill="1" applyBorder="1" applyAlignment="1" applyProtection="1">
      <alignment wrapText="1"/>
    </xf>
    <xf numFmtId="0" fontId="1" fillId="7" borderId="1" xfId="0" applyFont="1" applyFill="1" applyBorder="1" applyAlignment="1">
      <alignment horizontal="center"/>
    </xf>
    <xf numFmtId="0" fontId="2" fillId="5" borderId="38" xfId="0" applyFont="1" applyFill="1" applyBorder="1" applyAlignment="1" applyProtection="1">
      <alignment horizontal="center" vertical="center" wrapText="1"/>
    </xf>
    <xf numFmtId="0" fontId="0" fillId="0" borderId="40" xfId="0" applyBorder="1"/>
    <xf numFmtId="0" fontId="0" fillId="0" borderId="35" xfId="0" applyBorder="1"/>
    <xf numFmtId="0" fontId="0" fillId="0" borderId="41" xfId="0" applyBorder="1"/>
    <xf numFmtId="0" fontId="4" fillId="0" borderId="40" xfId="0" applyFont="1" applyBorder="1" applyAlignment="1">
      <alignment vertical="center"/>
    </xf>
    <xf numFmtId="0" fontId="0" fillId="4" borderId="35" xfId="0" applyFill="1" applyBorder="1" applyAlignment="1">
      <alignment vertical="center" wrapText="1"/>
    </xf>
    <xf numFmtId="166" fontId="0" fillId="0" borderId="35" xfId="1" applyNumberFormat="1" applyFont="1" applyFill="1" applyBorder="1" applyAlignment="1" applyProtection="1">
      <alignment vertical="center" wrapText="1"/>
    </xf>
    <xf numFmtId="166" fontId="0" fillId="0" borderId="35" xfId="1" applyNumberFormat="1" applyFont="1" applyFill="1" applyBorder="1" applyAlignment="1" applyProtection="1">
      <alignment horizontal="left" vertical="center" wrapText="1"/>
    </xf>
    <xf numFmtId="0" fontId="1" fillId="3" borderId="41" xfId="0" applyFont="1" applyFill="1" applyBorder="1" applyAlignment="1" applyProtection="1">
      <alignment vertical="top" wrapText="1"/>
      <protection locked="0"/>
    </xf>
    <xf numFmtId="0" fontId="0" fillId="4" borderId="29" xfId="0" applyFill="1" applyBorder="1" applyAlignment="1">
      <alignment vertical="center" wrapText="1"/>
    </xf>
    <xf numFmtId="0" fontId="3" fillId="4" borderId="35" xfId="0" applyFont="1" applyFill="1" applyBorder="1" applyAlignment="1">
      <alignment vertical="center" wrapText="1"/>
    </xf>
    <xf numFmtId="0" fontId="1" fillId="8" borderId="32" xfId="0" applyFont="1" applyFill="1" applyBorder="1"/>
    <xf numFmtId="0" fontId="1" fillId="8" borderId="33" xfId="0" applyFont="1" applyFill="1" applyBorder="1" applyAlignment="1">
      <alignment wrapText="1"/>
    </xf>
    <xf numFmtId="0" fontId="1" fillId="8" borderId="33" xfId="0" applyFont="1" applyFill="1" applyBorder="1"/>
    <xf numFmtId="0" fontId="1" fillId="8" borderId="34" xfId="0" applyFont="1" applyFill="1" applyBorder="1"/>
    <xf numFmtId="164" fontId="2" fillId="9" borderId="37" xfId="1" applyNumberFormat="1" applyFont="1" applyFill="1" applyBorder="1" applyAlignment="1" applyProtection="1">
      <alignment horizontal="center" vertical="center" wrapText="1"/>
    </xf>
    <xf numFmtId="164" fontId="2" fillId="9" borderId="38" xfId="1" applyNumberFormat="1" applyFont="1" applyFill="1" applyBorder="1" applyAlignment="1" applyProtection="1">
      <alignment horizontal="center" vertical="center" wrapText="1"/>
    </xf>
    <xf numFmtId="0" fontId="4" fillId="10" borderId="35" xfId="0" applyFont="1" applyFill="1" applyBorder="1" applyAlignment="1">
      <alignment horizontal="center"/>
    </xf>
    <xf numFmtId="0" fontId="4" fillId="10" borderId="35" xfId="0" applyFont="1" applyFill="1" applyBorder="1" applyAlignment="1"/>
    <xf numFmtId="0" fontId="4" fillId="10" borderId="1" xfId="0" applyFont="1" applyFill="1" applyBorder="1" applyAlignment="1">
      <alignment horizontal="center"/>
    </xf>
    <xf numFmtId="0" fontId="4" fillId="10" borderId="1" xfId="0" applyFont="1" applyFill="1" applyBorder="1" applyAlignment="1"/>
    <xf numFmtId="0" fontId="0" fillId="11" borderId="1" xfId="0" applyFill="1" applyBorder="1" applyAlignment="1">
      <alignment horizontal="center"/>
    </xf>
    <xf numFmtId="0" fontId="0" fillId="11" borderId="1" xfId="0" applyFill="1" applyBorder="1"/>
    <xf numFmtId="164" fontId="0" fillId="2" borderId="1" xfId="1" applyNumberFormat="1" applyFont="1" applyFill="1" applyBorder="1" applyAlignment="1" applyProtection="1">
      <alignment vertical="center"/>
      <protection locked="0"/>
    </xf>
    <xf numFmtId="164" fontId="1" fillId="12" borderId="1" xfId="1" applyNumberFormat="1" applyFont="1" applyFill="1" applyBorder="1" applyAlignment="1" applyProtection="1">
      <alignment vertical="center"/>
      <protection locked="0"/>
    </xf>
    <xf numFmtId="0" fontId="5" fillId="7" borderId="1" xfId="0" applyFont="1" applyFill="1" applyBorder="1" applyAlignment="1">
      <alignment horizontal="center" vertical="center"/>
    </xf>
    <xf numFmtId="0" fontId="5" fillId="7" borderId="1" xfId="0" applyFont="1" applyFill="1" applyBorder="1" applyAlignment="1">
      <alignment horizontal="justify" vertical="center"/>
    </xf>
    <xf numFmtId="41" fontId="1" fillId="2" borderId="1" xfId="1" applyNumberFormat="1" applyFont="1" applyFill="1" applyBorder="1" applyAlignment="1" applyProtection="1">
      <protection locked="0"/>
    </xf>
    <xf numFmtId="0" fontId="4" fillId="12" borderId="1" xfId="0" applyFont="1" applyFill="1" applyBorder="1" applyAlignment="1">
      <alignment horizontal="center"/>
    </xf>
    <xf numFmtId="0" fontId="4" fillId="12" borderId="1" xfId="0" applyFont="1" applyFill="1" applyBorder="1"/>
    <xf numFmtId="0" fontId="4" fillId="12" borderId="1" xfId="0" applyFont="1" applyFill="1" applyBorder="1" applyAlignment="1">
      <alignment vertical="top" wrapText="1"/>
    </xf>
    <xf numFmtId="164" fontId="5" fillId="12" borderId="1" xfId="1" applyNumberFormat="1" applyFont="1" applyFill="1" applyBorder="1" applyAlignment="1" applyProtection="1">
      <alignment vertical="center"/>
      <protection locked="0"/>
    </xf>
    <xf numFmtId="0" fontId="4" fillId="10" borderId="1" xfId="0" applyFont="1" applyFill="1" applyBorder="1" applyAlignment="1">
      <alignment wrapText="1"/>
    </xf>
    <xf numFmtId="0" fontId="1" fillId="10" borderId="1" xfId="0" applyFont="1" applyFill="1" applyBorder="1" applyAlignment="1"/>
    <xf numFmtId="0" fontId="1" fillId="11" borderId="1" xfId="0" applyFont="1" applyFill="1" applyBorder="1" applyAlignment="1">
      <alignment horizontal="center"/>
    </xf>
    <xf numFmtId="0" fontId="1" fillId="11" borderId="1" xfId="0" applyFont="1" applyFill="1" applyBorder="1" applyAlignment="1">
      <alignment vertical="top" wrapText="1"/>
    </xf>
    <xf numFmtId="0" fontId="0" fillId="11" borderId="1" xfId="0" applyFill="1" applyBorder="1" applyAlignment="1">
      <alignment vertical="top" wrapText="1"/>
    </xf>
    <xf numFmtId="0" fontId="1" fillId="11" borderId="1" xfId="0" applyFont="1" applyFill="1" applyBorder="1" applyAlignment="1">
      <alignment horizontal="center" wrapText="1"/>
    </xf>
    <xf numFmtId="0" fontId="1" fillId="11" borderId="1" xfId="0" applyFont="1" applyFill="1" applyBorder="1" applyAlignment="1">
      <alignment horizontal="left" wrapText="1"/>
    </xf>
    <xf numFmtId="0" fontId="7" fillId="12" borderId="1" xfId="0" applyFont="1" applyFill="1" applyBorder="1" applyAlignment="1">
      <alignment horizontal="center"/>
    </xf>
    <xf numFmtId="0" fontId="7" fillId="12" borderId="1" xfId="0" applyFont="1" applyFill="1" applyBorder="1" applyAlignment="1">
      <alignment vertical="top" wrapText="1"/>
    </xf>
    <xf numFmtId="0" fontId="2" fillId="5" borderId="31" xfId="0" applyFont="1" applyFill="1" applyBorder="1" applyAlignment="1" applyProtection="1">
      <alignment horizontal="center" vertical="center"/>
    </xf>
    <xf numFmtId="164" fontId="2" fillId="5" borderId="43" xfId="1" applyNumberFormat="1" applyFont="1" applyFill="1" applyBorder="1" applyAlignment="1" applyProtection="1">
      <alignment horizontal="center" wrapText="1"/>
    </xf>
    <xf numFmtId="164" fontId="2" fillId="5" borderId="43" xfId="1" applyNumberFormat="1" applyFont="1" applyFill="1" applyBorder="1" applyAlignment="1" applyProtection="1">
      <alignment horizontal="center" vertical="center" wrapText="1"/>
    </xf>
    <xf numFmtId="164" fontId="2" fillId="5" borderId="39" xfId="1" applyNumberFormat="1" applyFont="1" applyFill="1" applyBorder="1" applyAlignment="1" applyProtection="1">
      <alignment horizontal="center" vertical="center" wrapText="1"/>
    </xf>
    <xf numFmtId="0" fontId="1" fillId="11" borderId="26" xfId="0" applyFont="1" applyFill="1" applyBorder="1" applyAlignment="1">
      <alignment horizontal="left" wrapText="1"/>
    </xf>
    <xf numFmtId="164" fontId="1" fillId="11" borderId="4" xfId="1" applyNumberFormat="1" applyFont="1" applyFill="1" applyBorder="1" applyAlignment="1"/>
    <xf numFmtId="164" fontId="1" fillId="11" borderId="4" xfId="1" applyNumberFormat="1" applyFont="1" applyFill="1" applyBorder="1"/>
    <xf numFmtId="41" fontId="1" fillId="2" borderId="4" xfId="1" applyNumberFormat="1" applyFont="1" applyFill="1" applyBorder="1" applyAlignment="1" applyProtection="1">
      <alignment vertical="center"/>
      <protection locked="0"/>
    </xf>
    <xf numFmtId="164" fontId="1" fillId="12" borderId="5" xfId="1" applyNumberFormat="1" applyFont="1" applyFill="1" applyBorder="1" applyAlignment="1" applyProtection="1">
      <alignment vertical="center"/>
      <protection locked="0"/>
    </xf>
    <xf numFmtId="0" fontId="1" fillId="11" borderId="6" xfId="0" applyFont="1" applyFill="1" applyBorder="1" applyAlignment="1">
      <alignment horizontal="left" wrapText="1"/>
    </xf>
    <xf numFmtId="164" fontId="1" fillId="11" borderId="1" xfId="1" applyNumberFormat="1" applyFont="1" applyFill="1" applyBorder="1" applyAlignment="1"/>
    <xf numFmtId="164" fontId="1" fillId="11" borderId="1" xfId="1" applyNumberFormat="1" applyFont="1" applyFill="1" applyBorder="1"/>
    <xf numFmtId="164" fontId="1" fillId="12" borderId="3" xfId="1" applyNumberFormat="1" applyFont="1" applyFill="1" applyBorder="1" applyAlignment="1" applyProtection="1">
      <alignment vertical="center"/>
      <protection locked="0"/>
    </xf>
    <xf numFmtId="0" fontId="1" fillId="11" borderId="6" xfId="2" applyFont="1" applyFill="1" applyBorder="1" applyAlignment="1">
      <alignment horizontal="left" wrapText="1"/>
    </xf>
    <xf numFmtId="0" fontId="1" fillId="11" borderId="6" xfId="0" applyFont="1" applyFill="1" applyBorder="1" applyAlignment="1">
      <alignment horizontal="left" vertical="top" wrapText="1"/>
    </xf>
    <xf numFmtId="0" fontId="4" fillId="12" borderId="9" xfId="0" applyFont="1" applyFill="1" applyBorder="1" applyAlignment="1"/>
    <xf numFmtId="0" fontId="4" fillId="12" borderId="2" xfId="0" applyFont="1" applyFill="1" applyBorder="1" applyAlignment="1"/>
    <xf numFmtId="164" fontId="4" fillId="12" borderId="2" xfId="0" applyNumberFormat="1" applyFont="1" applyFill="1" applyBorder="1" applyAlignment="1"/>
    <xf numFmtId="164" fontId="4" fillId="12" borderId="10" xfId="0" applyNumberFormat="1" applyFont="1" applyFill="1" applyBorder="1" applyAlignment="1"/>
    <xf numFmtId="164" fontId="4" fillId="12" borderId="1" xfId="0" applyNumberFormat="1" applyFont="1" applyFill="1" applyBorder="1" applyAlignment="1"/>
    <xf numFmtId="164" fontId="4" fillId="12" borderId="3" xfId="0" applyNumberFormat="1" applyFont="1" applyFill="1" applyBorder="1" applyAlignment="1"/>
    <xf numFmtId="164" fontId="4" fillId="12" borderId="1" xfId="0" applyNumberFormat="1" applyFont="1" applyFill="1" applyBorder="1" applyAlignment="1">
      <alignment horizontal="left"/>
    </xf>
    <xf numFmtId="164" fontId="4" fillId="12" borderId="3" xfId="0" applyNumberFormat="1" applyFont="1" applyFill="1" applyBorder="1"/>
    <xf numFmtId="164" fontId="4" fillId="12" borderId="3" xfId="1" applyNumberFormat="1" applyFont="1" applyFill="1" applyBorder="1" applyAlignment="1" applyProtection="1">
      <alignment vertical="center"/>
      <protection locked="0"/>
    </xf>
    <xf numFmtId="0" fontId="4" fillId="12" borderId="13" xfId="0" applyFont="1" applyFill="1" applyBorder="1" applyAlignment="1"/>
    <xf numFmtId="0" fontId="4" fillId="12" borderId="7" xfId="0" applyFont="1" applyFill="1" applyBorder="1" applyAlignment="1"/>
    <xf numFmtId="0" fontId="4" fillId="12" borderId="8" xfId="0" applyFont="1" applyFill="1" applyBorder="1" applyAlignment="1"/>
    <xf numFmtId="0" fontId="4" fillId="12" borderId="18" xfId="0" applyFont="1" applyFill="1" applyBorder="1" applyAlignment="1"/>
    <xf numFmtId="0" fontId="4" fillId="12" borderId="19" xfId="0" applyFont="1" applyFill="1" applyBorder="1" applyAlignment="1"/>
    <xf numFmtId="0" fontId="4" fillId="12" borderId="23" xfId="0" applyFont="1" applyFill="1" applyBorder="1" applyAlignment="1"/>
    <xf numFmtId="164" fontId="4" fillId="12" borderId="2" xfId="0" applyNumberFormat="1" applyFont="1" applyFill="1" applyBorder="1" applyAlignment="1">
      <alignment horizontal="left"/>
    </xf>
    <xf numFmtId="164" fontId="1" fillId="12" borderId="35" xfId="1" applyNumberFormat="1" applyFont="1" applyFill="1" applyBorder="1" applyAlignment="1" applyProtection="1">
      <alignment vertical="center"/>
      <protection locked="0"/>
    </xf>
    <xf numFmtId="164" fontId="1" fillId="12" borderId="29" xfId="1" applyNumberFormat="1" applyFont="1" applyFill="1" applyBorder="1" applyAlignment="1" applyProtection="1">
      <alignment vertical="center"/>
      <protection locked="0"/>
    </xf>
    <xf numFmtId="164" fontId="3" fillId="12" borderId="1" xfId="1" applyNumberFormat="1" applyFont="1" applyFill="1" applyBorder="1" applyAlignment="1" applyProtection="1">
      <alignment vertical="center"/>
      <protection locked="0"/>
    </xf>
    <xf numFmtId="0" fontId="0" fillId="9" borderId="44" xfId="0" applyFill="1" applyBorder="1"/>
    <xf numFmtId="0" fontId="2" fillId="9" borderId="43" xfId="0" applyFont="1" applyFill="1" applyBorder="1" applyAlignment="1" applyProtection="1">
      <alignment horizontal="center" vertical="center"/>
    </xf>
    <xf numFmtId="0" fontId="2" fillId="9" borderId="39" xfId="0" applyFont="1" applyFill="1" applyBorder="1" applyAlignment="1" applyProtection="1">
      <alignment horizontal="center" vertical="center"/>
    </xf>
    <xf numFmtId="0" fontId="4" fillId="12" borderId="6" xfId="4" applyFont="1" applyFill="1" applyBorder="1"/>
    <xf numFmtId="0" fontId="4" fillId="12" borderId="1" xfId="4" applyFont="1" applyFill="1" applyBorder="1" applyAlignment="1" applyProtection="1">
      <alignment horizontal="center" vertical="center"/>
    </xf>
    <xf numFmtId="0" fontId="1" fillId="11" borderId="6" xfId="4" applyFont="1" applyFill="1" applyBorder="1"/>
    <xf numFmtId="0" fontId="1" fillId="0" borderId="1" xfId="4" applyFill="1" applyBorder="1" applyAlignment="1" applyProtection="1">
      <alignment horizontal="center" vertical="center"/>
    </xf>
    <xf numFmtId="164" fontId="0" fillId="11" borderId="3" xfId="1" applyNumberFormat="1" applyFont="1" applyFill="1" applyBorder="1" applyAlignment="1" applyProtection="1">
      <alignment vertical="center"/>
      <protection locked="0"/>
    </xf>
    <xf numFmtId="0" fontId="1" fillId="11" borderId="9" xfId="4" applyFont="1" applyFill="1" applyBorder="1"/>
    <xf numFmtId="0" fontId="1" fillId="0" borderId="2" xfId="4" applyFill="1" applyBorder="1" applyAlignment="1" applyProtection="1">
      <alignment horizontal="center" vertical="center"/>
    </xf>
    <xf numFmtId="165" fontId="0" fillId="11" borderId="10" xfId="5" applyNumberFormat="1" applyFont="1" applyFill="1" applyBorder="1" applyAlignment="1" applyProtection="1">
      <alignment vertical="center"/>
      <protection locked="0"/>
    </xf>
    <xf numFmtId="0" fontId="0" fillId="9" borderId="28" xfId="0" applyFill="1" applyBorder="1"/>
    <xf numFmtId="0" fontId="2" fillId="9" borderId="29" xfId="0" applyFont="1" applyFill="1" applyBorder="1" applyAlignment="1" applyProtection="1">
      <alignment horizontal="center" vertical="center"/>
    </xf>
    <xf numFmtId="0" fontId="1" fillId="11" borderId="6" xfId="4" applyFill="1" applyBorder="1"/>
    <xf numFmtId="164" fontId="1" fillId="11" borderId="3" xfId="1" applyNumberFormat="1" applyFont="1" applyFill="1" applyBorder="1" applyAlignment="1" applyProtection="1">
      <alignment vertical="center"/>
      <protection locked="0"/>
    </xf>
    <xf numFmtId="0" fontId="1" fillId="0" borderId="6" xfId="4" applyBorder="1"/>
    <xf numFmtId="0" fontId="4" fillId="12" borderId="9" xfId="4" applyFont="1" applyFill="1" applyBorder="1"/>
    <xf numFmtId="0" fontId="1" fillId="12" borderId="2" xfId="4" applyFill="1" applyBorder="1"/>
    <xf numFmtId="164" fontId="1" fillId="12" borderId="10" xfId="1" applyNumberFormat="1" applyFont="1" applyFill="1" applyBorder="1"/>
    <xf numFmtId="0" fontId="0" fillId="9" borderId="1" xfId="0" applyFill="1" applyBorder="1"/>
    <xf numFmtId="0" fontId="2" fillId="9" borderId="1" xfId="0" applyFont="1" applyFill="1" applyBorder="1" applyAlignment="1" applyProtection="1">
      <alignment horizontal="center" vertical="center"/>
    </xf>
    <xf numFmtId="0" fontId="1" fillId="11" borderId="1" xfId="4" applyFill="1" applyBorder="1"/>
    <xf numFmtId="0" fontId="1" fillId="2" borderId="1" xfId="4" applyFill="1" applyBorder="1" applyAlignment="1" applyProtection="1">
      <alignment vertical="center"/>
      <protection locked="0"/>
    </xf>
    <xf numFmtId="0" fontId="1" fillId="0" borderId="1" xfId="4" applyBorder="1"/>
    <xf numFmtId="164" fontId="0" fillId="0" borderId="1" xfId="1" applyNumberFormat="1" applyFont="1" applyFill="1" applyBorder="1" applyAlignment="1" applyProtection="1">
      <alignment horizontal="center" vertical="center"/>
    </xf>
    <xf numFmtId="0" fontId="4" fillId="12" borderId="17" xfId="4" applyFont="1" applyFill="1" applyBorder="1"/>
    <xf numFmtId="0" fontId="4" fillId="12" borderId="15" xfId="4" applyFont="1" applyFill="1" applyBorder="1" applyAlignment="1" applyProtection="1">
      <alignment horizontal="center" vertical="center"/>
    </xf>
    <xf numFmtId="164" fontId="4" fillId="12" borderId="14" xfId="1" applyNumberFormat="1" applyFont="1" applyFill="1" applyBorder="1"/>
    <xf numFmtId="0" fontId="1" fillId="0" borderId="3" xfId="4" applyFill="1" applyBorder="1" applyAlignment="1" applyProtection="1">
      <alignment horizontal="center" vertical="center"/>
    </xf>
    <xf numFmtId="0" fontId="4" fillId="12" borderId="2" xfId="4" applyFont="1" applyFill="1" applyBorder="1"/>
    <xf numFmtId="0" fontId="4" fillId="12" borderId="2" xfId="4" applyFont="1" applyFill="1" applyBorder="1" applyAlignment="1" applyProtection="1">
      <alignment horizontal="center" vertical="center"/>
    </xf>
    <xf numFmtId="164" fontId="4" fillId="12" borderId="10" xfId="1" applyNumberFormat="1" applyFont="1" applyFill="1" applyBorder="1"/>
    <xf numFmtId="0" fontId="4" fillId="12" borderId="18" xfId="4" applyFont="1" applyFill="1" applyBorder="1"/>
    <xf numFmtId="0" fontId="1" fillId="12" borderId="15" xfId="4" applyFont="1" applyFill="1" applyBorder="1"/>
    <xf numFmtId="164" fontId="1" fillId="12" borderId="14" xfId="1" applyNumberFormat="1" applyFont="1" applyFill="1" applyBorder="1"/>
    <xf numFmtId="164" fontId="4" fillId="12" borderId="10" xfId="1" applyNumberFormat="1" applyFont="1" applyFill="1" applyBorder="1" applyAlignment="1" applyProtection="1">
      <alignment vertical="center"/>
      <protection locked="0"/>
    </xf>
    <xf numFmtId="0" fontId="1" fillId="0" borderId="0" xfId="4"/>
    <xf numFmtId="0" fontId="1" fillId="0" borderId="0" xfId="4" applyFont="1"/>
    <xf numFmtId="0" fontId="1" fillId="11" borderId="26" xfId="4" applyFont="1" applyFill="1" applyBorder="1"/>
    <xf numFmtId="0" fontId="1" fillId="0" borderId="4" xfId="4" applyBorder="1"/>
    <xf numFmtId="0" fontId="1" fillId="0" borderId="5" xfId="4" applyBorder="1"/>
    <xf numFmtId="0" fontId="1" fillId="0" borderId="3" xfId="4" applyBorder="1"/>
    <xf numFmtId="0" fontId="1" fillId="12" borderId="10" xfId="4" applyFill="1" applyBorder="1"/>
    <xf numFmtId="0" fontId="2" fillId="14" borderId="42" xfId="0" applyFont="1" applyFill="1" applyBorder="1" applyAlignment="1" applyProtection="1">
      <alignment horizontal="center" vertical="center"/>
    </xf>
    <xf numFmtId="0" fontId="2" fillId="14" borderId="37" xfId="0" applyFont="1" applyFill="1" applyBorder="1" applyAlignment="1" applyProtection="1">
      <alignment horizontal="center" vertical="center"/>
    </xf>
    <xf numFmtId="0" fontId="2" fillId="14" borderId="37" xfId="0" applyFont="1" applyFill="1" applyBorder="1" applyAlignment="1" applyProtection="1">
      <alignment horizontal="center" vertical="center" wrapText="1"/>
    </xf>
    <xf numFmtId="0" fontId="6" fillId="14" borderId="37" xfId="0" applyFont="1" applyFill="1" applyBorder="1" applyAlignment="1" applyProtection="1">
      <alignment horizontal="center" vertical="center"/>
    </xf>
    <xf numFmtId="0" fontId="2" fillId="14" borderId="39" xfId="0" applyFont="1" applyFill="1" applyBorder="1" applyAlignment="1" applyProtection="1">
      <alignment horizontal="center" vertical="center"/>
    </xf>
    <xf numFmtId="0" fontId="4" fillId="4" borderId="16" xfId="0" applyFont="1" applyFill="1" applyBorder="1" applyAlignment="1" applyProtection="1">
      <alignment horizontal="center" vertical="top"/>
    </xf>
    <xf numFmtId="0" fontId="4" fillId="4" borderId="14" xfId="0" applyFont="1" applyFill="1" applyBorder="1" applyAlignment="1" applyProtection="1">
      <alignment horizontal="center" vertical="top"/>
    </xf>
    <xf numFmtId="0" fontId="4" fillId="4" borderId="31"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wrapText="1"/>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164" fontId="2" fillId="9" borderId="20" xfId="1" applyNumberFormat="1" applyFont="1" applyFill="1" applyBorder="1" applyAlignment="1" applyProtection="1">
      <alignment horizontal="center" vertical="center" wrapText="1"/>
    </xf>
    <xf numFmtId="164" fontId="2" fillId="9" borderId="36" xfId="1" applyNumberFormat="1" applyFont="1" applyFill="1" applyBorder="1" applyAlignment="1" applyProtection="1">
      <alignment horizontal="center" vertical="center" wrapText="1"/>
    </xf>
    <xf numFmtId="164" fontId="4" fillId="12" borderId="1" xfId="1" applyNumberFormat="1" applyFont="1" applyFill="1" applyBorder="1" applyAlignment="1" applyProtection="1">
      <alignment horizontal="left" vertical="center"/>
      <protection locked="0"/>
    </xf>
    <xf numFmtId="164" fontId="4" fillId="12" borderId="29" xfId="1" applyNumberFormat="1" applyFont="1" applyFill="1" applyBorder="1" applyAlignment="1" applyProtection="1">
      <alignment horizontal="left" vertical="center"/>
      <protection locked="0"/>
    </xf>
    <xf numFmtId="0" fontId="1" fillId="7" borderId="1" xfId="0" applyFont="1" applyFill="1" applyBorder="1" applyAlignment="1" applyProtection="1">
      <alignment horizontal="left" vertical="center"/>
    </xf>
    <xf numFmtId="0" fontId="1" fillId="7" borderId="35" xfId="0" applyFont="1" applyFill="1" applyBorder="1" applyAlignment="1" applyProtection="1">
      <alignment horizontal="left" vertical="center"/>
    </xf>
    <xf numFmtId="0" fontId="2" fillId="5" borderId="42" xfId="0" applyFont="1" applyFill="1" applyBorder="1" applyAlignment="1" applyProtection="1">
      <alignment horizontal="center" vertical="center"/>
    </xf>
    <xf numFmtId="0" fontId="2" fillId="5" borderId="37" xfId="0" applyFont="1" applyFill="1" applyBorder="1" applyAlignment="1" applyProtection="1">
      <alignment horizontal="center" vertical="center"/>
    </xf>
    <xf numFmtId="0" fontId="1" fillId="7" borderId="1" xfId="0" applyFont="1" applyFill="1" applyBorder="1" applyAlignment="1" applyProtection="1">
      <alignment horizontal="left" vertical="center" wrapText="1"/>
    </xf>
    <xf numFmtId="0" fontId="2" fillId="6" borderId="42" xfId="0" applyFont="1" applyFill="1" applyBorder="1" applyAlignment="1" applyProtection="1">
      <alignment horizontal="center" vertical="center"/>
    </xf>
    <xf numFmtId="0" fontId="2" fillId="6" borderId="37" xfId="0" applyFont="1" applyFill="1" applyBorder="1" applyAlignment="1" applyProtection="1">
      <alignment horizontal="center" vertical="center"/>
    </xf>
    <xf numFmtId="0" fontId="2" fillId="6" borderId="38" xfId="0" applyFont="1" applyFill="1" applyBorder="1" applyAlignment="1" applyProtection="1">
      <alignment horizontal="center" vertical="center"/>
    </xf>
    <xf numFmtId="0" fontId="2" fillId="9" borderId="25" xfId="0" applyFont="1" applyFill="1" applyBorder="1" applyAlignment="1" applyProtection="1">
      <alignment horizontal="center" vertical="center"/>
    </xf>
    <xf numFmtId="0" fontId="2" fillId="9" borderId="7" xfId="0" applyFont="1" applyFill="1" applyBorder="1" applyAlignment="1" applyProtection="1">
      <alignment horizontal="center" vertical="center"/>
    </xf>
    <xf numFmtId="0" fontId="2" fillId="9" borderId="8" xfId="0" applyFont="1" applyFill="1" applyBorder="1" applyAlignment="1" applyProtection="1">
      <alignment horizontal="center" vertical="center"/>
    </xf>
    <xf numFmtId="164" fontId="8" fillId="13" borderId="20" xfId="1" applyNumberFormat="1" applyFont="1" applyFill="1" applyBorder="1" applyAlignment="1" applyProtection="1">
      <alignment horizontal="center" vertical="center"/>
      <protection locked="0"/>
    </xf>
    <xf numFmtId="164" fontId="8" fillId="13" borderId="21" xfId="1" applyNumberFormat="1" applyFont="1" applyFill="1" applyBorder="1" applyAlignment="1" applyProtection="1">
      <alignment horizontal="center" vertical="center"/>
      <protection locked="0"/>
    </xf>
    <xf numFmtId="164" fontId="8" fillId="13" borderId="22" xfId="1" applyNumberFormat="1" applyFont="1" applyFill="1" applyBorder="1" applyAlignment="1" applyProtection="1">
      <alignment horizontal="center" vertical="center"/>
      <protection locked="0"/>
    </xf>
    <xf numFmtId="0" fontId="2" fillId="9" borderId="26" xfId="0" applyFont="1" applyFill="1" applyBorder="1" applyAlignment="1" applyProtection="1">
      <alignment horizontal="center" vertical="center"/>
    </xf>
    <xf numFmtId="0" fontId="9" fillId="9" borderId="4" xfId="0" applyFont="1" applyFill="1" applyBorder="1"/>
    <xf numFmtId="0" fontId="9" fillId="9" borderId="5" xfId="0" applyFont="1" applyFill="1" applyBorder="1"/>
    <xf numFmtId="0" fontId="2" fillId="9" borderId="31" xfId="0" applyFont="1" applyFill="1" applyBorder="1" applyAlignment="1" applyProtection="1">
      <alignment horizontal="center" vertical="center"/>
    </xf>
    <xf numFmtId="0" fontId="0" fillId="9" borderId="45" xfId="0" applyFill="1" applyBorder="1"/>
    <xf numFmtId="0" fontId="0" fillId="9" borderId="27" xfId="0" applyFill="1" applyBorder="1"/>
    <xf numFmtId="0" fontId="2" fillId="9" borderId="1" xfId="0" applyFont="1" applyFill="1" applyBorder="1" applyAlignment="1" applyProtection="1">
      <alignment horizontal="center" vertical="center"/>
    </xf>
    <xf numFmtId="0" fontId="9" fillId="9" borderId="1" xfId="0" applyFont="1" applyFill="1" applyBorder="1"/>
    <xf numFmtId="0" fontId="0" fillId="9" borderId="4" xfId="0" applyFill="1" applyBorder="1"/>
    <xf numFmtId="0" fontId="0" fillId="9" borderId="5" xfId="0" applyFill="1" applyBorder="1"/>
    <xf numFmtId="0" fontId="0" fillId="9" borderId="1" xfId="0" applyFill="1" applyBorder="1"/>
    <xf numFmtId="0" fontId="2" fillId="14" borderId="26" xfId="0" applyFont="1" applyFill="1" applyBorder="1" applyAlignment="1" applyProtection="1">
      <alignment horizontal="center" vertical="center"/>
    </xf>
    <xf numFmtId="0" fontId="2" fillId="14" borderId="4" xfId="0" applyFont="1" applyFill="1" applyBorder="1" applyAlignment="1" applyProtection="1">
      <alignment horizontal="center" vertical="center"/>
    </xf>
    <xf numFmtId="0" fontId="2" fillId="14" borderId="5" xfId="0" applyFont="1" applyFill="1" applyBorder="1" applyAlignment="1" applyProtection="1">
      <alignment horizontal="center" vertical="center"/>
    </xf>
    <xf numFmtId="0" fontId="2" fillId="14" borderId="16" xfId="0" applyFont="1" applyFill="1" applyBorder="1" applyAlignment="1" applyProtection="1">
      <alignment horizontal="center" vertical="center"/>
    </xf>
    <xf numFmtId="0" fontId="2" fillId="14" borderId="0" xfId="0" applyFont="1" applyFill="1" applyBorder="1" applyAlignment="1" applyProtection="1">
      <alignment horizontal="center" vertical="center"/>
    </xf>
    <xf numFmtId="0" fontId="2" fillId="14" borderId="24" xfId="0" applyFont="1" applyFill="1" applyBorder="1" applyAlignment="1" applyProtection="1">
      <alignment horizontal="center" vertical="center"/>
    </xf>
  </cellXfs>
  <cellStyles count="6">
    <cellStyle name="Millares" xfId="1" builtinId="3"/>
    <cellStyle name="Normal" xfId="0" builtinId="0"/>
    <cellStyle name="Normal 2" xfId="2"/>
    <cellStyle name="Normal 2 2" xfId="4"/>
    <cellStyle name="Porcentual 2" xfId="3"/>
    <cellStyle name="Porcentual 3" xfId="5"/>
  </cellStyles>
  <dxfs count="0"/>
  <tableStyles count="0" defaultTableStyle="TableStyleMedium2" defaultPivotStyle="PivotStyleLight16"/>
  <colors>
    <mruColors>
      <color rgb="FF73ABAB"/>
      <color rgb="FFD9D9D9"/>
      <color rgb="FFE8BA8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11908</xdr:rowOff>
    </xdr:from>
    <xdr:to>
      <xdr:col>0</xdr:col>
      <xdr:colOff>1338588</xdr:colOff>
      <xdr:row>2</xdr:row>
      <xdr:rowOff>118798</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908"/>
          <a:ext cx="1338588" cy="4402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2001"/>
  <sheetViews>
    <sheetView tabSelected="1" zoomScale="80" zoomScaleNormal="80" workbookViewId="0">
      <selection sqref="A1:B2"/>
    </sheetView>
  </sheetViews>
  <sheetFormatPr baseColWidth="10" defaultColWidth="0" defaultRowHeight="12.75" x14ac:dyDescent="0.2"/>
  <cols>
    <col min="1" max="1" width="51.85546875" customWidth="1"/>
    <col min="2" max="2" width="78.85546875" style="3" customWidth="1"/>
    <col min="3" max="3" width="9.140625" customWidth="1"/>
    <col min="4" max="16384" width="8.85546875" hidden="1"/>
  </cols>
  <sheetData>
    <row r="1" spans="1:2" x14ac:dyDescent="0.2">
      <c r="A1" s="175" t="s">
        <v>1462</v>
      </c>
      <c r="B1" s="176"/>
    </row>
    <row r="2" spans="1:2" ht="12.75" customHeight="1" x14ac:dyDescent="0.2">
      <c r="A2" s="177"/>
      <c r="B2" s="178"/>
    </row>
    <row r="3" spans="1:2" ht="13.5" thickBot="1" x14ac:dyDescent="0.25">
      <c r="A3" s="173" t="s">
        <v>1460</v>
      </c>
      <c r="B3" s="174"/>
    </row>
    <row r="4" spans="1:2" x14ac:dyDescent="0.2">
      <c r="A4" s="61" t="s">
        <v>1177</v>
      </c>
      <c r="B4" s="42"/>
    </row>
    <row r="5" spans="1:2" x14ac:dyDescent="0.2">
      <c r="A5" s="62" t="s">
        <v>1236</v>
      </c>
      <c r="B5" s="43"/>
    </row>
    <row r="6" spans="1:2" ht="25.5" x14ac:dyDescent="0.2">
      <c r="A6" s="62" t="s">
        <v>1239</v>
      </c>
      <c r="B6" s="62"/>
    </row>
    <row r="7" spans="1:2" ht="38.25" x14ac:dyDescent="0.2">
      <c r="A7" s="62" t="s">
        <v>1240</v>
      </c>
      <c r="B7" s="62"/>
    </row>
    <row r="8" spans="1:2" ht="25.5" x14ac:dyDescent="0.2">
      <c r="A8" s="62" t="s">
        <v>1242</v>
      </c>
      <c r="B8" s="62"/>
    </row>
    <row r="9" spans="1:2" x14ac:dyDescent="0.2">
      <c r="A9" s="62" t="s">
        <v>1127</v>
      </c>
      <c r="B9" s="45"/>
    </row>
    <row r="10" spans="1:2" x14ac:dyDescent="0.2">
      <c r="A10" s="63" t="s">
        <v>1173</v>
      </c>
      <c r="B10" s="45"/>
    </row>
    <row r="11" spans="1:2" x14ac:dyDescent="0.2">
      <c r="A11" s="63" t="s">
        <v>1214</v>
      </c>
      <c r="B11" s="44"/>
    </row>
    <row r="12" spans="1:2" x14ac:dyDescent="0.2">
      <c r="A12" s="63" t="s">
        <v>1237</v>
      </c>
      <c r="B12" s="44"/>
    </row>
    <row r="13" spans="1:2" x14ac:dyDescent="0.2">
      <c r="A13" s="63" t="s">
        <v>1238</v>
      </c>
      <c r="B13" s="44"/>
    </row>
    <row r="14" spans="1:2" x14ac:dyDescent="0.2">
      <c r="A14" s="63" t="s">
        <v>1212</v>
      </c>
      <c r="B14" s="44"/>
    </row>
    <row r="15" spans="1:2" x14ac:dyDescent="0.2">
      <c r="A15" s="63" t="s">
        <v>1241</v>
      </c>
      <c r="B15" s="44"/>
    </row>
    <row r="16" spans="1:2" ht="13.5" thickBot="1" x14ac:dyDescent="0.25">
      <c r="A16" s="64" t="s">
        <v>1213</v>
      </c>
      <c r="B16" s="46"/>
    </row>
    <row r="19" spans="1:1" x14ac:dyDescent="0.2">
      <c r="A19" s="21"/>
    </row>
    <row r="20" spans="1:1" x14ac:dyDescent="0.2">
      <c r="A20" s="21"/>
    </row>
    <row r="21" spans="1:1" x14ac:dyDescent="0.2">
      <c r="A21" s="21"/>
    </row>
    <row r="50962" spans="1:6" x14ac:dyDescent="0.2">
      <c r="B50962" s="3">
        <v>1936</v>
      </c>
      <c r="C50962">
        <v>1933</v>
      </c>
      <c r="D50962">
        <v>13</v>
      </c>
      <c r="E50962">
        <v>8</v>
      </c>
      <c r="F50962">
        <v>1</v>
      </c>
    </row>
    <row r="50963" spans="1:6" x14ac:dyDescent="0.2">
      <c r="A50963">
        <v>43</v>
      </c>
    </row>
    <row r="50965" spans="1:6" x14ac:dyDescent="0.2">
      <c r="B50965" s="3" t="s">
        <v>1172</v>
      </c>
      <c r="C50965" t="s">
        <v>8</v>
      </c>
      <c r="D50965" t="s">
        <v>11</v>
      </c>
      <c r="E50965" t="s">
        <v>44</v>
      </c>
      <c r="F50965" t="s">
        <v>1081</v>
      </c>
    </row>
    <row r="50966" spans="1:6" x14ac:dyDescent="0.2">
      <c r="A50966" t="s">
        <v>0</v>
      </c>
      <c r="B50966" s="3" t="s">
        <v>1174</v>
      </c>
      <c r="C50966" t="s">
        <v>9</v>
      </c>
      <c r="D50966" t="s">
        <v>12</v>
      </c>
      <c r="E50966" t="s">
        <v>45</v>
      </c>
      <c r="F50966" t="s">
        <v>1082</v>
      </c>
    </row>
    <row r="50967" spans="1:6" x14ac:dyDescent="0.2">
      <c r="A50967" t="s">
        <v>1</v>
      </c>
      <c r="B50967" s="3" t="s">
        <v>1175</v>
      </c>
      <c r="C50967" t="s">
        <v>10</v>
      </c>
      <c r="D50967" t="s">
        <v>13</v>
      </c>
      <c r="E50967" t="s">
        <v>46</v>
      </c>
      <c r="F50967" t="s">
        <v>1083</v>
      </c>
    </row>
    <row r="50968" spans="1:6" x14ac:dyDescent="0.2">
      <c r="A50968" t="s">
        <v>2</v>
      </c>
      <c r="D50968" t="s">
        <v>14</v>
      </c>
      <c r="E50968" t="s">
        <v>47</v>
      </c>
      <c r="F50968" t="s">
        <v>1084</v>
      </c>
    </row>
    <row r="50969" spans="1:6" x14ac:dyDescent="0.2">
      <c r="A50969" t="s">
        <v>3</v>
      </c>
      <c r="D50969" t="s">
        <v>15</v>
      </c>
      <c r="E50969" t="s">
        <v>48</v>
      </c>
      <c r="F50969" t="s">
        <v>1085</v>
      </c>
    </row>
    <row r="50970" spans="1:6" x14ac:dyDescent="0.2">
      <c r="A50970" t="s">
        <v>4</v>
      </c>
      <c r="D50970" t="s">
        <v>16</v>
      </c>
      <c r="E50970" t="s">
        <v>49</v>
      </c>
      <c r="F50970" t="s">
        <v>1086</v>
      </c>
    </row>
    <row r="50971" spans="1:6" x14ac:dyDescent="0.2">
      <c r="A50971" t="s">
        <v>5</v>
      </c>
      <c r="D50971" t="s">
        <v>17</v>
      </c>
      <c r="E50971" t="s">
        <v>50</v>
      </c>
      <c r="F50971" t="s">
        <v>1087</v>
      </c>
    </row>
    <row r="50972" spans="1:6" x14ac:dyDescent="0.2">
      <c r="A50972" t="s">
        <v>6</v>
      </c>
      <c r="D50972" t="s">
        <v>18</v>
      </c>
      <c r="E50972" t="s">
        <v>51</v>
      </c>
      <c r="F50972" t="s">
        <v>1088</v>
      </c>
    </row>
    <row r="50973" spans="1:6" x14ac:dyDescent="0.2">
      <c r="A50973" t="s">
        <v>7</v>
      </c>
      <c r="D50973" t="s">
        <v>19</v>
      </c>
      <c r="E50973" t="s">
        <v>52</v>
      </c>
    </row>
    <row r="50974" spans="1:6" x14ac:dyDescent="0.2">
      <c r="D50974" t="s">
        <v>20</v>
      </c>
      <c r="E50974" t="s">
        <v>53</v>
      </c>
    </row>
    <row r="50975" spans="1:6" x14ac:dyDescent="0.2">
      <c r="D50975" t="s">
        <v>21</v>
      </c>
      <c r="E50975" t="s">
        <v>54</v>
      </c>
    </row>
    <row r="50976" spans="1:6" x14ac:dyDescent="0.2">
      <c r="D50976" t="s">
        <v>22</v>
      </c>
      <c r="E50976" t="s">
        <v>55</v>
      </c>
    </row>
    <row r="50977" spans="4:5" x14ac:dyDescent="0.2">
      <c r="D50977" t="s">
        <v>23</v>
      </c>
      <c r="E50977" t="s">
        <v>56</v>
      </c>
    </row>
    <row r="50978" spans="4:5" x14ac:dyDescent="0.2">
      <c r="D50978" t="s">
        <v>24</v>
      </c>
      <c r="E50978" t="s">
        <v>57</v>
      </c>
    </row>
    <row r="50979" spans="4:5" x14ac:dyDescent="0.2">
      <c r="D50979" t="s">
        <v>25</v>
      </c>
      <c r="E50979" t="s">
        <v>58</v>
      </c>
    </row>
    <row r="50980" spans="4:5" x14ac:dyDescent="0.2">
      <c r="D50980" t="s">
        <v>26</v>
      </c>
      <c r="E50980" t="s">
        <v>59</v>
      </c>
    </row>
    <row r="50981" spans="4:5" x14ac:dyDescent="0.2">
      <c r="D50981" t="s">
        <v>27</v>
      </c>
      <c r="E50981" t="s">
        <v>60</v>
      </c>
    </row>
    <row r="50982" spans="4:5" x14ac:dyDescent="0.2">
      <c r="D50982" t="s">
        <v>28</v>
      </c>
      <c r="E50982" t="s">
        <v>61</v>
      </c>
    </row>
    <row r="50983" spans="4:5" x14ac:dyDescent="0.2">
      <c r="D50983" t="s">
        <v>29</v>
      </c>
      <c r="E50983" t="s">
        <v>62</v>
      </c>
    </row>
    <row r="50984" spans="4:5" x14ac:dyDescent="0.2">
      <c r="D50984" t="s">
        <v>30</v>
      </c>
      <c r="E50984" t="s">
        <v>63</v>
      </c>
    </row>
    <row r="50985" spans="4:5" x14ac:dyDescent="0.2">
      <c r="D50985" t="s">
        <v>31</v>
      </c>
      <c r="E50985" t="s">
        <v>64</v>
      </c>
    </row>
    <row r="50986" spans="4:5" x14ac:dyDescent="0.2">
      <c r="D50986" t="s">
        <v>32</v>
      </c>
      <c r="E50986" t="s">
        <v>65</v>
      </c>
    </row>
    <row r="50987" spans="4:5" x14ac:dyDescent="0.2">
      <c r="D50987" t="s">
        <v>33</v>
      </c>
      <c r="E50987" t="s">
        <v>66</v>
      </c>
    </row>
    <row r="50988" spans="4:5" x14ac:dyDescent="0.2">
      <c r="D50988" t="s">
        <v>34</v>
      </c>
      <c r="E50988" t="s">
        <v>67</v>
      </c>
    </row>
    <row r="50989" spans="4:5" x14ac:dyDescent="0.2">
      <c r="D50989" t="s">
        <v>35</v>
      </c>
      <c r="E50989" t="s">
        <v>68</v>
      </c>
    </row>
    <row r="50990" spans="4:5" x14ac:dyDescent="0.2">
      <c r="D50990" t="s">
        <v>36</v>
      </c>
      <c r="E50990" t="s">
        <v>69</v>
      </c>
    </row>
    <row r="50991" spans="4:5" x14ac:dyDescent="0.2">
      <c r="D50991" t="s">
        <v>37</v>
      </c>
      <c r="E50991" t="s">
        <v>70</v>
      </c>
    </row>
    <row r="50992" spans="4:5" x14ac:dyDescent="0.2">
      <c r="D50992" t="s">
        <v>38</v>
      </c>
      <c r="E50992" t="s">
        <v>71</v>
      </c>
    </row>
    <row r="50993" spans="4:5" x14ac:dyDescent="0.2">
      <c r="D50993" t="s">
        <v>39</v>
      </c>
      <c r="E50993" t="s">
        <v>72</v>
      </c>
    </row>
    <row r="50994" spans="4:5" x14ac:dyDescent="0.2">
      <c r="D50994" t="s">
        <v>40</v>
      </c>
      <c r="E50994" t="s">
        <v>73</v>
      </c>
    </row>
    <row r="50995" spans="4:5" x14ac:dyDescent="0.2">
      <c r="D50995" t="s">
        <v>41</v>
      </c>
      <c r="E50995" t="s">
        <v>74</v>
      </c>
    </row>
    <row r="50996" spans="4:5" x14ac:dyDescent="0.2">
      <c r="D50996" t="s">
        <v>42</v>
      </c>
      <c r="E50996" t="s">
        <v>75</v>
      </c>
    </row>
    <row r="50997" spans="4:5" x14ac:dyDescent="0.2">
      <c r="D50997" t="s">
        <v>43</v>
      </c>
      <c r="E50997" t="s">
        <v>76</v>
      </c>
    </row>
    <row r="50998" spans="4:5" x14ac:dyDescent="0.2">
      <c r="E50998" t="s">
        <v>77</v>
      </c>
    </row>
    <row r="50999" spans="4:5" x14ac:dyDescent="0.2">
      <c r="E50999" t="s">
        <v>78</v>
      </c>
    </row>
    <row r="51000" spans="4:5" x14ac:dyDescent="0.2">
      <c r="E51000" t="s">
        <v>79</v>
      </c>
    </row>
    <row r="51001" spans="4:5" x14ac:dyDescent="0.2">
      <c r="E51001" t="s">
        <v>80</v>
      </c>
    </row>
    <row r="51002" spans="4:5" x14ac:dyDescent="0.2">
      <c r="E51002" t="s">
        <v>81</v>
      </c>
    </row>
    <row r="51003" spans="4:5" x14ac:dyDescent="0.2">
      <c r="E51003" t="s">
        <v>82</v>
      </c>
    </row>
    <row r="51004" spans="4:5" x14ac:dyDescent="0.2">
      <c r="E51004" t="s">
        <v>83</v>
      </c>
    </row>
    <row r="51005" spans="4:5" x14ac:dyDescent="0.2">
      <c r="E51005" t="s">
        <v>84</v>
      </c>
    </row>
    <row r="51006" spans="4:5" x14ac:dyDescent="0.2">
      <c r="E51006" t="s">
        <v>85</v>
      </c>
    </row>
    <row r="51007" spans="4:5" x14ac:dyDescent="0.2">
      <c r="E51007" t="s">
        <v>86</v>
      </c>
    </row>
    <row r="51008" spans="4:5" x14ac:dyDescent="0.2">
      <c r="E51008" t="s">
        <v>87</v>
      </c>
    </row>
    <row r="51009" spans="5:5" x14ac:dyDescent="0.2">
      <c r="E51009" t="s">
        <v>88</v>
      </c>
    </row>
    <row r="51010" spans="5:5" x14ac:dyDescent="0.2">
      <c r="E51010" t="s">
        <v>89</v>
      </c>
    </row>
    <row r="51011" spans="5:5" x14ac:dyDescent="0.2">
      <c r="E51011" t="s">
        <v>90</v>
      </c>
    </row>
    <row r="51012" spans="5:5" x14ac:dyDescent="0.2">
      <c r="E51012" t="s">
        <v>91</v>
      </c>
    </row>
    <row r="51013" spans="5:5" x14ac:dyDescent="0.2">
      <c r="E51013" t="s">
        <v>92</v>
      </c>
    </row>
    <row r="51014" spans="5:5" x14ac:dyDescent="0.2">
      <c r="E51014" t="s">
        <v>93</v>
      </c>
    </row>
    <row r="51015" spans="5:5" x14ac:dyDescent="0.2">
      <c r="E51015" t="s">
        <v>94</v>
      </c>
    </row>
    <row r="51016" spans="5:5" x14ac:dyDescent="0.2">
      <c r="E51016" t="s">
        <v>95</v>
      </c>
    </row>
    <row r="51017" spans="5:5" x14ac:dyDescent="0.2">
      <c r="E51017" t="s">
        <v>96</v>
      </c>
    </row>
    <row r="51018" spans="5:5" x14ac:dyDescent="0.2">
      <c r="E51018" t="s">
        <v>97</v>
      </c>
    </row>
    <row r="51019" spans="5:5" x14ac:dyDescent="0.2">
      <c r="E51019" t="s">
        <v>98</v>
      </c>
    </row>
    <row r="51020" spans="5:5" x14ac:dyDescent="0.2">
      <c r="E51020" t="s">
        <v>99</v>
      </c>
    </row>
    <row r="51021" spans="5:5" x14ac:dyDescent="0.2">
      <c r="E51021" t="s">
        <v>100</v>
      </c>
    </row>
    <row r="51022" spans="5:5" x14ac:dyDescent="0.2">
      <c r="E51022" t="s">
        <v>101</v>
      </c>
    </row>
    <row r="51023" spans="5:5" x14ac:dyDescent="0.2">
      <c r="E51023" t="s">
        <v>102</v>
      </c>
    </row>
    <row r="51024" spans="5:5" x14ac:dyDescent="0.2">
      <c r="E51024" t="s">
        <v>103</v>
      </c>
    </row>
    <row r="51025" spans="5:5" x14ac:dyDescent="0.2">
      <c r="E51025" t="s">
        <v>104</v>
      </c>
    </row>
    <row r="51026" spans="5:5" x14ac:dyDescent="0.2">
      <c r="E51026" t="s">
        <v>105</v>
      </c>
    </row>
    <row r="51027" spans="5:5" x14ac:dyDescent="0.2">
      <c r="E51027" t="s">
        <v>106</v>
      </c>
    </row>
    <row r="51028" spans="5:5" x14ac:dyDescent="0.2">
      <c r="E51028" t="s">
        <v>107</v>
      </c>
    </row>
    <row r="51029" spans="5:5" x14ac:dyDescent="0.2">
      <c r="E51029" t="s">
        <v>108</v>
      </c>
    </row>
    <row r="51030" spans="5:5" x14ac:dyDescent="0.2">
      <c r="E51030" t="s">
        <v>109</v>
      </c>
    </row>
    <row r="51031" spans="5:5" x14ac:dyDescent="0.2">
      <c r="E51031" t="s">
        <v>110</v>
      </c>
    </row>
    <row r="51032" spans="5:5" x14ac:dyDescent="0.2">
      <c r="E51032" t="s">
        <v>111</v>
      </c>
    </row>
    <row r="51033" spans="5:5" x14ac:dyDescent="0.2">
      <c r="E51033" t="s">
        <v>112</v>
      </c>
    </row>
    <row r="51034" spans="5:5" x14ac:dyDescent="0.2">
      <c r="E51034" t="s">
        <v>113</v>
      </c>
    </row>
    <row r="51035" spans="5:5" x14ac:dyDescent="0.2">
      <c r="E51035" t="s">
        <v>114</v>
      </c>
    </row>
    <row r="51036" spans="5:5" x14ac:dyDescent="0.2">
      <c r="E51036" t="s">
        <v>115</v>
      </c>
    </row>
    <row r="51037" spans="5:5" x14ac:dyDescent="0.2">
      <c r="E51037" t="s">
        <v>116</v>
      </c>
    </row>
    <row r="51038" spans="5:5" x14ac:dyDescent="0.2">
      <c r="E51038" t="s">
        <v>117</v>
      </c>
    </row>
    <row r="51039" spans="5:5" x14ac:dyDescent="0.2">
      <c r="E51039" t="s">
        <v>118</v>
      </c>
    </row>
    <row r="51040" spans="5:5" x14ac:dyDescent="0.2">
      <c r="E51040" t="s">
        <v>119</v>
      </c>
    </row>
    <row r="51041" spans="5:5" x14ac:dyDescent="0.2">
      <c r="E51041" t="s">
        <v>120</v>
      </c>
    </row>
    <row r="51042" spans="5:5" x14ac:dyDescent="0.2">
      <c r="E51042" t="s">
        <v>121</v>
      </c>
    </row>
    <row r="51043" spans="5:5" x14ac:dyDescent="0.2">
      <c r="E51043" t="s">
        <v>122</v>
      </c>
    </row>
    <row r="51044" spans="5:5" x14ac:dyDescent="0.2">
      <c r="E51044" t="s">
        <v>123</v>
      </c>
    </row>
    <row r="51045" spans="5:5" x14ac:dyDescent="0.2">
      <c r="E51045" t="s">
        <v>124</v>
      </c>
    </row>
    <row r="51046" spans="5:5" x14ac:dyDescent="0.2">
      <c r="E51046" t="s">
        <v>125</v>
      </c>
    </row>
    <row r="51047" spans="5:5" x14ac:dyDescent="0.2">
      <c r="E51047" t="s">
        <v>126</v>
      </c>
    </row>
    <row r="51048" spans="5:5" x14ac:dyDescent="0.2">
      <c r="E51048" t="s">
        <v>127</v>
      </c>
    </row>
    <row r="51049" spans="5:5" x14ac:dyDescent="0.2">
      <c r="E51049" t="s">
        <v>128</v>
      </c>
    </row>
    <row r="51050" spans="5:5" x14ac:dyDescent="0.2">
      <c r="E51050" t="s">
        <v>129</v>
      </c>
    </row>
    <row r="51051" spans="5:5" x14ac:dyDescent="0.2">
      <c r="E51051" t="s">
        <v>130</v>
      </c>
    </row>
    <row r="51052" spans="5:5" x14ac:dyDescent="0.2">
      <c r="E51052" t="s">
        <v>131</v>
      </c>
    </row>
    <row r="51053" spans="5:5" x14ac:dyDescent="0.2">
      <c r="E51053" t="s">
        <v>132</v>
      </c>
    </row>
    <row r="51054" spans="5:5" x14ac:dyDescent="0.2">
      <c r="E51054" t="s">
        <v>133</v>
      </c>
    </row>
    <row r="51055" spans="5:5" x14ac:dyDescent="0.2">
      <c r="E51055" t="s">
        <v>134</v>
      </c>
    </row>
    <row r="51056" spans="5:5" x14ac:dyDescent="0.2">
      <c r="E51056" t="s">
        <v>135</v>
      </c>
    </row>
    <row r="51057" spans="5:5" x14ac:dyDescent="0.2">
      <c r="E51057" t="s">
        <v>136</v>
      </c>
    </row>
    <row r="51058" spans="5:5" x14ac:dyDescent="0.2">
      <c r="E51058" t="s">
        <v>137</v>
      </c>
    </row>
    <row r="51059" spans="5:5" x14ac:dyDescent="0.2">
      <c r="E51059" t="s">
        <v>138</v>
      </c>
    </row>
    <row r="51060" spans="5:5" x14ac:dyDescent="0.2">
      <c r="E51060" t="s">
        <v>139</v>
      </c>
    </row>
    <row r="51061" spans="5:5" x14ac:dyDescent="0.2">
      <c r="E51061" t="s">
        <v>140</v>
      </c>
    </row>
    <row r="51062" spans="5:5" x14ac:dyDescent="0.2">
      <c r="E51062" t="s">
        <v>141</v>
      </c>
    </row>
    <row r="51063" spans="5:5" x14ac:dyDescent="0.2">
      <c r="E51063" t="s">
        <v>142</v>
      </c>
    </row>
    <row r="51064" spans="5:5" x14ac:dyDescent="0.2">
      <c r="E51064" t="s">
        <v>143</v>
      </c>
    </row>
    <row r="51065" spans="5:5" x14ac:dyDescent="0.2">
      <c r="E51065" t="s">
        <v>144</v>
      </c>
    </row>
    <row r="51066" spans="5:5" x14ac:dyDescent="0.2">
      <c r="E51066" t="s">
        <v>145</v>
      </c>
    </row>
    <row r="51067" spans="5:5" x14ac:dyDescent="0.2">
      <c r="E51067" t="s">
        <v>146</v>
      </c>
    </row>
    <row r="51068" spans="5:5" x14ac:dyDescent="0.2">
      <c r="E51068" t="s">
        <v>147</v>
      </c>
    </row>
    <row r="51069" spans="5:5" x14ac:dyDescent="0.2">
      <c r="E51069" t="s">
        <v>148</v>
      </c>
    </row>
    <row r="51070" spans="5:5" x14ac:dyDescent="0.2">
      <c r="E51070" t="s">
        <v>149</v>
      </c>
    </row>
    <row r="51071" spans="5:5" x14ac:dyDescent="0.2">
      <c r="E51071" t="s">
        <v>150</v>
      </c>
    </row>
    <row r="51072" spans="5:5" x14ac:dyDescent="0.2">
      <c r="E51072" t="s">
        <v>151</v>
      </c>
    </row>
    <row r="51073" spans="5:5" x14ac:dyDescent="0.2">
      <c r="E51073" t="s">
        <v>152</v>
      </c>
    </row>
    <row r="51074" spans="5:5" x14ac:dyDescent="0.2">
      <c r="E51074" t="s">
        <v>153</v>
      </c>
    </row>
    <row r="51075" spans="5:5" x14ac:dyDescent="0.2">
      <c r="E51075" t="s">
        <v>154</v>
      </c>
    </row>
    <row r="51076" spans="5:5" x14ac:dyDescent="0.2">
      <c r="E51076" t="s">
        <v>155</v>
      </c>
    </row>
    <row r="51077" spans="5:5" x14ac:dyDescent="0.2">
      <c r="E51077" t="s">
        <v>156</v>
      </c>
    </row>
    <row r="51078" spans="5:5" x14ac:dyDescent="0.2">
      <c r="E51078" t="s">
        <v>157</v>
      </c>
    </row>
    <row r="51079" spans="5:5" x14ac:dyDescent="0.2">
      <c r="E51079" t="s">
        <v>158</v>
      </c>
    </row>
    <row r="51080" spans="5:5" x14ac:dyDescent="0.2">
      <c r="E51080" t="s">
        <v>159</v>
      </c>
    </row>
    <row r="51081" spans="5:5" x14ac:dyDescent="0.2">
      <c r="E51081" t="s">
        <v>160</v>
      </c>
    </row>
    <row r="51082" spans="5:5" x14ac:dyDescent="0.2">
      <c r="E51082" t="s">
        <v>161</v>
      </c>
    </row>
    <row r="51083" spans="5:5" x14ac:dyDescent="0.2">
      <c r="E51083" t="s">
        <v>162</v>
      </c>
    </row>
    <row r="51084" spans="5:5" x14ac:dyDescent="0.2">
      <c r="E51084" t="s">
        <v>163</v>
      </c>
    </row>
    <row r="51085" spans="5:5" x14ac:dyDescent="0.2">
      <c r="E51085" t="s">
        <v>164</v>
      </c>
    </row>
    <row r="51086" spans="5:5" x14ac:dyDescent="0.2">
      <c r="E51086" t="s">
        <v>165</v>
      </c>
    </row>
    <row r="51087" spans="5:5" x14ac:dyDescent="0.2">
      <c r="E51087" t="s">
        <v>166</v>
      </c>
    </row>
    <row r="51088" spans="5:5" x14ac:dyDescent="0.2">
      <c r="E51088" t="s">
        <v>167</v>
      </c>
    </row>
    <row r="51089" spans="5:5" x14ac:dyDescent="0.2">
      <c r="E51089" t="s">
        <v>168</v>
      </c>
    </row>
    <row r="51090" spans="5:5" x14ac:dyDescent="0.2">
      <c r="E51090" t="s">
        <v>169</v>
      </c>
    </row>
    <row r="51091" spans="5:5" x14ac:dyDescent="0.2">
      <c r="E51091" t="s">
        <v>170</v>
      </c>
    </row>
    <row r="51092" spans="5:5" x14ac:dyDescent="0.2">
      <c r="E51092" t="s">
        <v>171</v>
      </c>
    </row>
    <row r="51093" spans="5:5" x14ac:dyDescent="0.2">
      <c r="E51093" t="s">
        <v>172</v>
      </c>
    </row>
    <row r="51094" spans="5:5" x14ac:dyDescent="0.2">
      <c r="E51094" t="s">
        <v>173</v>
      </c>
    </row>
    <row r="51095" spans="5:5" x14ac:dyDescent="0.2">
      <c r="E51095" t="s">
        <v>174</v>
      </c>
    </row>
    <row r="51096" spans="5:5" x14ac:dyDescent="0.2">
      <c r="E51096" t="s">
        <v>175</v>
      </c>
    </row>
    <row r="51097" spans="5:5" x14ac:dyDescent="0.2">
      <c r="E51097" t="s">
        <v>176</v>
      </c>
    </row>
    <row r="51098" spans="5:5" x14ac:dyDescent="0.2">
      <c r="E51098" t="s">
        <v>177</v>
      </c>
    </row>
    <row r="51099" spans="5:5" x14ac:dyDescent="0.2">
      <c r="E51099" t="s">
        <v>178</v>
      </c>
    </row>
    <row r="51100" spans="5:5" x14ac:dyDescent="0.2">
      <c r="E51100" t="s">
        <v>179</v>
      </c>
    </row>
    <row r="51101" spans="5:5" x14ac:dyDescent="0.2">
      <c r="E51101" t="s">
        <v>180</v>
      </c>
    </row>
    <row r="51102" spans="5:5" x14ac:dyDescent="0.2">
      <c r="E51102" t="s">
        <v>181</v>
      </c>
    </row>
    <row r="51103" spans="5:5" x14ac:dyDescent="0.2">
      <c r="E51103" t="s">
        <v>182</v>
      </c>
    </row>
    <row r="51104" spans="5:5" x14ac:dyDescent="0.2">
      <c r="E51104" t="s">
        <v>183</v>
      </c>
    </row>
    <row r="51105" spans="5:5" x14ac:dyDescent="0.2">
      <c r="E51105" t="s">
        <v>184</v>
      </c>
    </row>
    <row r="51106" spans="5:5" x14ac:dyDescent="0.2">
      <c r="E51106" t="s">
        <v>185</v>
      </c>
    </row>
    <row r="51107" spans="5:5" x14ac:dyDescent="0.2">
      <c r="E51107" t="s">
        <v>186</v>
      </c>
    </row>
    <row r="51108" spans="5:5" x14ac:dyDescent="0.2">
      <c r="E51108" t="s">
        <v>187</v>
      </c>
    </row>
    <row r="51109" spans="5:5" x14ac:dyDescent="0.2">
      <c r="E51109" t="s">
        <v>188</v>
      </c>
    </row>
    <row r="51110" spans="5:5" x14ac:dyDescent="0.2">
      <c r="E51110" t="s">
        <v>189</v>
      </c>
    </row>
    <row r="51111" spans="5:5" x14ac:dyDescent="0.2">
      <c r="E51111" t="s">
        <v>190</v>
      </c>
    </row>
    <row r="51112" spans="5:5" x14ac:dyDescent="0.2">
      <c r="E51112" t="s">
        <v>191</v>
      </c>
    </row>
    <row r="51113" spans="5:5" x14ac:dyDescent="0.2">
      <c r="E51113" t="s">
        <v>192</v>
      </c>
    </row>
    <row r="51114" spans="5:5" x14ac:dyDescent="0.2">
      <c r="E51114" t="s">
        <v>193</v>
      </c>
    </row>
    <row r="51115" spans="5:5" x14ac:dyDescent="0.2">
      <c r="E51115" t="s">
        <v>194</v>
      </c>
    </row>
    <row r="51116" spans="5:5" x14ac:dyDescent="0.2">
      <c r="E51116" t="s">
        <v>195</v>
      </c>
    </row>
    <row r="51117" spans="5:5" x14ac:dyDescent="0.2">
      <c r="E51117" t="s">
        <v>196</v>
      </c>
    </row>
    <row r="51118" spans="5:5" x14ac:dyDescent="0.2">
      <c r="E51118" t="s">
        <v>197</v>
      </c>
    </row>
    <row r="51119" spans="5:5" x14ac:dyDescent="0.2">
      <c r="E51119" t="s">
        <v>198</v>
      </c>
    </row>
    <row r="51120" spans="5:5" x14ac:dyDescent="0.2">
      <c r="E51120" t="s">
        <v>199</v>
      </c>
    </row>
    <row r="51121" spans="5:5" x14ac:dyDescent="0.2">
      <c r="E51121" t="s">
        <v>200</v>
      </c>
    </row>
    <row r="51122" spans="5:5" x14ac:dyDescent="0.2">
      <c r="E51122" t="s">
        <v>201</v>
      </c>
    </row>
    <row r="51123" spans="5:5" x14ac:dyDescent="0.2">
      <c r="E51123" t="s">
        <v>202</v>
      </c>
    </row>
    <row r="51124" spans="5:5" x14ac:dyDescent="0.2">
      <c r="E51124" t="s">
        <v>203</v>
      </c>
    </row>
    <row r="51125" spans="5:5" x14ac:dyDescent="0.2">
      <c r="E51125" t="s">
        <v>204</v>
      </c>
    </row>
    <row r="51126" spans="5:5" x14ac:dyDescent="0.2">
      <c r="E51126" t="s">
        <v>205</v>
      </c>
    </row>
    <row r="51127" spans="5:5" x14ac:dyDescent="0.2">
      <c r="E51127" t="s">
        <v>206</v>
      </c>
    </row>
    <row r="51128" spans="5:5" x14ac:dyDescent="0.2">
      <c r="E51128" t="s">
        <v>207</v>
      </c>
    </row>
    <row r="51129" spans="5:5" x14ac:dyDescent="0.2">
      <c r="E51129" t="s">
        <v>208</v>
      </c>
    </row>
    <row r="51130" spans="5:5" x14ac:dyDescent="0.2">
      <c r="E51130" t="s">
        <v>209</v>
      </c>
    </row>
    <row r="51131" spans="5:5" x14ac:dyDescent="0.2">
      <c r="E51131" t="s">
        <v>210</v>
      </c>
    </row>
    <row r="51132" spans="5:5" x14ac:dyDescent="0.2">
      <c r="E51132" t="s">
        <v>211</v>
      </c>
    </row>
    <row r="51133" spans="5:5" x14ac:dyDescent="0.2">
      <c r="E51133" t="s">
        <v>212</v>
      </c>
    </row>
    <row r="51134" spans="5:5" x14ac:dyDescent="0.2">
      <c r="E51134" t="s">
        <v>213</v>
      </c>
    </row>
    <row r="51135" spans="5:5" x14ac:dyDescent="0.2">
      <c r="E51135" t="s">
        <v>214</v>
      </c>
    </row>
    <row r="51136" spans="5:5" x14ac:dyDescent="0.2">
      <c r="E51136" t="s">
        <v>215</v>
      </c>
    </row>
    <row r="51137" spans="5:5" x14ac:dyDescent="0.2">
      <c r="E51137" t="s">
        <v>216</v>
      </c>
    </row>
    <row r="51138" spans="5:5" x14ac:dyDescent="0.2">
      <c r="E51138" t="s">
        <v>217</v>
      </c>
    </row>
    <row r="51139" spans="5:5" x14ac:dyDescent="0.2">
      <c r="E51139" t="s">
        <v>218</v>
      </c>
    </row>
    <row r="51140" spans="5:5" x14ac:dyDescent="0.2">
      <c r="E51140" t="s">
        <v>219</v>
      </c>
    </row>
    <row r="51141" spans="5:5" x14ac:dyDescent="0.2">
      <c r="E51141" t="s">
        <v>220</v>
      </c>
    </row>
    <row r="51142" spans="5:5" x14ac:dyDescent="0.2">
      <c r="E51142" t="s">
        <v>221</v>
      </c>
    </row>
    <row r="51143" spans="5:5" x14ac:dyDescent="0.2">
      <c r="E51143" t="s">
        <v>222</v>
      </c>
    </row>
    <row r="51144" spans="5:5" x14ac:dyDescent="0.2">
      <c r="E51144" t="s">
        <v>223</v>
      </c>
    </row>
    <row r="51145" spans="5:5" x14ac:dyDescent="0.2">
      <c r="E51145" t="s">
        <v>224</v>
      </c>
    </row>
    <row r="51146" spans="5:5" x14ac:dyDescent="0.2">
      <c r="E51146" t="s">
        <v>225</v>
      </c>
    </row>
    <row r="51147" spans="5:5" x14ac:dyDescent="0.2">
      <c r="E51147" t="s">
        <v>226</v>
      </c>
    </row>
    <row r="51148" spans="5:5" x14ac:dyDescent="0.2">
      <c r="E51148" t="s">
        <v>227</v>
      </c>
    </row>
    <row r="51149" spans="5:5" x14ac:dyDescent="0.2">
      <c r="E51149" t="s">
        <v>228</v>
      </c>
    </row>
    <row r="51150" spans="5:5" x14ac:dyDescent="0.2">
      <c r="E51150" t="s">
        <v>229</v>
      </c>
    </row>
    <row r="51151" spans="5:5" x14ac:dyDescent="0.2">
      <c r="E51151" t="s">
        <v>230</v>
      </c>
    </row>
    <row r="51152" spans="5:5" x14ac:dyDescent="0.2">
      <c r="E51152" t="s">
        <v>231</v>
      </c>
    </row>
    <row r="51153" spans="5:5" x14ac:dyDescent="0.2">
      <c r="E51153" t="s">
        <v>232</v>
      </c>
    </row>
    <row r="51154" spans="5:5" x14ac:dyDescent="0.2">
      <c r="E51154" t="s">
        <v>233</v>
      </c>
    </row>
    <row r="51155" spans="5:5" x14ac:dyDescent="0.2">
      <c r="E51155" t="s">
        <v>234</v>
      </c>
    </row>
    <row r="51156" spans="5:5" x14ac:dyDescent="0.2">
      <c r="E51156" t="s">
        <v>235</v>
      </c>
    </row>
    <row r="51157" spans="5:5" x14ac:dyDescent="0.2">
      <c r="E51157" t="s">
        <v>236</v>
      </c>
    </row>
    <row r="51158" spans="5:5" x14ac:dyDescent="0.2">
      <c r="E51158" t="s">
        <v>237</v>
      </c>
    </row>
    <row r="51159" spans="5:5" x14ac:dyDescent="0.2">
      <c r="E51159" t="s">
        <v>238</v>
      </c>
    </row>
    <row r="51160" spans="5:5" x14ac:dyDescent="0.2">
      <c r="E51160" t="s">
        <v>239</v>
      </c>
    </row>
    <row r="51161" spans="5:5" x14ac:dyDescent="0.2">
      <c r="E51161" t="s">
        <v>240</v>
      </c>
    </row>
    <row r="51162" spans="5:5" x14ac:dyDescent="0.2">
      <c r="E51162" t="s">
        <v>241</v>
      </c>
    </row>
    <row r="51163" spans="5:5" x14ac:dyDescent="0.2">
      <c r="E51163" t="s">
        <v>242</v>
      </c>
    </row>
    <row r="51164" spans="5:5" x14ac:dyDescent="0.2">
      <c r="E51164" t="s">
        <v>243</v>
      </c>
    </row>
    <row r="51165" spans="5:5" x14ac:dyDescent="0.2">
      <c r="E51165" t="s">
        <v>244</v>
      </c>
    </row>
    <row r="51166" spans="5:5" x14ac:dyDescent="0.2">
      <c r="E51166" t="s">
        <v>245</v>
      </c>
    </row>
    <row r="51167" spans="5:5" x14ac:dyDescent="0.2">
      <c r="E51167" t="s">
        <v>246</v>
      </c>
    </row>
    <row r="51168" spans="5:5" x14ac:dyDescent="0.2">
      <c r="E51168" t="s">
        <v>247</v>
      </c>
    </row>
    <row r="51169" spans="5:5" x14ac:dyDescent="0.2">
      <c r="E51169" t="s">
        <v>248</v>
      </c>
    </row>
    <row r="51170" spans="5:5" x14ac:dyDescent="0.2">
      <c r="E51170" t="s">
        <v>249</v>
      </c>
    </row>
    <row r="51171" spans="5:5" x14ac:dyDescent="0.2">
      <c r="E51171" t="s">
        <v>250</v>
      </c>
    </row>
    <row r="51172" spans="5:5" x14ac:dyDescent="0.2">
      <c r="E51172" t="s">
        <v>251</v>
      </c>
    </row>
    <row r="51173" spans="5:5" x14ac:dyDescent="0.2">
      <c r="E51173" t="s">
        <v>252</v>
      </c>
    </row>
    <row r="51174" spans="5:5" x14ac:dyDescent="0.2">
      <c r="E51174" t="s">
        <v>253</v>
      </c>
    </row>
    <row r="51175" spans="5:5" x14ac:dyDescent="0.2">
      <c r="E51175" t="s">
        <v>254</v>
      </c>
    </row>
    <row r="51176" spans="5:5" x14ac:dyDescent="0.2">
      <c r="E51176" t="s">
        <v>255</v>
      </c>
    </row>
    <row r="51177" spans="5:5" x14ac:dyDescent="0.2">
      <c r="E51177" t="s">
        <v>256</v>
      </c>
    </row>
    <row r="51178" spans="5:5" x14ac:dyDescent="0.2">
      <c r="E51178" t="s">
        <v>257</v>
      </c>
    </row>
    <row r="51179" spans="5:5" x14ac:dyDescent="0.2">
      <c r="E51179" t="s">
        <v>258</v>
      </c>
    </row>
    <row r="51180" spans="5:5" x14ac:dyDescent="0.2">
      <c r="E51180" t="s">
        <v>259</v>
      </c>
    </row>
    <row r="51181" spans="5:5" x14ac:dyDescent="0.2">
      <c r="E51181" t="s">
        <v>260</v>
      </c>
    </row>
    <row r="51182" spans="5:5" x14ac:dyDescent="0.2">
      <c r="E51182" t="s">
        <v>261</v>
      </c>
    </row>
    <row r="51183" spans="5:5" x14ac:dyDescent="0.2">
      <c r="E51183" t="s">
        <v>262</v>
      </c>
    </row>
    <row r="51184" spans="5:5" x14ac:dyDescent="0.2">
      <c r="E51184" t="s">
        <v>263</v>
      </c>
    </row>
    <row r="51185" spans="5:5" x14ac:dyDescent="0.2">
      <c r="E51185" t="s">
        <v>264</v>
      </c>
    </row>
    <row r="51186" spans="5:5" x14ac:dyDescent="0.2">
      <c r="E51186" t="s">
        <v>265</v>
      </c>
    </row>
    <row r="51187" spans="5:5" x14ac:dyDescent="0.2">
      <c r="E51187" t="s">
        <v>266</v>
      </c>
    </row>
    <row r="51188" spans="5:5" x14ac:dyDescent="0.2">
      <c r="E51188" t="s">
        <v>267</v>
      </c>
    </row>
    <row r="51189" spans="5:5" x14ac:dyDescent="0.2">
      <c r="E51189" t="s">
        <v>268</v>
      </c>
    </row>
    <row r="51190" spans="5:5" x14ac:dyDescent="0.2">
      <c r="E51190" t="s">
        <v>269</v>
      </c>
    </row>
    <row r="51191" spans="5:5" x14ac:dyDescent="0.2">
      <c r="E51191" t="s">
        <v>270</v>
      </c>
    </row>
    <row r="51192" spans="5:5" x14ac:dyDescent="0.2">
      <c r="E51192" t="s">
        <v>271</v>
      </c>
    </row>
    <row r="51193" spans="5:5" x14ac:dyDescent="0.2">
      <c r="E51193" t="s">
        <v>272</v>
      </c>
    </row>
    <row r="51194" spans="5:5" x14ac:dyDescent="0.2">
      <c r="E51194" t="s">
        <v>273</v>
      </c>
    </row>
    <row r="51195" spans="5:5" x14ac:dyDescent="0.2">
      <c r="E51195" t="s">
        <v>274</v>
      </c>
    </row>
    <row r="51196" spans="5:5" x14ac:dyDescent="0.2">
      <c r="E51196" t="s">
        <v>275</v>
      </c>
    </row>
    <row r="51197" spans="5:5" x14ac:dyDescent="0.2">
      <c r="E51197" t="s">
        <v>276</v>
      </c>
    </row>
    <row r="51198" spans="5:5" x14ac:dyDescent="0.2">
      <c r="E51198" t="s">
        <v>277</v>
      </c>
    </row>
    <row r="51199" spans="5:5" x14ac:dyDescent="0.2">
      <c r="E51199" t="s">
        <v>278</v>
      </c>
    </row>
    <row r="51200" spans="5:5" x14ac:dyDescent="0.2">
      <c r="E51200" t="s">
        <v>279</v>
      </c>
    </row>
    <row r="51201" spans="5:5" x14ac:dyDescent="0.2">
      <c r="E51201" t="s">
        <v>280</v>
      </c>
    </row>
    <row r="51202" spans="5:5" x14ac:dyDescent="0.2">
      <c r="E51202" t="s">
        <v>281</v>
      </c>
    </row>
    <row r="51203" spans="5:5" x14ac:dyDescent="0.2">
      <c r="E51203" t="s">
        <v>282</v>
      </c>
    </row>
    <row r="51204" spans="5:5" x14ac:dyDescent="0.2">
      <c r="E51204" t="s">
        <v>283</v>
      </c>
    </row>
    <row r="51205" spans="5:5" x14ac:dyDescent="0.2">
      <c r="E51205" t="s">
        <v>284</v>
      </c>
    </row>
    <row r="51206" spans="5:5" x14ac:dyDescent="0.2">
      <c r="E51206" t="s">
        <v>285</v>
      </c>
    </row>
    <row r="51207" spans="5:5" x14ac:dyDescent="0.2">
      <c r="E51207" t="s">
        <v>286</v>
      </c>
    </row>
    <row r="51208" spans="5:5" x14ac:dyDescent="0.2">
      <c r="E51208" t="s">
        <v>287</v>
      </c>
    </row>
    <row r="51209" spans="5:5" x14ac:dyDescent="0.2">
      <c r="E51209" t="s">
        <v>288</v>
      </c>
    </row>
    <row r="51210" spans="5:5" x14ac:dyDescent="0.2">
      <c r="E51210" t="s">
        <v>289</v>
      </c>
    </row>
    <row r="51211" spans="5:5" x14ac:dyDescent="0.2">
      <c r="E51211" t="s">
        <v>290</v>
      </c>
    </row>
    <row r="51212" spans="5:5" x14ac:dyDescent="0.2">
      <c r="E51212" t="s">
        <v>291</v>
      </c>
    </row>
    <row r="51213" spans="5:5" x14ac:dyDescent="0.2">
      <c r="E51213" t="s">
        <v>292</v>
      </c>
    </row>
    <row r="51214" spans="5:5" x14ac:dyDescent="0.2">
      <c r="E51214" t="s">
        <v>293</v>
      </c>
    </row>
    <row r="51215" spans="5:5" x14ac:dyDescent="0.2">
      <c r="E51215" t="s">
        <v>294</v>
      </c>
    </row>
    <row r="51216" spans="5:5" x14ac:dyDescent="0.2">
      <c r="E51216" t="s">
        <v>295</v>
      </c>
    </row>
    <row r="51217" spans="5:5" x14ac:dyDescent="0.2">
      <c r="E51217" t="s">
        <v>296</v>
      </c>
    </row>
    <row r="51218" spans="5:5" x14ac:dyDescent="0.2">
      <c r="E51218" t="s">
        <v>297</v>
      </c>
    </row>
    <row r="51219" spans="5:5" x14ac:dyDescent="0.2">
      <c r="E51219" t="s">
        <v>298</v>
      </c>
    </row>
    <row r="51220" spans="5:5" x14ac:dyDescent="0.2">
      <c r="E51220" t="s">
        <v>299</v>
      </c>
    </row>
    <row r="51221" spans="5:5" x14ac:dyDescent="0.2">
      <c r="E51221" t="s">
        <v>300</v>
      </c>
    </row>
    <row r="51222" spans="5:5" x14ac:dyDescent="0.2">
      <c r="E51222" t="s">
        <v>301</v>
      </c>
    </row>
    <row r="51223" spans="5:5" x14ac:dyDescent="0.2">
      <c r="E51223" t="s">
        <v>302</v>
      </c>
    </row>
    <row r="51224" spans="5:5" x14ac:dyDescent="0.2">
      <c r="E51224" t="s">
        <v>303</v>
      </c>
    </row>
    <row r="51225" spans="5:5" x14ac:dyDescent="0.2">
      <c r="E51225" t="s">
        <v>304</v>
      </c>
    </row>
    <row r="51226" spans="5:5" x14ac:dyDescent="0.2">
      <c r="E51226" t="s">
        <v>305</v>
      </c>
    </row>
    <row r="51227" spans="5:5" x14ac:dyDescent="0.2">
      <c r="E51227" t="s">
        <v>306</v>
      </c>
    </row>
    <row r="51228" spans="5:5" x14ac:dyDescent="0.2">
      <c r="E51228" t="s">
        <v>307</v>
      </c>
    </row>
    <row r="51229" spans="5:5" x14ac:dyDescent="0.2">
      <c r="E51229" t="s">
        <v>308</v>
      </c>
    </row>
    <row r="51230" spans="5:5" x14ac:dyDescent="0.2">
      <c r="E51230" t="s">
        <v>309</v>
      </c>
    </row>
    <row r="51231" spans="5:5" x14ac:dyDescent="0.2">
      <c r="E51231" t="s">
        <v>310</v>
      </c>
    </row>
    <row r="51232" spans="5:5" x14ac:dyDescent="0.2">
      <c r="E51232" t="s">
        <v>311</v>
      </c>
    </row>
    <row r="51233" spans="5:5" x14ac:dyDescent="0.2">
      <c r="E51233" t="s">
        <v>312</v>
      </c>
    </row>
    <row r="51234" spans="5:5" x14ac:dyDescent="0.2">
      <c r="E51234" t="s">
        <v>313</v>
      </c>
    </row>
    <row r="51235" spans="5:5" x14ac:dyDescent="0.2">
      <c r="E51235" t="s">
        <v>314</v>
      </c>
    </row>
    <row r="51236" spans="5:5" x14ac:dyDescent="0.2">
      <c r="E51236" t="s">
        <v>315</v>
      </c>
    </row>
    <row r="51237" spans="5:5" x14ac:dyDescent="0.2">
      <c r="E51237" t="s">
        <v>316</v>
      </c>
    </row>
    <row r="51238" spans="5:5" x14ac:dyDescent="0.2">
      <c r="E51238" t="s">
        <v>317</v>
      </c>
    </row>
    <row r="51239" spans="5:5" x14ac:dyDescent="0.2">
      <c r="E51239" t="s">
        <v>318</v>
      </c>
    </row>
    <row r="51240" spans="5:5" x14ac:dyDescent="0.2">
      <c r="E51240" t="s">
        <v>319</v>
      </c>
    </row>
    <row r="51241" spans="5:5" x14ac:dyDescent="0.2">
      <c r="E51241" t="s">
        <v>320</v>
      </c>
    </row>
    <row r="51242" spans="5:5" x14ac:dyDescent="0.2">
      <c r="E51242" t="s">
        <v>321</v>
      </c>
    </row>
    <row r="51243" spans="5:5" x14ac:dyDescent="0.2">
      <c r="E51243" t="s">
        <v>322</v>
      </c>
    </row>
    <row r="51244" spans="5:5" x14ac:dyDescent="0.2">
      <c r="E51244" t="s">
        <v>323</v>
      </c>
    </row>
    <row r="51245" spans="5:5" x14ac:dyDescent="0.2">
      <c r="E51245" t="s">
        <v>324</v>
      </c>
    </row>
    <row r="51246" spans="5:5" x14ac:dyDescent="0.2">
      <c r="E51246" t="s">
        <v>325</v>
      </c>
    </row>
    <row r="51247" spans="5:5" x14ac:dyDescent="0.2">
      <c r="E51247" t="s">
        <v>326</v>
      </c>
    </row>
    <row r="51248" spans="5:5" x14ac:dyDescent="0.2">
      <c r="E51248" t="s">
        <v>327</v>
      </c>
    </row>
    <row r="51249" spans="5:5" x14ac:dyDescent="0.2">
      <c r="E51249" t="s">
        <v>328</v>
      </c>
    </row>
    <row r="51250" spans="5:5" x14ac:dyDescent="0.2">
      <c r="E51250" t="s">
        <v>329</v>
      </c>
    </row>
    <row r="51251" spans="5:5" x14ac:dyDescent="0.2">
      <c r="E51251" t="s">
        <v>330</v>
      </c>
    </row>
    <row r="51252" spans="5:5" x14ac:dyDescent="0.2">
      <c r="E51252" t="s">
        <v>331</v>
      </c>
    </row>
    <row r="51253" spans="5:5" x14ac:dyDescent="0.2">
      <c r="E51253" t="s">
        <v>332</v>
      </c>
    </row>
    <row r="51254" spans="5:5" x14ac:dyDescent="0.2">
      <c r="E51254" t="s">
        <v>333</v>
      </c>
    </row>
    <row r="51255" spans="5:5" x14ac:dyDescent="0.2">
      <c r="E51255" t="s">
        <v>334</v>
      </c>
    </row>
    <row r="51256" spans="5:5" x14ac:dyDescent="0.2">
      <c r="E51256" t="s">
        <v>335</v>
      </c>
    </row>
    <row r="51257" spans="5:5" x14ac:dyDescent="0.2">
      <c r="E51257" t="s">
        <v>336</v>
      </c>
    </row>
    <row r="51258" spans="5:5" x14ac:dyDescent="0.2">
      <c r="E51258" t="s">
        <v>337</v>
      </c>
    </row>
    <row r="51259" spans="5:5" x14ac:dyDescent="0.2">
      <c r="E51259" t="s">
        <v>338</v>
      </c>
    </row>
    <row r="51260" spans="5:5" x14ac:dyDescent="0.2">
      <c r="E51260" t="s">
        <v>339</v>
      </c>
    </row>
    <row r="51261" spans="5:5" x14ac:dyDescent="0.2">
      <c r="E51261" t="s">
        <v>340</v>
      </c>
    </row>
    <row r="51262" spans="5:5" x14ac:dyDescent="0.2">
      <c r="E51262" t="s">
        <v>341</v>
      </c>
    </row>
    <row r="51263" spans="5:5" x14ac:dyDescent="0.2">
      <c r="E51263" t="s">
        <v>342</v>
      </c>
    </row>
    <row r="51264" spans="5:5" x14ac:dyDescent="0.2">
      <c r="E51264" t="s">
        <v>343</v>
      </c>
    </row>
    <row r="51265" spans="5:5" x14ac:dyDescent="0.2">
      <c r="E51265" t="s">
        <v>344</v>
      </c>
    </row>
    <row r="51266" spans="5:5" x14ac:dyDescent="0.2">
      <c r="E51266" t="s">
        <v>345</v>
      </c>
    </row>
    <row r="51267" spans="5:5" x14ac:dyDescent="0.2">
      <c r="E51267" t="s">
        <v>346</v>
      </c>
    </row>
    <row r="51268" spans="5:5" x14ac:dyDescent="0.2">
      <c r="E51268" t="s">
        <v>347</v>
      </c>
    </row>
    <row r="51269" spans="5:5" x14ac:dyDescent="0.2">
      <c r="E51269" t="s">
        <v>348</v>
      </c>
    </row>
    <row r="51270" spans="5:5" x14ac:dyDescent="0.2">
      <c r="E51270" t="s">
        <v>349</v>
      </c>
    </row>
    <row r="51271" spans="5:5" x14ac:dyDescent="0.2">
      <c r="E51271" t="s">
        <v>350</v>
      </c>
    </row>
    <row r="51272" spans="5:5" x14ac:dyDescent="0.2">
      <c r="E51272" t="s">
        <v>351</v>
      </c>
    </row>
    <row r="51273" spans="5:5" x14ac:dyDescent="0.2">
      <c r="E51273" t="s">
        <v>352</v>
      </c>
    </row>
    <row r="51274" spans="5:5" x14ac:dyDescent="0.2">
      <c r="E51274" t="s">
        <v>353</v>
      </c>
    </row>
    <row r="51275" spans="5:5" x14ac:dyDescent="0.2">
      <c r="E51275" t="s">
        <v>354</v>
      </c>
    </row>
    <row r="51276" spans="5:5" x14ac:dyDescent="0.2">
      <c r="E51276" t="s">
        <v>355</v>
      </c>
    </row>
    <row r="51277" spans="5:5" x14ac:dyDescent="0.2">
      <c r="E51277" t="s">
        <v>356</v>
      </c>
    </row>
    <row r="51278" spans="5:5" x14ac:dyDescent="0.2">
      <c r="E51278" t="s">
        <v>357</v>
      </c>
    </row>
    <row r="51279" spans="5:5" x14ac:dyDescent="0.2">
      <c r="E51279" t="s">
        <v>358</v>
      </c>
    </row>
    <row r="51280" spans="5:5" x14ac:dyDescent="0.2">
      <c r="E51280" t="s">
        <v>359</v>
      </c>
    </row>
    <row r="51281" spans="5:5" x14ac:dyDescent="0.2">
      <c r="E51281" t="s">
        <v>360</v>
      </c>
    </row>
    <row r="51282" spans="5:5" x14ac:dyDescent="0.2">
      <c r="E51282" t="s">
        <v>361</v>
      </c>
    </row>
    <row r="51283" spans="5:5" x14ac:dyDescent="0.2">
      <c r="E51283" t="s">
        <v>362</v>
      </c>
    </row>
    <row r="51284" spans="5:5" x14ac:dyDescent="0.2">
      <c r="E51284" t="s">
        <v>363</v>
      </c>
    </row>
    <row r="51285" spans="5:5" x14ac:dyDescent="0.2">
      <c r="E51285" t="s">
        <v>364</v>
      </c>
    </row>
    <row r="51286" spans="5:5" x14ac:dyDescent="0.2">
      <c r="E51286" t="s">
        <v>365</v>
      </c>
    </row>
    <row r="51287" spans="5:5" x14ac:dyDescent="0.2">
      <c r="E51287" t="s">
        <v>366</v>
      </c>
    </row>
    <row r="51288" spans="5:5" x14ac:dyDescent="0.2">
      <c r="E51288" t="s">
        <v>367</v>
      </c>
    </row>
    <row r="51289" spans="5:5" x14ac:dyDescent="0.2">
      <c r="E51289" t="s">
        <v>368</v>
      </c>
    </row>
    <row r="51290" spans="5:5" x14ac:dyDescent="0.2">
      <c r="E51290" t="s">
        <v>369</v>
      </c>
    </row>
    <row r="51291" spans="5:5" x14ac:dyDescent="0.2">
      <c r="E51291" t="s">
        <v>370</v>
      </c>
    </row>
    <row r="51292" spans="5:5" x14ac:dyDescent="0.2">
      <c r="E51292" t="s">
        <v>371</v>
      </c>
    </row>
    <row r="51293" spans="5:5" x14ac:dyDescent="0.2">
      <c r="E51293" t="s">
        <v>372</v>
      </c>
    </row>
    <row r="51294" spans="5:5" x14ac:dyDescent="0.2">
      <c r="E51294" t="s">
        <v>373</v>
      </c>
    </row>
    <row r="51295" spans="5:5" x14ac:dyDescent="0.2">
      <c r="E51295" t="s">
        <v>374</v>
      </c>
    </row>
    <row r="51296" spans="5:5" x14ac:dyDescent="0.2">
      <c r="E51296" t="s">
        <v>375</v>
      </c>
    </row>
    <row r="51297" spans="5:5" x14ac:dyDescent="0.2">
      <c r="E51297" t="s">
        <v>376</v>
      </c>
    </row>
    <row r="51298" spans="5:5" x14ac:dyDescent="0.2">
      <c r="E51298" t="s">
        <v>377</v>
      </c>
    </row>
    <row r="51299" spans="5:5" x14ac:dyDescent="0.2">
      <c r="E51299" t="s">
        <v>378</v>
      </c>
    </row>
    <row r="51300" spans="5:5" x14ac:dyDescent="0.2">
      <c r="E51300" t="s">
        <v>379</v>
      </c>
    </row>
    <row r="51301" spans="5:5" x14ac:dyDescent="0.2">
      <c r="E51301" t="s">
        <v>380</v>
      </c>
    </row>
    <row r="51302" spans="5:5" x14ac:dyDescent="0.2">
      <c r="E51302" t="s">
        <v>381</v>
      </c>
    </row>
    <row r="51303" spans="5:5" x14ac:dyDescent="0.2">
      <c r="E51303" t="s">
        <v>382</v>
      </c>
    </row>
    <row r="51304" spans="5:5" x14ac:dyDescent="0.2">
      <c r="E51304" t="s">
        <v>383</v>
      </c>
    </row>
    <row r="51305" spans="5:5" x14ac:dyDescent="0.2">
      <c r="E51305" t="s">
        <v>384</v>
      </c>
    </row>
    <row r="51306" spans="5:5" x14ac:dyDescent="0.2">
      <c r="E51306" t="s">
        <v>385</v>
      </c>
    </row>
    <row r="51307" spans="5:5" x14ac:dyDescent="0.2">
      <c r="E51307" t="s">
        <v>386</v>
      </c>
    </row>
    <row r="51308" spans="5:5" x14ac:dyDescent="0.2">
      <c r="E51308" t="s">
        <v>387</v>
      </c>
    </row>
    <row r="51309" spans="5:5" x14ac:dyDescent="0.2">
      <c r="E51309" t="s">
        <v>388</v>
      </c>
    </row>
    <row r="51310" spans="5:5" x14ac:dyDescent="0.2">
      <c r="E51310" t="s">
        <v>389</v>
      </c>
    </row>
    <row r="51311" spans="5:5" x14ac:dyDescent="0.2">
      <c r="E51311" t="s">
        <v>390</v>
      </c>
    </row>
    <row r="51312" spans="5:5" x14ac:dyDescent="0.2">
      <c r="E51312" t="s">
        <v>391</v>
      </c>
    </row>
    <row r="51313" spans="5:5" x14ac:dyDescent="0.2">
      <c r="E51313" t="s">
        <v>392</v>
      </c>
    </row>
    <row r="51314" spans="5:5" x14ac:dyDescent="0.2">
      <c r="E51314" t="s">
        <v>393</v>
      </c>
    </row>
    <row r="51315" spans="5:5" x14ac:dyDescent="0.2">
      <c r="E51315" t="s">
        <v>394</v>
      </c>
    </row>
    <row r="51316" spans="5:5" x14ac:dyDescent="0.2">
      <c r="E51316" t="s">
        <v>395</v>
      </c>
    </row>
    <row r="51317" spans="5:5" x14ac:dyDescent="0.2">
      <c r="E51317" t="s">
        <v>396</v>
      </c>
    </row>
    <row r="51318" spans="5:5" x14ac:dyDescent="0.2">
      <c r="E51318" t="s">
        <v>397</v>
      </c>
    </row>
    <row r="51319" spans="5:5" x14ac:dyDescent="0.2">
      <c r="E51319" t="s">
        <v>398</v>
      </c>
    </row>
    <row r="51320" spans="5:5" x14ac:dyDescent="0.2">
      <c r="E51320" t="s">
        <v>399</v>
      </c>
    </row>
    <row r="51321" spans="5:5" x14ac:dyDescent="0.2">
      <c r="E51321" t="s">
        <v>400</v>
      </c>
    </row>
    <row r="51322" spans="5:5" x14ac:dyDescent="0.2">
      <c r="E51322" t="s">
        <v>401</v>
      </c>
    </row>
    <row r="51323" spans="5:5" x14ac:dyDescent="0.2">
      <c r="E51323" t="s">
        <v>402</v>
      </c>
    </row>
    <row r="51324" spans="5:5" x14ac:dyDescent="0.2">
      <c r="E51324" t="s">
        <v>403</v>
      </c>
    </row>
    <row r="51325" spans="5:5" x14ac:dyDescent="0.2">
      <c r="E51325" t="s">
        <v>404</v>
      </c>
    </row>
    <row r="51326" spans="5:5" x14ac:dyDescent="0.2">
      <c r="E51326" t="s">
        <v>405</v>
      </c>
    </row>
    <row r="51327" spans="5:5" x14ac:dyDescent="0.2">
      <c r="E51327" t="s">
        <v>406</v>
      </c>
    </row>
    <row r="51328" spans="5:5" x14ac:dyDescent="0.2">
      <c r="E51328" t="s">
        <v>407</v>
      </c>
    </row>
    <row r="51329" spans="5:5" x14ac:dyDescent="0.2">
      <c r="E51329" t="s">
        <v>408</v>
      </c>
    </row>
    <row r="51330" spans="5:5" x14ac:dyDescent="0.2">
      <c r="E51330" t="s">
        <v>409</v>
      </c>
    </row>
    <row r="51331" spans="5:5" x14ac:dyDescent="0.2">
      <c r="E51331" t="s">
        <v>410</v>
      </c>
    </row>
    <row r="51332" spans="5:5" x14ac:dyDescent="0.2">
      <c r="E51332" t="s">
        <v>411</v>
      </c>
    </row>
    <row r="51333" spans="5:5" x14ac:dyDescent="0.2">
      <c r="E51333" t="s">
        <v>412</v>
      </c>
    </row>
    <row r="51334" spans="5:5" x14ac:dyDescent="0.2">
      <c r="E51334" t="s">
        <v>413</v>
      </c>
    </row>
    <row r="51335" spans="5:5" x14ac:dyDescent="0.2">
      <c r="E51335" t="s">
        <v>414</v>
      </c>
    </row>
    <row r="51336" spans="5:5" x14ac:dyDescent="0.2">
      <c r="E51336" t="s">
        <v>415</v>
      </c>
    </row>
    <row r="51337" spans="5:5" x14ac:dyDescent="0.2">
      <c r="E51337" t="s">
        <v>416</v>
      </c>
    </row>
    <row r="51338" spans="5:5" x14ac:dyDescent="0.2">
      <c r="E51338" t="s">
        <v>417</v>
      </c>
    </row>
    <row r="51339" spans="5:5" x14ac:dyDescent="0.2">
      <c r="E51339" t="s">
        <v>418</v>
      </c>
    </row>
    <row r="51340" spans="5:5" x14ac:dyDescent="0.2">
      <c r="E51340" t="s">
        <v>419</v>
      </c>
    </row>
    <row r="51341" spans="5:5" x14ac:dyDescent="0.2">
      <c r="E51341" t="s">
        <v>420</v>
      </c>
    </row>
    <row r="51342" spans="5:5" x14ac:dyDescent="0.2">
      <c r="E51342" t="s">
        <v>421</v>
      </c>
    </row>
    <row r="51343" spans="5:5" x14ac:dyDescent="0.2">
      <c r="E51343" t="s">
        <v>422</v>
      </c>
    </row>
    <row r="51344" spans="5:5" x14ac:dyDescent="0.2">
      <c r="E51344" t="s">
        <v>423</v>
      </c>
    </row>
    <row r="51345" spans="5:5" x14ac:dyDescent="0.2">
      <c r="E51345" t="s">
        <v>424</v>
      </c>
    </row>
    <row r="51346" spans="5:5" x14ac:dyDescent="0.2">
      <c r="E51346" t="s">
        <v>425</v>
      </c>
    </row>
    <row r="51347" spans="5:5" x14ac:dyDescent="0.2">
      <c r="E51347" t="s">
        <v>426</v>
      </c>
    </row>
    <row r="51348" spans="5:5" x14ac:dyDescent="0.2">
      <c r="E51348" t="s">
        <v>427</v>
      </c>
    </row>
    <row r="51349" spans="5:5" x14ac:dyDescent="0.2">
      <c r="E51349" t="s">
        <v>428</v>
      </c>
    </row>
    <row r="51350" spans="5:5" x14ac:dyDescent="0.2">
      <c r="E51350" t="s">
        <v>429</v>
      </c>
    </row>
    <row r="51351" spans="5:5" x14ac:dyDescent="0.2">
      <c r="E51351" t="s">
        <v>430</v>
      </c>
    </row>
    <row r="51352" spans="5:5" x14ac:dyDescent="0.2">
      <c r="E51352" t="s">
        <v>431</v>
      </c>
    </row>
    <row r="51353" spans="5:5" x14ac:dyDescent="0.2">
      <c r="E51353" t="s">
        <v>432</v>
      </c>
    </row>
    <row r="51354" spans="5:5" x14ac:dyDescent="0.2">
      <c r="E51354" t="s">
        <v>433</v>
      </c>
    </row>
    <row r="51355" spans="5:5" x14ac:dyDescent="0.2">
      <c r="E51355" t="s">
        <v>434</v>
      </c>
    </row>
    <row r="51356" spans="5:5" x14ac:dyDescent="0.2">
      <c r="E51356" t="s">
        <v>435</v>
      </c>
    </row>
    <row r="51357" spans="5:5" x14ac:dyDescent="0.2">
      <c r="E51357" t="s">
        <v>436</v>
      </c>
    </row>
    <row r="51358" spans="5:5" x14ac:dyDescent="0.2">
      <c r="E51358" t="s">
        <v>437</v>
      </c>
    </row>
    <row r="51359" spans="5:5" x14ac:dyDescent="0.2">
      <c r="E51359" t="s">
        <v>438</v>
      </c>
    </row>
    <row r="51360" spans="5:5" x14ac:dyDescent="0.2">
      <c r="E51360" t="s">
        <v>439</v>
      </c>
    </row>
    <row r="51361" spans="5:5" x14ac:dyDescent="0.2">
      <c r="E51361" t="s">
        <v>440</v>
      </c>
    </row>
    <row r="51362" spans="5:5" x14ac:dyDescent="0.2">
      <c r="E51362" t="s">
        <v>441</v>
      </c>
    </row>
    <row r="51363" spans="5:5" x14ac:dyDescent="0.2">
      <c r="E51363" t="s">
        <v>442</v>
      </c>
    </row>
    <row r="51364" spans="5:5" x14ac:dyDescent="0.2">
      <c r="E51364" t="s">
        <v>443</v>
      </c>
    </row>
    <row r="51365" spans="5:5" x14ac:dyDescent="0.2">
      <c r="E51365" t="s">
        <v>444</v>
      </c>
    </row>
    <row r="51366" spans="5:5" x14ac:dyDescent="0.2">
      <c r="E51366" t="s">
        <v>445</v>
      </c>
    </row>
    <row r="51367" spans="5:5" x14ac:dyDescent="0.2">
      <c r="E51367" t="s">
        <v>446</v>
      </c>
    </row>
    <row r="51368" spans="5:5" x14ac:dyDescent="0.2">
      <c r="E51368" t="s">
        <v>447</v>
      </c>
    </row>
    <row r="51369" spans="5:5" x14ac:dyDescent="0.2">
      <c r="E51369" t="s">
        <v>448</v>
      </c>
    </row>
    <row r="51370" spans="5:5" x14ac:dyDescent="0.2">
      <c r="E51370" t="s">
        <v>449</v>
      </c>
    </row>
    <row r="51371" spans="5:5" x14ac:dyDescent="0.2">
      <c r="E51371" t="s">
        <v>450</v>
      </c>
    </row>
    <row r="51372" spans="5:5" x14ac:dyDescent="0.2">
      <c r="E51372" t="s">
        <v>451</v>
      </c>
    </row>
    <row r="51373" spans="5:5" x14ac:dyDescent="0.2">
      <c r="E51373" t="s">
        <v>452</v>
      </c>
    </row>
    <row r="51374" spans="5:5" x14ac:dyDescent="0.2">
      <c r="E51374" t="s">
        <v>453</v>
      </c>
    </row>
    <row r="51375" spans="5:5" x14ac:dyDescent="0.2">
      <c r="E51375" t="s">
        <v>454</v>
      </c>
    </row>
    <row r="51376" spans="5:5" x14ac:dyDescent="0.2">
      <c r="E51376" t="s">
        <v>455</v>
      </c>
    </row>
    <row r="51377" spans="5:5" x14ac:dyDescent="0.2">
      <c r="E51377" t="s">
        <v>456</v>
      </c>
    </row>
    <row r="51378" spans="5:5" x14ac:dyDescent="0.2">
      <c r="E51378" t="s">
        <v>457</v>
      </c>
    </row>
    <row r="51379" spans="5:5" x14ac:dyDescent="0.2">
      <c r="E51379" t="s">
        <v>458</v>
      </c>
    </row>
    <row r="51380" spans="5:5" x14ac:dyDescent="0.2">
      <c r="E51380" t="s">
        <v>459</v>
      </c>
    </row>
    <row r="51381" spans="5:5" x14ac:dyDescent="0.2">
      <c r="E51381" t="s">
        <v>460</v>
      </c>
    </row>
    <row r="51382" spans="5:5" x14ac:dyDescent="0.2">
      <c r="E51382" t="s">
        <v>461</v>
      </c>
    </row>
    <row r="51383" spans="5:5" x14ac:dyDescent="0.2">
      <c r="E51383" t="s">
        <v>462</v>
      </c>
    </row>
    <row r="51384" spans="5:5" x14ac:dyDescent="0.2">
      <c r="E51384" t="s">
        <v>463</v>
      </c>
    </row>
    <row r="51385" spans="5:5" x14ac:dyDescent="0.2">
      <c r="E51385" t="s">
        <v>464</v>
      </c>
    </row>
    <row r="51386" spans="5:5" x14ac:dyDescent="0.2">
      <c r="E51386" t="s">
        <v>465</v>
      </c>
    </row>
    <row r="51387" spans="5:5" x14ac:dyDescent="0.2">
      <c r="E51387" t="s">
        <v>466</v>
      </c>
    </row>
    <row r="51388" spans="5:5" x14ac:dyDescent="0.2">
      <c r="E51388" t="s">
        <v>467</v>
      </c>
    </row>
    <row r="51389" spans="5:5" x14ac:dyDescent="0.2">
      <c r="E51389" t="s">
        <v>468</v>
      </c>
    </row>
    <row r="51390" spans="5:5" x14ac:dyDescent="0.2">
      <c r="E51390" t="s">
        <v>469</v>
      </c>
    </row>
    <row r="51391" spans="5:5" x14ac:dyDescent="0.2">
      <c r="E51391" t="s">
        <v>470</v>
      </c>
    </row>
    <row r="51392" spans="5:5" x14ac:dyDescent="0.2">
      <c r="E51392" t="s">
        <v>471</v>
      </c>
    </row>
    <row r="51393" spans="5:5" x14ac:dyDescent="0.2">
      <c r="E51393" t="s">
        <v>472</v>
      </c>
    </row>
    <row r="51394" spans="5:5" x14ac:dyDescent="0.2">
      <c r="E51394" t="s">
        <v>473</v>
      </c>
    </row>
    <row r="51395" spans="5:5" x14ac:dyDescent="0.2">
      <c r="E51395" t="s">
        <v>474</v>
      </c>
    </row>
    <row r="51396" spans="5:5" x14ac:dyDescent="0.2">
      <c r="E51396" t="s">
        <v>475</v>
      </c>
    </row>
    <row r="51397" spans="5:5" x14ac:dyDescent="0.2">
      <c r="E51397" t="s">
        <v>476</v>
      </c>
    </row>
    <row r="51398" spans="5:5" x14ac:dyDescent="0.2">
      <c r="E51398" t="s">
        <v>477</v>
      </c>
    </row>
    <row r="51399" spans="5:5" x14ac:dyDescent="0.2">
      <c r="E51399" t="s">
        <v>478</v>
      </c>
    </row>
    <row r="51400" spans="5:5" x14ac:dyDescent="0.2">
      <c r="E51400" t="s">
        <v>479</v>
      </c>
    </row>
    <row r="51401" spans="5:5" x14ac:dyDescent="0.2">
      <c r="E51401" t="s">
        <v>480</v>
      </c>
    </row>
    <row r="51402" spans="5:5" x14ac:dyDescent="0.2">
      <c r="E51402" t="s">
        <v>481</v>
      </c>
    </row>
    <row r="51403" spans="5:5" x14ac:dyDescent="0.2">
      <c r="E51403" t="s">
        <v>482</v>
      </c>
    </row>
    <row r="51404" spans="5:5" x14ac:dyDescent="0.2">
      <c r="E51404" t="s">
        <v>483</v>
      </c>
    </row>
    <row r="51405" spans="5:5" x14ac:dyDescent="0.2">
      <c r="E51405" t="s">
        <v>484</v>
      </c>
    </row>
    <row r="51406" spans="5:5" x14ac:dyDescent="0.2">
      <c r="E51406" t="s">
        <v>485</v>
      </c>
    </row>
    <row r="51407" spans="5:5" x14ac:dyDescent="0.2">
      <c r="E51407" t="s">
        <v>486</v>
      </c>
    </row>
    <row r="51408" spans="5:5" x14ac:dyDescent="0.2">
      <c r="E51408" t="s">
        <v>487</v>
      </c>
    </row>
    <row r="51409" spans="5:5" x14ac:dyDescent="0.2">
      <c r="E51409" t="s">
        <v>488</v>
      </c>
    </row>
    <row r="51410" spans="5:5" x14ac:dyDescent="0.2">
      <c r="E51410" t="s">
        <v>489</v>
      </c>
    </row>
    <row r="51411" spans="5:5" x14ac:dyDescent="0.2">
      <c r="E51411" t="s">
        <v>490</v>
      </c>
    </row>
    <row r="51412" spans="5:5" x14ac:dyDescent="0.2">
      <c r="E51412" t="s">
        <v>491</v>
      </c>
    </row>
    <row r="51413" spans="5:5" x14ac:dyDescent="0.2">
      <c r="E51413" t="s">
        <v>492</v>
      </c>
    </row>
    <row r="51414" spans="5:5" x14ac:dyDescent="0.2">
      <c r="E51414" t="s">
        <v>493</v>
      </c>
    </row>
    <row r="51415" spans="5:5" x14ac:dyDescent="0.2">
      <c r="E51415" t="s">
        <v>494</v>
      </c>
    </row>
    <row r="51416" spans="5:5" x14ac:dyDescent="0.2">
      <c r="E51416" t="s">
        <v>495</v>
      </c>
    </row>
    <row r="51417" spans="5:5" x14ac:dyDescent="0.2">
      <c r="E51417" t="s">
        <v>496</v>
      </c>
    </row>
    <row r="51418" spans="5:5" x14ac:dyDescent="0.2">
      <c r="E51418" t="s">
        <v>497</v>
      </c>
    </row>
    <row r="51419" spans="5:5" x14ac:dyDescent="0.2">
      <c r="E51419" t="s">
        <v>498</v>
      </c>
    </row>
    <row r="51420" spans="5:5" x14ac:dyDescent="0.2">
      <c r="E51420" t="s">
        <v>499</v>
      </c>
    </row>
    <row r="51421" spans="5:5" x14ac:dyDescent="0.2">
      <c r="E51421" t="s">
        <v>500</v>
      </c>
    </row>
    <row r="51422" spans="5:5" x14ac:dyDescent="0.2">
      <c r="E51422" t="s">
        <v>501</v>
      </c>
    </row>
    <row r="51423" spans="5:5" x14ac:dyDescent="0.2">
      <c r="E51423" t="s">
        <v>502</v>
      </c>
    </row>
    <row r="51424" spans="5:5" x14ac:dyDescent="0.2">
      <c r="E51424" t="s">
        <v>503</v>
      </c>
    </row>
    <row r="51425" spans="5:5" x14ac:dyDescent="0.2">
      <c r="E51425" t="s">
        <v>504</v>
      </c>
    </row>
    <row r="51426" spans="5:5" x14ac:dyDescent="0.2">
      <c r="E51426" t="s">
        <v>505</v>
      </c>
    </row>
    <row r="51427" spans="5:5" x14ac:dyDescent="0.2">
      <c r="E51427" t="s">
        <v>506</v>
      </c>
    </row>
    <row r="51428" spans="5:5" x14ac:dyDescent="0.2">
      <c r="E51428" t="s">
        <v>507</v>
      </c>
    </row>
    <row r="51429" spans="5:5" x14ac:dyDescent="0.2">
      <c r="E51429" t="s">
        <v>508</v>
      </c>
    </row>
    <row r="51430" spans="5:5" x14ac:dyDescent="0.2">
      <c r="E51430" t="s">
        <v>509</v>
      </c>
    </row>
    <row r="51431" spans="5:5" x14ac:dyDescent="0.2">
      <c r="E51431" t="s">
        <v>510</v>
      </c>
    </row>
    <row r="51432" spans="5:5" x14ac:dyDescent="0.2">
      <c r="E51432" t="s">
        <v>511</v>
      </c>
    </row>
    <row r="51433" spans="5:5" x14ac:dyDescent="0.2">
      <c r="E51433" t="s">
        <v>512</v>
      </c>
    </row>
    <row r="51434" spans="5:5" x14ac:dyDescent="0.2">
      <c r="E51434" t="s">
        <v>513</v>
      </c>
    </row>
    <row r="51435" spans="5:5" x14ac:dyDescent="0.2">
      <c r="E51435" t="s">
        <v>514</v>
      </c>
    </row>
    <row r="51436" spans="5:5" x14ac:dyDescent="0.2">
      <c r="E51436" t="s">
        <v>515</v>
      </c>
    </row>
    <row r="51437" spans="5:5" x14ac:dyDescent="0.2">
      <c r="E51437" t="s">
        <v>516</v>
      </c>
    </row>
    <row r="51438" spans="5:5" x14ac:dyDescent="0.2">
      <c r="E51438" t="s">
        <v>517</v>
      </c>
    </row>
    <row r="51439" spans="5:5" x14ac:dyDescent="0.2">
      <c r="E51439" t="s">
        <v>518</v>
      </c>
    </row>
    <row r="51440" spans="5:5" x14ac:dyDescent="0.2">
      <c r="E51440" t="s">
        <v>519</v>
      </c>
    </row>
    <row r="51441" spans="5:5" x14ac:dyDescent="0.2">
      <c r="E51441" t="s">
        <v>520</v>
      </c>
    </row>
    <row r="51442" spans="5:5" x14ac:dyDescent="0.2">
      <c r="E51442" t="s">
        <v>521</v>
      </c>
    </row>
    <row r="51443" spans="5:5" x14ac:dyDescent="0.2">
      <c r="E51443" t="s">
        <v>522</v>
      </c>
    </row>
    <row r="51444" spans="5:5" x14ac:dyDescent="0.2">
      <c r="E51444" t="s">
        <v>523</v>
      </c>
    </row>
    <row r="51445" spans="5:5" x14ac:dyDescent="0.2">
      <c r="E51445" t="s">
        <v>524</v>
      </c>
    </row>
    <row r="51446" spans="5:5" x14ac:dyDescent="0.2">
      <c r="E51446" t="s">
        <v>525</v>
      </c>
    </row>
    <row r="51447" spans="5:5" x14ac:dyDescent="0.2">
      <c r="E51447" t="s">
        <v>526</v>
      </c>
    </row>
    <row r="51448" spans="5:5" x14ac:dyDescent="0.2">
      <c r="E51448" t="s">
        <v>527</v>
      </c>
    </row>
    <row r="51449" spans="5:5" x14ac:dyDescent="0.2">
      <c r="E51449" t="s">
        <v>528</v>
      </c>
    </row>
    <row r="51450" spans="5:5" x14ac:dyDescent="0.2">
      <c r="E51450" t="s">
        <v>529</v>
      </c>
    </row>
    <row r="51451" spans="5:5" x14ac:dyDescent="0.2">
      <c r="E51451" t="s">
        <v>530</v>
      </c>
    </row>
    <row r="51452" spans="5:5" x14ac:dyDescent="0.2">
      <c r="E51452" t="s">
        <v>531</v>
      </c>
    </row>
    <row r="51453" spans="5:5" x14ac:dyDescent="0.2">
      <c r="E51453" t="s">
        <v>532</v>
      </c>
    </row>
    <row r="51454" spans="5:5" x14ac:dyDescent="0.2">
      <c r="E51454" t="s">
        <v>533</v>
      </c>
    </row>
    <row r="51455" spans="5:5" x14ac:dyDescent="0.2">
      <c r="E51455" t="s">
        <v>534</v>
      </c>
    </row>
    <row r="51456" spans="5:5" x14ac:dyDescent="0.2">
      <c r="E51456" t="s">
        <v>535</v>
      </c>
    </row>
    <row r="51457" spans="5:5" x14ac:dyDescent="0.2">
      <c r="E51457" t="s">
        <v>536</v>
      </c>
    </row>
    <row r="51458" spans="5:5" x14ac:dyDescent="0.2">
      <c r="E51458" t="s">
        <v>537</v>
      </c>
    </row>
    <row r="51459" spans="5:5" x14ac:dyDescent="0.2">
      <c r="E51459" t="s">
        <v>538</v>
      </c>
    </row>
    <row r="51460" spans="5:5" x14ac:dyDescent="0.2">
      <c r="E51460" t="s">
        <v>539</v>
      </c>
    </row>
    <row r="51461" spans="5:5" x14ac:dyDescent="0.2">
      <c r="E51461" t="s">
        <v>540</v>
      </c>
    </row>
    <row r="51462" spans="5:5" x14ac:dyDescent="0.2">
      <c r="E51462" t="s">
        <v>541</v>
      </c>
    </row>
    <row r="51463" spans="5:5" x14ac:dyDescent="0.2">
      <c r="E51463" t="s">
        <v>542</v>
      </c>
    </row>
    <row r="51464" spans="5:5" x14ac:dyDescent="0.2">
      <c r="E51464" t="s">
        <v>543</v>
      </c>
    </row>
    <row r="51465" spans="5:5" x14ac:dyDescent="0.2">
      <c r="E51465" t="s">
        <v>544</v>
      </c>
    </row>
    <row r="51466" spans="5:5" x14ac:dyDescent="0.2">
      <c r="E51466" t="s">
        <v>545</v>
      </c>
    </row>
    <row r="51467" spans="5:5" x14ac:dyDescent="0.2">
      <c r="E51467" t="s">
        <v>546</v>
      </c>
    </row>
    <row r="51468" spans="5:5" x14ac:dyDescent="0.2">
      <c r="E51468" t="s">
        <v>547</v>
      </c>
    </row>
    <row r="51469" spans="5:5" x14ac:dyDescent="0.2">
      <c r="E51469" t="s">
        <v>548</v>
      </c>
    </row>
    <row r="51470" spans="5:5" x14ac:dyDescent="0.2">
      <c r="E51470" t="s">
        <v>549</v>
      </c>
    </row>
    <row r="51471" spans="5:5" x14ac:dyDescent="0.2">
      <c r="E51471" t="s">
        <v>550</v>
      </c>
    </row>
    <row r="51472" spans="5:5" x14ac:dyDescent="0.2">
      <c r="E51472" t="s">
        <v>551</v>
      </c>
    </row>
    <row r="51473" spans="5:5" x14ac:dyDescent="0.2">
      <c r="E51473" t="s">
        <v>552</v>
      </c>
    </row>
    <row r="51474" spans="5:5" x14ac:dyDescent="0.2">
      <c r="E51474" t="s">
        <v>553</v>
      </c>
    </row>
    <row r="51475" spans="5:5" x14ac:dyDescent="0.2">
      <c r="E51475" t="s">
        <v>554</v>
      </c>
    </row>
    <row r="51476" spans="5:5" x14ac:dyDescent="0.2">
      <c r="E51476" t="s">
        <v>555</v>
      </c>
    </row>
    <row r="51477" spans="5:5" x14ac:dyDescent="0.2">
      <c r="E51477" t="s">
        <v>556</v>
      </c>
    </row>
    <row r="51478" spans="5:5" x14ac:dyDescent="0.2">
      <c r="E51478" t="s">
        <v>557</v>
      </c>
    </row>
    <row r="51479" spans="5:5" x14ac:dyDescent="0.2">
      <c r="E51479" t="s">
        <v>558</v>
      </c>
    </row>
    <row r="51480" spans="5:5" x14ac:dyDescent="0.2">
      <c r="E51480" t="s">
        <v>559</v>
      </c>
    </row>
    <row r="51481" spans="5:5" x14ac:dyDescent="0.2">
      <c r="E51481" t="s">
        <v>560</v>
      </c>
    </row>
    <row r="51482" spans="5:5" x14ac:dyDescent="0.2">
      <c r="E51482" t="s">
        <v>561</v>
      </c>
    </row>
    <row r="51483" spans="5:5" x14ac:dyDescent="0.2">
      <c r="E51483" t="s">
        <v>562</v>
      </c>
    </row>
    <row r="51484" spans="5:5" x14ac:dyDescent="0.2">
      <c r="E51484" t="s">
        <v>563</v>
      </c>
    </row>
    <row r="51485" spans="5:5" x14ac:dyDescent="0.2">
      <c r="E51485" t="s">
        <v>564</v>
      </c>
    </row>
    <row r="51486" spans="5:5" x14ac:dyDescent="0.2">
      <c r="E51486" t="s">
        <v>565</v>
      </c>
    </row>
    <row r="51487" spans="5:5" x14ac:dyDescent="0.2">
      <c r="E51487" t="s">
        <v>566</v>
      </c>
    </row>
    <row r="51488" spans="5:5" x14ac:dyDescent="0.2">
      <c r="E51488" t="s">
        <v>567</v>
      </c>
    </row>
    <row r="51489" spans="5:5" x14ac:dyDescent="0.2">
      <c r="E51489" t="s">
        <v>568</v>
      </c>
    </row>
    <row r="51490" spans="5:5" x14ac:dyDescent="0.2">
      <c r="E51490" t="s">
        <v>569</v>
      </c>
    </row>
    <row r="51491" spans="5:5" x14ac:dyDescent="0.2">
      <c r="E51491" t="s">
        <v>570</v>
      </c>
    </row>
    <row r="51492" spans="5:5" x14ac:dyDescent="0.2">
      <c r="E51492" t="s">
        <v>571</v>
      </c>
    </row>
    <row r="51493" spans="5:5" x14ac:dyDescent="0.2">
      <c r="E51493" t="s">
        <v>572</v>
      </c>
    </row>
    <row r="51494" spans="5:5" x14ac:dyDescent="0.2">
      <c r="E51494" t="s">
        <v>573</v>
      </c>
    </row>
    <row r="51495" spans="5:5" x14ac:dyDescent="0.2">
      <c r="E51495" t="s">
        <v>574</v>
      </c>
    </row>
    <row r="51496" spans="5:5" x14ac:dyDescent="0.2">
      <c r="E51496" t="s">
        <v>575</v>
      </c>
    </row>
    <row r="51497" spans="5:5" x14ac:dyDescent="0.2">
      <c r="E51497" t="s">
        <v>576</v>
      </c>
    </row>
    <row r="51498" spans="5:5" x14ac:dyDescent="0.2">
      <c r="E51498" t="s">
        <v>577</v>
      </c>
    </row>
    <row r="51499" spans="5:5" x14ac:dyDescent="0.2">
      <c r="E51499" t="s">
        <v>578</v>
      </c>
    </row>
    <row r="51500" spans="5:5" x14ac:dyDescent="0.2">
      <c r="E51500" t="s">
        <v>579</v>
      </c>
    </row>
    <row r="51501" spans="5:5" x14ac:dyDescent="0.2">
      <c r="E51501" t="s">
        <v>580</v>
      </c>
    </row>
    <row r="51502" spans="5:5" x14ac:dyDescent="0.2">
      <c r="E51502" t="s">
        <v>581</v>
      </c>
    </row>
    <row r="51503" spans="5:5" x14ac:dyDescent="0.2">
      <c r="E51503" t="s">
        <v>582</v>
      </c>
    </row>
    <row r="51504" spans="5:5" x14ac:dyDescent="0.2">
      <c r="E51504" t="s">
        <v>583</v>
      </c>
    </row>
    <row r="51505" spans="5:5" x14ac:dyDescent="0.2">
      <c r="E51505" t="s">
        <v>584</v>
      </c>
    </row>
    <row r="51506" spans="5:5" x14ac:dyDescent="0.2">
      <c r="E51506" t="s">
        <v>585</v>
      </c>
    </row>
    <row r="51507" spans="5:5" x14ac:dyDescent="0.2">
      <c r="E51507" t="s">
        <v>586</v>
      </c>
    </row>
    <row r="51508" spans="5:5" x14ac:dyDescent="0.2">
      <c r="E51508" t="s">
        <v>587</v>
      </c>
    </row>
    <row r="51509" spans="5:5" x14ac:dyDescent="0.2">
      <c r="E51509" t="s">
        <v>588</v>
      </c>
    </row>
    <row r="51510" spans="5:5" x14ac:dyDescent="0.2">
      <c r="E51510" t="s">
        <v>589</v>
      </c>
    </row>
    <row r="51511" spans="5:5" x14ac:dyDescent="0.2">
      <c r="E51511" t="s">
        <v>590</v>
      </c>
    </row>
    <row r="51512" spans="5:5" x14ac:dyDescent="0.2">
      <c r="E51512" t="s">
        <v>591</v>
      </c>
    </row>
    <row r="51513" spans="5:5" x14ac:dyDescent="0.2">
      <c r="E51513" t="s">
        <v>592</v>
      </c>
    </row>
    <row r="51514" spans="5:5" x14ac:dyDescent="0.2">
      <c r="E51514" t="s">
        <v>593</v>
      </c>
    </row>
    <row r="51515" spans="5:5" x14ac:dyDescent="0.2">
      <c r="E51515" t="s">
        <v>594</v>
      </c>
    </row>
    <row r="51516" spans="5:5" x14ac:dyDescent="0.2">
      <c r="E51516" t="s">
        <v>595</v>
      </c>
    </row>
    <row r="51517" spans="5:5" x14ac:dyDescent="0.2">
      <c r="E51517" t="s">
        <v>596</v>
      </c>
    </row>
    <row r="51518" spans="5:5" x14ac:dyDescent="0.2">
      <c r="E51518" t="s">
        <v>597</v>
      </c>
    </row>
    <row r="51519" spans="5:5" x14ac:dyDescent="0.2">
      <c r="E51519" t="s">
        <v>598</v>
      </c>
    </row>
    <row r="51520" spans="5:5" x14ac:dyDescent="0.2">
      <c r="E51520" t="s">
        <v>599</v>
      </c>
    </row>
    <row r="51521" spans="5:5" x14ac:dyDescent="0.2">
      <c r="E51521" t="s">
        <v>600</v>
      </c>
    </row>
    <row r="51522" spans="5:5" x14ac:dyDescent="0.2">
      <c r="E51522" t="s">
        <v>601</v>
      </c>
    </row>
    <row r="51523" spans="5:5" x14ac:dyDescent="0.2">
      <c r="E51523" t="s">
        <v>602</v>
      </c>
    </row>
    <row r="51524" spans="5:5" x14ac:dyDescent="0.2">
      <c r="E51524" t="s">
        <v>603</v>
      </c>
    </row>
    <row r="51525" spans="5:5" x14ac:dyDescent="0.2">
      <c r="E51525" t="s">
        <v>604</v>
      </c>
    </row>
    <row r="51526" spans="5:5" x14ac:dyDescent="0.2">
      <c r="E51526" t="s">
        <v>605</v>
      </c>
    </row>
    <row r="51527" spans="5:5" x14ac:dyDescent="0.2">
      <c r="E51527" t="s">
        <v>606</v>
      </c>
    </row>
    <row r="51528" spans="5:5" x14ac:dyDescent="0.2">
      <c r="E51528" t="s">
        <v>607</v>
      </c>
    </row>
    <row r="51529" spans="5:5" x14ac:dyDescent="0.2">
      <c r="E51529" t="s">
        <v>608</v>
      </c>
    </row>
    <row r="51530" spans="5:5" x14ac:dyDescent="0.2">
      <c r="E51530" t="s">
        <v>609</v>
      </c>
    </row>
    <row r="51531" spans="5:5" x14ac:dyDescent="0.2">
      <c r="E51531" t="s">
        <v>610</v>
      </c>
    </row>
    <row r="51532" spans="5:5" x14ac:dyDescent="0.2">
      <c r="E51532" t="s">
        <v>611</v>
      </c>
    </row>
    <row r="51533" spans="5:5" x14ac:dyDescent="0.2">
      <c r="E51533" t="s">
        <v>612</v>
      </c>
    </row>
    <row r="51534" spans="5:5" x14ac:dyDescent="0.2">
      <c r="E51534" t="s">
        <v>613</v>
      </c>
    </row>
    <row r="51535" spans="5:5" x14ac:dyDescent="0.2">
      <c r="E51535" t="s">
        <v>614</v>
      </c>
    </row>
    <row r="51536" spans="5:5" x14ac:dyDescent="0.2">
      <c r="E51536" t="s">
        <v>615</v>
      </c>
    </row>
    <row r="51537" spans="5:5" x14ac:dyDescent="0.2">
      <c r="E51537" t="s">
        <v>616</v>
      </c>
    </row>
    <row r="51538" spans="5:5" x14ac:dyDescent="0.2">
      <c r="E51538" t="s">
        <v>617</v>
      </c>
    </row>
    <row r="51539" spans="5:5" x14ac:dyDescent="0.2">
      <c r="E51539" t="s">
        <v>618</v>
      </c>
    </row>
    <row r="51540" spans="5:5" x14ac:dyDescent="0.2">
      <c r="E51540" t="s">
        <v>619</v>
      </c>
    </row>
    <row r="51541" spans="5:5" x14ac:dyDescent="0.2">
      <c r="E51541" t="s">
        <v>620</v>
      </c>
    </row>
    <row r="51542" spans="5:5" x14ac:dyDescent="0.2">
      <c r="E51542" t="s">
        <v>621</v>
      </c>
    </row>
    <row r="51543" spans="5:5" x14ac:dyDescent="0.2">
      <c r="E51543" t="s">
        <v>622</v>
      </c>
    </row>
    <row r="51544" spans="5:5" x14ac:dyDescent="0.2">
      <c r="E51544" t="s">
        <v>623</v>
      </c>
    </row>
    <row r="51545" spans="5:5" x14ac:dyDescent="0.2">
      <c r="E51545" t="s">
        <v>624</v>
      </c>
    </row>
    <row r="51546" spans="5:5" x14ac:dyDescent="0.2">
      <c r="E51546" t="s">
        <v>625</v>
      </c>
    </row>
    <row r="51547" spans="5:5" x14ac:dyDescent="0.2">
      <c r="E51547" t="s">
        <v>626</v>
      </c>
    </row>
    <row r="51548" spans="5:5" x14ac:dyDescent="0.2">
      <c r="E51548" t="s">
        <v>627</v>
      </c>
    </row>
    <row r="51549" spans="5:5" x14ac:dyDescent="0.2">
      <c r="E51549" t="s">
        <v>628</v>
      </c>
    </row>
    <row r="51550" spans="5:5" x14ac:dyDescent="0.2">
      <c r="E51550" t="s">
        <v>629</v>
      </c>
    </row>
    <row r="51551" spans="5:5" x14ac:dyDescent="0.2">
      <c r="E51551" t="s">
        <v>630</v>
      </c>
    </row>
    <row r="51552" spans="5:5" x14ac:dyDescent="0.2">
      <c r="E51552" t="s">
        <v>631</v>
      </c>
    </row>
    <row r="51553" spans="5:5" x14ac:dyDescent="0.2">
      <c r="E51553" t="s">
        <v>632</v>
      </c>
    </row>
    <row r="51554" spans="5:5" x14ac:dyDescent="0.2">
      <c r="E51554" t="s">
        <v>633</v>
      </c>
    </row>
    <row r="51555" spans="5:5" x14ac:dyDescent="0.2">
      <c r="E51555" t="s">
        <v>634</v>
      </c>
    </row>
    <row r="51556" spans="5:5" x14ac:dyDescent="0.2">
      <c r="E51556" t="s">
        <v>635</v>
      </c>
    </row>
    <row r="51557" spans="5:5" x14ac:dyDescent="0.2">
      <c r="E51557" t="s">
        <v>636</v>
      </c>
    </row>
    <row r="51558" spans="5:5" x14ac:dyDescent="0.2">
      <c r="E51558" t="s">
        <v>637</v>
      </c>
    </row>
    <row r="51559" spans="5:5" x14ac:dyDescent="0.2">
      <c r="E51559" t="s">
        <v>638</v>
      </c>
    </row>
    <row r="51560" spans="5:5" x14ac:dyDescent="0.2">
      <c r="E51560" t="s">
        <v>639</v>
      </c>
    </row>
    <row r="51561" spans="5:5" x14ac:dyDescent="0.2">
      <c r="E51561" t="s">
        <v>640</v>
      </c>
    </row>
    <row r="51562" spans="5:5" x14ac:dyDescent="0.2">
      <c r="E51562" t="s">
        <v>641</v>
      </c>
    </row>
    <row r="51563" spans="5:5" x14ac:dyDescent="0.2">
      <c r="E51563" t="s">
        <v>642</v>
      </c>
    </row>
    <row r="51564" spans="5:5" x14ac:dyDescent="0.2">
      <c r="E51564" t="s">
        <v>643</v>
      </c>
    </row>
    <row r="51565" spans="5:5" x14ac:dyDescent="0.2">
      <c r="E51565" t="s">
        <v>644</v>
      </c>
    </row>
    <row r="51566" spans="5:5" x14ac:dyDescent="0.2">
      <c r="E51566" t="s">
        <v>645</v>
      </c>
    </row>
    <row r="51567" spans="5:5" x14ac:dyDescent="0.2">
      <c r="E51567" t="s">
        <v>646</v>
      </c>
    </row>
    <row r="51568" spans="5:5" x14ac:dyDescent="0.2">
      <c r="E51568" t="s">
        <v>647</v>
      </c>
    </row>
    <row r="51569" spans="5:5" x14ac:dyDescent="0.2">
      <c r="E51569" t="s">
        <v>648</v>
      </c>
    </row>
    <row r="51570" spans="5:5" x14ac:dyDescent="0.2">
      <c r="E51570" t="s">
        <v>649</v>
      </c>
    </row>
    <row r="51571" spans="5:5" x14ac:dyDescent="0.2">
      <c r="E51571" t="s">
        <v>650</v>
      </c>
    </row>
    <row r="51572" spans="5:5" x14ac:dyDescent="0.2">
      <c r="E51572" t="s">
        <v>651</v>
      </c>
    </row>
    <row r="51573" spans="5:5" x14ac:dyDescent="0.2">
      <c r="E51573" t="s">
        <v>652</v>
      </c>
    </row>
    <row r="51574" spans="5:5" x14ac:dyDescent="0.2">
      <c r="E51574" t="s">
        <v>653</v>
      </c>
    </row>
    <row r="51575" spans="5:5" x14ac:dyDescent="0.2">
      <c r="E51575" t="s">
        <v>654</v>
      </c>
    </row>
    <row r="51576" spans="5:5" x14ac:dyDescent="0.2">
      <c r="E51576" t="s">
        <v>655</v>
      </c>
    </row>
    <row r="51577" spans="5:5" x14ac:dyDescent="0.2">
      <c r="E51577" t="s">
        <v>656</v>
      </c>
    </row>
    <row r="51578" spans="5:5" x14ac:dyDescent="0.2">
      <c r="E51578" t="s">
        <v>657</v>
      </c>
    </row>
    <row r="51579" spans="5:5" x14ac:dyDescent="0.2">
      <c r="E51579" t="s">
        <v>658</v>
      </c>
    </row>
    <row r="51580" spans="5:5" x14ac:dyDescent="0.2">
      <c r="E51580" t="s">
        <v>659</v>
      </c>
    </row>
    <row r="51581" spans="5:5" x14ac:dyDescent="0.2">
      <c r="E51581" t="s">
        <v>660</v>
      </c>
    </row>
    <row r="51582" spans="5:5" x14ac:dyDescent="0.2">
      <c r="E51582" t="s">
        <v>661</v>
      </c>
    </row>
    <row r="51583" spans="5:5" x14ac:dyDescent="0.2">
      <c r="E51583" t="s">
        <v>662</v>
      </c>
    </row>
    <row r="51584" spans="5:5" x14ac:dyDescent="0.2">
      <c r="E51584" t="s">
        <v>663</v>
      </c>
    </row>
    <row r="51585" spans="5:5" x14ac:dyDescent="0.2">
      <c r="E51585" t="s">
        <v>664</v>
      </c>
    </row>
    <row r="51586" spans="5:5" x14ac:dyDescent="0.2">
      <c r="E51586" t="s">
        <v>665</v>
      </c>
    </row>
    <row r="51587" spans="5:5" x14ac:dyDescent="0.2">
      <c r="E51587" t="s">
        <v>666</v>
      </c>
    </row>
    <row r="51588" spans="5:5" x14ac:dyDescent="0.2">
      <c r="E51588" t="s">
        <v>667</v>
      </c>
    </row>
    <row r="51589" spans="5:5" x14ac:dyDescent="0.2">
      <c r="E51589" t="s">
        <v>668</v>
      </c>
    </row>
    <row r="51590" spans="5:5" x14ac:dyDescent="0.2">
      <c r="E51590" t="s">
        <v>669</v>
      </c>
    </row>
    <row r="51591" spans="5:5" x14ac:dyDescent="0.2">
      <c r="E51591" t="s">
        <v>670</v>
      </c>
    </row>
    <row r="51592" spans="5:5" x14ac:dyDescent="0.2">
      <c r="E51592" t="s">
        <v>671</v>
      </c>
    </row>
    <row r="51593" spans="5:5" x14ac:dyDescent="0.2">
      <c r="E51593" t="s">
        <v>672</v>
      </c>
    </row>
    <row r="51594" spans="5:5" x14ac:dyDescent="0.2">
      <c r="E51594" t="s">
        <v>673</v>
      </c>
    </row>
    <row r="51595" spans="5:5" x14ac:dyDescent="0.2">
      <c r="E51595" t="s">
        <v>674</v>
      </c>
    </row>
    <row r="51596" spans="5:5" x14ac:dyDescent="0.2">
      <c r="E51596" t="s">
        <v>675</v>
      </c>
    </row>
    <row r="51597" spans="5:5" x14ac:dyDescent="0.2">
      <c r="E51597" t="s">
        <v>676</v>
      </c>
    </row>
    <row r="51598" spans="5:5" x14ac:dyDescent="0.2">
      <c r="E51598" t="s">
        <v>677</v>
      </c>
    </row>
    <row r="51599" spans="5:5" x14ac:dyDescent="0.2">
      <c r="E51599" t="s">
        <v>678</v>
      </c>
    </row>
    <row r="51600" spans="5:5" x14ac:dyDescent="0.2">
      <c r="E51600" t="s">
        <v>679</v>
      </c>
    </row>
    <row r="51601" spans="5:5" x14ac:dyDescent="0.2">
      <c r="E51601" t="s">
        <v>680</v>
      </c>
    </row>
    <row r="51602" spans="5:5" x14ac:dyDescent="0.2">
      <c r="E51602" t="s">
        <v>681</v>
      </c>
    </row>
    <row r="51603" spans="5:5" x14ac:dyDescent="0.2">
      <c r="E51603" t="s">
        <v>682</v>
      </c>
    </row>
    <row r="51604" spans="5:5" x14ac:dyDescent="0.2">
      <c r="E51604" t="s">
        <v>683</v>
      </c>
    </row>
    <row r="51605" spans="5:5" x14ac:dyDescent="0.2">
      <c r="E51605" t="s">
        <v>684</v>
      </c>
    </row>
    <row r="51606" spans="5:5" x14ac:dyDescent="0.2">
      <c r="E51606" t="s">
        <v>685</v>
      </c>
    </row>
    <row r="51607" spans="5:5" x14ac:dyDescent="0.2">
      <c r="E51607" t="s">
        <v>686</v>
      </c>
    </row>
    <row r="51608" spans="5:5" x14ac:dyDescent="0.2">
      <c r="E51608" t="s">
        <v>687</v>
      </c>
    </row>
    <row r="51609" spans="5:5" x14ac:dyDescent="0.2">
      <c r="E51609" t="s">
        <v>688</v>
      </c>
    </row>
    <row r="51610" spans="5:5" x14ac:dyDescent="0.2">
      <c r="E51610" t="s">
        <v>689</v>
      </c>
    </row>
    <row r="51611" spans="5:5" x14ac:dyDescent="0.2">
      <c r="E51611" t="s">
        <v>690</v>
      </c>
    </row>
    <row r="51612" spans="5:5" x14ac:dyDescent="0.2">
      <c r="E51612" t="s">
        <v>691</v>
      </c>
    </row>
    <row r="51613" spans="5:5" x14ac:dyDescent="0.2">
      <c r="E51613" t="s">
        <v>692</v>
      </c>
    </row>
    <row r="51614" spans="5:5" x14ac:dyDescent="0.2">
      <c r="E51614" t="s">
        <v>693</v>
      </c>
    </row>
    <row r="51615" spans="5:5" x14ac:dyDescent="0.2">
      <c r="E51615" t="s">
        <v>694</v>
      </c>
    </row>
    <row r="51616" spans="5:5" x14ac:dyDescent="0.2">
      <c r="E51616" t="s">
        <v>695</v>
      </c>
    </row>
    <row r="51617" spans="5:5" x14ac:dyDescent="0.2">
      <c r="E51617" t="s">
        <v>696</v>
      </c>
    </row>
    <row r="51618" spans="5:5" x14ac:dyDescent="0.2">
      <c r="E51618" t="s">
        <v>697</v>
      </c>
    </row>
    <row r="51619" spans="5:5" x14ac:dyDescent="0.2">
      <c r="E51619" t="s">
        <v>698</v>
      </c>
    </row>
    <row r="51620" spans="5:5" x14ac:dyDescent="0.2">
      <c r="E51620" t="s">
        <v>699</v>
      </c>
    </row>
    <row r="51621" spans="5:5" x14ac:dyDescent="0.2">
      <c r="E51621" t="s">
        <v>700</v>
      </c>
    </row>
    <row r="51622" spans="5:5" x14ac:dyDescent="0.2">
      <c r="E51622" t="s">
        <v>701</v>
      </c>
    </row>
    <row r="51623" spans="5:5" x14ac:dyDescent="0.2">
      <c r="E51623" t="s">
        <v>702</v>
      </c>
    </row>
    <row r="51624" spans="5:5" x14ac:dyDescent="0.2">
      <c r="E51624" t="s">
        <v>703</v>
      </c>
    </row>
    <row r="51625" spans="5:5" x14ac:dyDescent="0.2">
      <c r="E51625" t="s">
        <v>704</v>
      </c>
    </row>
    <row r="51626" spans="5:5" x14ac:dyDescent="0.2">
      <c r="E51626" t="s">
        <v>705</v>
      </c>
    </row>
    <row r="51627" spans="5:5" x14ac:dyDescent="0.2">
      <c r="E51627" t="s">
        <v>706</v>
      </c>
    </row>
    <row r="51628" spans="5:5" x14ac:dyDescent="0.2">
      <c r="E51628" t="s">
        <v>707</v>
      </c>
    </row>
    <row r="51629" spans="5:5" x14ac:dyDescent="0.2">
      <c r="E51629" t="s">
        <v>708</v>
      </c>
    </row>
    <row r="51630" spans="5:5" x14ac:dyDescent="0.2">
      <c r="E51630" t="s">
        <v>709</v>
      </c>
    </row>
    <row r="51631" spans="5:5" x14ac:dyDescent="0.2">
      <c r="E51631" t="s">
        <v>710</v>
      </c>
    </row>
    <row r="51632" spans="5:5" x14ac:dyDescent="0.2">
      <c r="E51632" t="s">
        <v>711</v>
      </c>
    </row>
    <row r="51633" spans="5:5" x14ac:dyDescent="0.2">
      <c r="E51633" t="s">
        <v>712</v>
      </c>
    </row>
    <row r="51634" spans="5:5" x14ac:dyDescent="0.2">
      <c r="E51634" t="s">
        <v>713</v>
      </c>
    </row>
    <row r="51635" spans="5:5" x14ac:dyDescent="0.2">
      <c r="E51635" t="s">
        <v>714</v>
      </c>
    </row>
    <row r="51636" spans="5:5" x14ac:dyDescent="0.2">
      <c r="E51636" t="s">
        <v>715</v>
      </c>
    </row>
    <row r="51637" spans="5:5" x14ac:dyDescent="0.2">
      <c r="E51637" t="s">
        <v>716</v>
      </c>
    </row>
    <row r="51638" spans="5:5" x14ac:dyDescent="0.2">
      <c r="E51638" t="s">
        <v>717</v>
      </c>
    </row>
    <row r="51639" spans="5:5" x14ac:dyDescent="0.2">
      <c r="E51639" t="s">
        <v>718</v>
      </c>
    </row>
    <row r="51640" spans="5:5" x14ac:dyDescent="0.2">
      <c r="E51640" t="s">
        <v>719</v>
      </c>
    </row>
    <row r="51641" spans="5:5" x14ac:dyDescent="0.2">
      <c r="E51641" t="s">
        <v>720</v>
      </c>
    </row>
    <row r="51642" spans="5:5" x14ac:dyDescent="0.2">
      <c r="E51642" t="s">
        <v>721</v>
      </c>
    </row>
    <row r="51643" spans="5:5" x14ac:dyDescent="0.2">
      <c r="E51643" t="s">
        <v>722</v>
      </c>
    </row>
    <row r="51644" spans="5:5" x14ac:dyDescent="0.2">
      <c r="E51644" t="s">
        <v>723</v>
      </c>
    </row>
    <row r="51645" spans="5:5" x14ac:dyDescent="0.2">
      <c r="E51645" t="s">
        <v>724</v>
      </c>
    </row>
    <row r="51646" spans="5:5" x14ac:dyDescent="0.2">
      <c r="E51646" t="s">
        <v>725</v>
      </c>
    </row>
    <row r="51647" spans="5:5" x14ac:dyDescent="0.2">
      <c r="E51647" t="s">
        <v>726</v>
      </c>
    </row>
    <row r="51648" spans="5:5" x14ac:dyDescent="0.2">
      <c r="E51648" t="s">
        <v>727</v>
      </c>
    </row>
    <row r="51649" spans="5:5" x14ac:dyDescent="0.2">
      <c r="E51649" t="s">
        <v>728</v>
      </c>
    </row>
    <row r="51650" spans="5:5" x14ac:dyDescent="0.2">
      <c r="E51650" t="s">
        <v>729</v>
      </c>
    </row>
    <row r="51651" spans="5:5" x14ac:dyDescent="0.2">
      <c r="E51651" t="s">
        <v>730</v>
      </c>
    </row>
    <row r="51652" spans="5:5" x14ac:dyDescent="0.2">
      <c r="E51652" t="s">
        <v>731</v>
      </c>
    </row>
    <row r="51653" spans="5:5" x14ac:dyDescent="0.2">
      <c r="E51653" t="s">
        <v>732</v>
      </c>
    </row>
    <row r="51654" spans="5:5" x14ac:dyDescent="0.2">
      <c r="E51654" t="s">
        <v>733</v>
      </c>
    </row>
    <row r="51655" spans="5:5" x14ac:dyDescent="0.2">
      <c r="E51655" t="s">
        <v>734</v>
      </c>
    </row>
    <row r="51656" spans="5:5" x14ac:dyDescent="0.2">
      <c r="E51656" t="s">
        <v>735</v>
      </c>
    </row>
    <row r="51657" spans="5:5" x14ac:dyDescent="0.2">
      <c r="E51657" t="s">
        <v>736</v>
      </c>
    </row>
    <row r="51658" spans="5:5" x14ac:dyDescent="0.2">
      <c r="E51658" t="s">
        <v>737</v>
      </c>
    </row>
    <row r="51659" spans="5:5" x14ac:dyDescent="0.2">
      <c r="E51659" t="s">
        <v>738</v>
      </c>
    </row>
    <row r="51660" spans="5:5" x14ac:dyDescent="0.2">
      <c r="E51660" t="s">
        <v>739</v>
      </c>
    </row>
    <row r="51661" spans="5:5" x14ac:dyDescent="0.2">
      <c r="E51661" t="s">
        <v>740</v>
      </c>
    </row>
    <row r="51662" spans="5:5" x14ac:dyDescent="0.2">
      <c r="E51662" t="s">
        <v>741</v>
      </c>
    </row>
    <row r="51663" spans="5:5" x14ac:dyDescent="0.2">
      <c r="E51663" t="s">
        <v>742</v>
      </c>
    </row>
    <row r="51664" spans="5:5" x14ac:dyDescent="0.2">
      <c r="E51664" t="s">
        <v>743</v>
      </c>
    </row>
    <row r="51665" spans="5:5" x14ac:dyDescent="0.2">
      <c r="E51665" t="s">
        <v>744</v>
      </c>
    </row>
    <row r="51666" spans="5:5" x14ac:dyDescent="0.2">
      <c r="E51666" t="s">
        <v>745</v>
      </c>
    </row>
    <row r="51667" spans="5:5" x14ac:dyDescent="0.2">
      <c r="E51667" t="s">
        <v>746</v>
      </c>
    </row>
    <row r="51668" spans="5:5" x14ac:dyDescent="0.2">
      <c r="E51668" t="s">
        <v>747</v>
      </c>
    </row>
    <row r="51669" spans="5:5" x14ac:dyDescent="0.2">
      <c r="E51669" t="s">
        <v>748</v>
      </c>
    </row>
    <row r="51670" spans="5:5" x14ac:dyDescent="0.2">
      <c r="E51670" t="s">
        <v>749</v>
      </c>
    </row>
    <row r="51671" spans="5:5" x14ac:dyDescent="0.2">
      <c r="E51671" t="s">
        <v>750</v>
      </c>
    </row>
    <row r="51672" spans="5:5" x14ac:dyDescent="0.2">
      <c r="E51672" t="s">
        <v>751</v>
      </c>
    </row>
    <row r="51673" spans="5:5" x14ac:dyDescent="0.2">
      <c r="E51673" t="s">
        <v>752</v>
      </c>
    </row>
    <row r="51674" spans="5:5" x14ac:dyDescent="0.2">
      <c r="E51674" t="s">
        <v>753</v>
      </c>
    </row>
    <row r="51675" spans="5:5" x14ac:dyDescent="0.2">
      <c r="E51675" t="s">
        <v>754</v>
      </c>
    </row>
    <row r="51676" spans="5:5" x14ac:dyDescent="0.2">
      <c r="E51676" t="s">
        <v>755</v>
      </c>
    </row>
    <row r="51677" spans="5:5" x14ac:dyDescent="0.2">
      <c r="E51677" t="s">
        <v>756</v>
      </c>
    </row>
    <row r="51678" spans="5:5" x14ac:dyDescent="0.2">
      <c r="E51678" t="s">
        <v>757</v>
      </c>
    </row>
    <row r="51679" spans="5:5" x14ac:dyDescent="0.2">
      <c r="E51679" t="s">
        <v>758</v>
      </c>
    </row>
    <row r="51680" spans="5:5" x14ac:dyDescent="0.2">
      <c r="E51680" t="s">
        <v>759</v>
      </c>
    </row>
    <row r="51681" spans="5:5" x14ac:dyDescent="0.2">
      <c r="E51681" t="s">
        <v>760</v>
      </c>
    </row>
    <row r="51682" spans="5:5" x14ac:dyDescent="0.2">
      <c r="E51682" t="s">
        <v>761</v>
      </c>
    </row>
    <row r="51683" spans="5:5" x14ac:dyDescent="0.2">
      <c r="E51683" t="s">
        <v>762</v>
      </c>
    </row>
    <row r="51684" spans="5:5" x14ac:dyDescent="0.2">
      <c r="E51684" t="s">
        <v>763</v>
      </c>
    </row>
    <row r="51685" spans="5:5" x14ac:dyDescent="0.2">
      <c r="E51685" t="s">
        <v>764</v>
      </c>
    </row>
    <row r="51686" spans="5:5" x14ac:dyDescent="0.2">
      <c r="E51686" t="s">
        <v>765</v>
      </c>
    </row>
    <row r="51687" spans="5:5" x14ac:dyDescent="0.2">
      <c r="E51687" t="s">
        <v>766</v>
      </c>
    </row>
    <row r="51688" spans="5:5" x14ac:dyDescent="0.2">
      <c r="E51688" t="s">
        <v>767</v>
      </c>
    </row>
    <row r="51689" spans="5:5" x14ac:dyDescent="0.2">
      <c r="E51689" t="s">
        <v>768</v>
      </c>
    </row>
    <row r="51690" spans="5:5" x14ac:dyDescent="0.2">
      <c r="E51690" t="s">
        <v>769</v>
      </c>
    </row>
    <row r="51691" spans="5:5" x14ac:dyDescent="0.2">
      <c r="E51691" t="s">
        <v>770</v>
      </c>
    </row>
    <row r="51692" spans="5:5" x14ac:dyDescent="0.2">
      <c r="E51692" t="s">
        <v>771</v>
      </c>
    </row>
    <row r="51693" spans="5:5" x14ac:dyDescent="0.2">
      <c r="E51693" t="s">
        <v>772</v>
      </c>
    </row>
    <row r="51694" spans="5:5" x14ac:dyDescent="0.2">
      <c r="E51694" t="s">
        <v>773</v>
      </c>
    </row>
    <row r="51695" spans="5:5" x14ac:dyDescent="0.2">
      <c r="E51695" t="s">
        <v>774</v>
      </c>
    </row>
    <row r="51696" spans="5:5" x14ac:dyDescent="0.2">
      <c r="E51696" t="s">
        <v>775</v>
      </c>
    </row>
    <row r="51697" spans="5:5" x14ac:dyDescent="0.2">
      <c r="E51697" t="s">
        <v>776</v>
      </c>
    </row>
    <row r="51698" spans="5:5" x14ac:dyDescent="0.2">
      <c r="E51698" t="s">
        <v>777</v>
      </c>
    </row>
    <row r="51699" spans="5:5" x14ac:dyDescent="0.2">
      <c r="E51699" t="s">
        <v>778</v>
      </c>
    </row>
    <row r="51700" spans="5:5" x14ac:dyDescent="0.2">
      <c r="E51700" t="s">
        <v>779</v>
      </c>
    </row>
    <row r="51701" spans="5:5" x14ac:dyDescent="0.2">
      <c r="E51701" t="s">
        <v>780</v>
      </c>
    </row>
    <row r="51702" spans="5:5" x14ac:dyDescent="0.2">
      <c r="E51702" t="s">
        <v>781</v>
      </c>
    </row>
    <row r="51703" spans="5:5" x14ac:dyDescent="0.2">
      <c r="E51703" t="s">
        <v>782</v>
      </c>
    </row>
    <row r="51704" spans="5:5" x14ac:dyDescent="0.2">
      <c r="E51704" t="s">
        <v>783</v>
      </c>
    </row>
    <row r="51705" spans="5:5" x14ac:dyDescent="0.2">
      <c r="E51705" t="s">
        <v>784</v>
      </c>
    </row>
    <row r="51706" spans="5:5" x14ac:dyDescent="0.2">
      <c r="E51706" t="s">
        <v>785</v>
      </c>
    </row>
    <row r="51707" spans="5:5" x14ac:dyDescent="0.2">
      <c r="E51707" t="s">
        <v>786</v>
      </c>
    </row>
    <row r="51708" spans="5:5" x14ac:dyDescent="0.2">
      <c r="E51708" t="s">
        <v>787</v>
      </c>
    </row>
    <row r="51709" spans="5:5" x14ac:dyDescent="0.2">
      <c r="E51709" t="s">
        <v>788</v>
      </c>
    </row>
    <row r="51710" spans="5:5" x14ac:dyDescent="0.2">
      <c r="E51710" t="s">
        <v>789</v>
      </c>
    </row>
    <row r="51711" spans="5:5" x14ac:dyDescent="0.2">
      <c r="E51711" t="s">
        <v>790</v>
      </c>
    </row>
    <row r="51712" spans="5:5" x14ac:dyDescent="0.2">
      <c r="E51712" t="s">
        <v>791</v>
      </c>
    </row>
    <row r="51713" spans="5:5" x14ac:dyDescent="0.2">
      <c r="E51713" t="s">
        <v>792</v>
      </c>
    </row>
    <row r="51714" spans="5:5" x14ac:dyDescent="0.2">
      <c r="E51714" t="s">
        <v>793</v>
      </c>
    </row>
    <row r="51715" spans="5:5" x14ac:dyDescent="0.2">
      <c r="E51715" t="s">
        <v>794</v>
      </c>
    </row>
    <row r="51716" spans="5:5" x14ac:dyDescent="0.2">
      <c r="E51716" t="s">
        <v>795</v>
      </c>
    </row>
    <row r="51717" spans="5:5" x14ac:dyDescent="0.2">
      <c r="E51717" t="s">
        <v>796</v>
      </c>
    </row>
    <row r="51718" spans="5:5" x14ac:dyDescent="0.2">
      <c r="E51718" t="s">
        <v>797</v>
      </c>
    </row>
    <row r="51719" spans="5:5" x14ac:dyDescent="0.2">
      <c r="E51719" t="s">
        <v>798</v>
      </c>
    </row>
    <row r="51720" spans="5:5" x14ac:dyDescent="0.2">
      <c r="E51720" t="s">
        <v>799</v>
      </c>
    </row>
    <row r="51721" spans="5:5" x14ac:dyDescent="0.2">
      <c r="E51721" t="s">
        <v>800</v>
      </c>
    </row>
    <row r="51722" spans="5:5" x14ac:dyDescent="0.2">
      <c r="E51722" t="s">
        <v>801</v>
      </c>
    </row>
    <row r="51723" spans="5:5" x14ac:dyDescent="0.2">
      <c r="E51723" t="s">
        <v>802</v>
      </c>
    </row>
    <row r="51724" spans="5:5" x14ac:dyDescent="0.2">
      <c r="E51724" t="s">
        <v>803</v>
      </c>
    </row>
    <row r="51725" spans="5:5" x14ac:dyDescent="0.2">
      <c r="E51725" t="s">
        <v>804</v>
      </c>
    </row>
    <row r="51726" spans="5:5" x14ac:dyDescent="0.2">
      <c r="E51726" t="s">
        <v>805</v>
      </c>
    </row>
    <row r="51727" spans="5:5" x14ac:dyDescent="0.2">
      <c r="E51727" t="s">
        <v>806</v>
      </c>
    </row>
    <row r="51728" spans="5:5" x14ac:dyDescent="0.2">
      <c r="E51728" t="s">
        <v>807</v>
      </c>
    </row>
    <row r="51729" spans="5:5" x14ac:dyDescent="0.2">
      <c r="E51729" t="s">
        <v>808</v>
      </c>
    </row>
    <row r="51730" spans="5:5" x14ac:dyDescent="0.2">
      <c r="E51730" t="s">
        <v>809</v>
      </c>
    </row>
    <row r="51731" spans="5:5" x14ac:dyDescent="0.2">
      <c r="E51731" t="s">
        <v>810</v>
      </c>
    </row>
    <row r="51732" spans="5:5" x14ac:dyDescent="0.2">
      <c r="E51732" t="s">
        <v>811</v>
      </c>
    </row>
    <row r="51733" spans="5:5" x14ac:dyDescent="0.2">
      <c r="E51733" t="s">
        <v>812</v>
      </c>
    </row>
    <row r="51734" spans="5:5" x14ac:dyDescent="0.2">
      <c r="E51734" t="s">
        <v>813</v>
      </c>
    </row>
    <row r="51735" spans="5:5" x14ac:dyDescent="0.2">
      <c r="E51735" t="s">
        <v>814</v>
      </c>
    </row>
    <row r="51736" spans="5:5" x14ac:dyDescent="0.2">
      <c r="E51736" t="s">
        <v>815</v>
      </c>
    </row>
    <row r="51737" spans="5:5" x14ac:dyDescent="0.2">
      <c r="E51737" t="s">
        <v>816</v>
      </c>
    </row>
    <row r="51738" spans="5:5" x14ac:dyDescent="0.2">
      <c r="E51738" t="s">
        <v>817</v>
      </c>
    </row>
    <row r="51739" spans="5:5" x14ac:dyDescent="0.2">
      <c r="E51739" t="s">
        <v>818</v>
      </c>
    </row>
    <row r="51740" spans="5:5" x14ac:dyDescent="0.2">
      <c r="E51740" t="s">
        <v>819</v>
      </c>
    </row>
    <row r="51741" spans="5:5" x14ac:dyDescent="0.2">
      <c r="E51741" t="s">
        <v>820</v>
      </c>
    </row>
    <row r="51742" spans="5:5" x14ac:dyDescent="0.2">
      <c r="E51742" t="s">
        <v>821</v>
      </c>
    </row>
    <row r="51743" spans="5:5" x14ac:dyDescent="0.2">
      <c r="E51743" t="s">
        <v>822</v>
      </c>
    </row>
    <row r="51744" spans="5:5" x14ac:dyDescent="0.2">
      <c r="E51744" t="s">
        <v>823</v>
      </c>
    </row>
    <row r="51745" spans="5:5" x14ac:dyDescent="0.2">
      <c r="E51745" t="s">
        <v>824</v>
      </c>
    </row>
    <row r="51746" spans="5:5" x14ac:dyDescent="0.2">
      <c r="E51746" t="s">
        <v>825</v>
      </c>
    </row>
    <row r="51747" spans="5:5" x14ac:dyDescent="0.2">
      <c r="E51747" t="s">
        <v>826</v>
      </c>
    </row>
    <row r="51748" spans="5:5" x14ac:dyDescent="0.2">
      <c r="E51748" t="s">
        <v>827</v>
      </c>
    </row>
    <row r="51749" spans="5:5" x14ac:dyDescent="0.2">
      <c r="E51749" t="s">
        <v>828</v>
      </c>
    </row>
    <row r="51750" spans="5:5" x14ac:dyDescent="0.2">
      <c r="E51750" t="s">
        <v>829</v>
      </c>
    </row>
    <row r="51751" spans="5:5" x14ac:dyDescent="0.2">
      <c r="E51751" t="s">
        <v>830</v>
      </c>
    </row>
    <row r="51752" spans="5:5" x14ac:dyDescent="0.2">
      <c r="E51752" t="s">
        <v>831</v>
      </c>
    </row>
    <row r="51753" spans="5:5" x14ac:dyDescent="0.2">
      <c r="E51753" t="s">
        <v>832</v>
      </c>
    </row>
    <row r="51754" spans="5:5" x14ac:dyDescent="0.2">
      <c r="E51754" t="s">
        <v>833</v>
      </c>
    </row>
    <row r="51755" spans="5:5" x14ac:dyDescent="0.2">
      <c r="E51755" t="s">
        <v>834</v>
      </c>
    </row>
    <row r="51756" spans="5:5" x14ac:dyDescent="0.2">
      <c r="E51756" t="s">
        <v>835</v>
      </c>
    </row>
    <row r="51757" spans="5:5" x14ac:dyDescent="0.2">
      <c r="E51757" t="s">
        <v>836</v>
      </c>
    </row>
    <row r="51758" spans="5:5" x14ac:dyDescent="0.2">
      <c r="E51758" t="s">
        <v>837</v>
      </c>
    </row>
    <row r="51759" spans="5:5" x14ac:dyDescent="0.2">
      <c r="E51759" t="s">
        <v>838</v>
      </c>
    </row>
    <row r="51760" spans="5:5" x14ac:dyDescent="0.2">
      <c r="E51760" t="s">
        <v>839</v>
      </c>
    </row>
    <row r="51761" spans="5:5" x14ac:dyDescent="0.2">
      <c r="E51761" t="s">
        <v>840</v>
      </c>
    </row>
    <row r="51762" spans="5:5" x14ac:dyDescent="0.2">
      <c r="E51762" t="s">
        <v>841</v>
      </c>
    </row>
    <row r="51763" spans="5:5" x14ac:dyDescent="0.2">
      <c r="E51763" t="s">
        <v>842</v>
      </c>
    </row>
    <row r="51764" spans="5:5" x14ac:dyDescent="0.2">
      <c r="E51764" t="s">
        <v>843</v>
      </c>
    </row>
    <row r="51765" spans="5:5" x14ac:dyDescent="0.2">
      <c r="E51765" t="s">
        <v>844</v>
      </c>
    </row>
    <row r="51766" spans="5:5" x14ac:dyDescent="0.2">
      <c r="E51766" t="s">
        <v>845</v>
      </c>
    </row>
    <row r="51767" spans="5:5" x14ac:dyDescent="0.2">
      <c r="E51767" t="s">
        <v>846</v>
      </c>
    </row>
    <row r="51768" spans="5:5" x14ac:dyDescent="0.2">
      <c r="E51768" t="s">
        <v>847</v>
      </c>
    </row>
    <row r="51769" spans="5:5" x14ac:dyDescent="0.2">
      <c r="E51769" t="s">
        <v>848</v>
      </c>
    </row>
    <row r="51770" spans="5:5" x14ac:dyDescent="0.2">
      <c r="E51770" t="s">
        <v>849</v>
      </c>
    </row>
    <row r="51771" spans="5:5" x14ac:dyDescent="0.2">
      <c r="E51771" t="s">
        <v>850</v>
      </c>
    </row>
    <row r="51772" spans="5:5" x14ac:dyDescent="0.2">
      <c r="E51772" t="s">
        <v>851</v>
      </c>
    </row>
    <row r="51773" spans="5:5" x14ac:dyDescent="0.2">
      <c r="E51773" t="s">
        <v>852</v>
      </c>
    </row>
    <row r="51774" spans="5:5" x14ac:dyDescent="0.2">
      <c r="E51774" t="s">
        <v>853</v>
      </c>
    </row>
    <row r="51775" spans="5:5" x14ac:dyDescent="0.2">
      <c r="E51775" t="s">
        <v>854</v>
      </c>
    </row>
    <row r="51776" spans="5:5" x14ac:dyDescent="0.2">
      <c r="E51776" t="s">
        <v>855</v>
      </c>
    </row>
    <row r="51777" spans="5:5" x14ac:dyDescent="0.2">
      <c r="E51777" t="s">
        <v>856</v>
      </c>
    </row>
    <row r="51778" spans="5:5" x14ac:dyDescent="0.2">
      <c r="E51778" t="s">
        <v>857</v>
      </c>
    </row>
    <row r="51779" spans="5:5" x14ac:dyDescent="0.2">
      <c r="E51779" t="s">
        <v>858</v>
      </c>
    </row>
    <row r="51780" spans="5:5" x14ac:dyDescent="0.2">
      <c r="E51780" t="s">
        <v>859</v>
      </c>
    </row>
    <row r="51781" spans="5:5" x14ac:dyDescent="0.2">
      <c r="E51781" t="s">
        <v>860</v>
      </c>
    </row>
    <row r="51782" spans="5:5" x14ac:dyDescent="0.2">
      <c r="E51782" t="s">
        <v>861</v>
      </c>
    </row>
    <row r="51783" spans="5:5" x14ac:dyDescent="0.2">
      <c r="E51783" t="s">
        <v>862</v>
      </c>
    </row>
    <row r="51784" spans="5:5" x14ac:dyDescent="0.2">
      <c r="E51784" t="s">
        <v>863</v>
      </c>
    </row>
    <row r="51785" spans="5:5" x14ac:dyDescent="0.2">
      <c r="E51785" t="s">
        <v>864</v>
      </c>
    </row>
    <row r="51786" spans="5:5" x14ac:dyDescent="0.2">
      <c r="E51786" t="s">
        <v>865</v>
      </c>
    </row>
    <row r="51787" spans="5:5" x14ac:dyDescent="0.2">
      <c r="E51787" t="s">
        <v>866</v>
      </c>
    </row>
    <row r="51788" spans="5:5" x14ac:dyDescent="0.2">
      <c r="E51788" t="s">
        <v>867</v>
      </c>
    </row>
    <row r="51789" spans="5:5" x14ac:dyDescent="0.2">
      <c r="E51789" t="s">
        <v>868</v>
      </c>
    </row>
    <row r="51790" spans="5:5" x14ac:dyDescent="0.2">
      <c r="E51790" t="s">
        <v>869</v>
      </c>
    </row>
    <row r="51791" spans="5:5" x14ac:dyDescent="0.2">
      <c r="E51791" t="s">
        <v>870</v>
      </c>
    </row>
    <row r="51792" spans="5:5" x14ac:dyDescent="0.2">
      <c r="E51792" t="s">
        <v>871</v>
      </c>
    </row>
    <row r="51793" spans="5:5" x14ac:dyDescent="0.2">
      <c r="E51793" t="s">
        <v>872</v>
      </c>
    </row>
    <row r="51794" spans="5:5" x14ac:dyDescent="0.2">
      <c r="E51794" t="s">
        <v>873</v>
      </c>
    </row>
    <row r="51795" spans="5:5" x14ac:dyDescent="0.2">
      <c r="E51795" t="s">
        <v>874</v>
      </c>
    </row>
    <row r="51796" spans="5:5" x14ac:dyDescent="0.2">
      <c r="E51796" t="s">
        <v>875</v>
      </c>
    </row>
    <row r="51797" spans="5:5" x14ac:dyDescent="0.2">
      <c r="E51797" t="s">
        <v>876</v>
      </c>
    </row>
    <row r="51798" spans="5:5" x14ac:dyDescent="0.2">
      <c r="E51798" t="s">
        <v>877</v>
      </c>
    </row>
    <row r="51799" spans="5:5" x14ac:dyDescent="0.2">
      <c r="E51799" t="s">
        <v>878</v>
      </c>
    </row>
    <row r="51800" spans="5:5" x14ac:dyDescent="0.2">
      <c r="E51800" t="s">
        <v>879</v>
      </c>
    </row>
    <row r="51801" spans="5:5" x14ac:dyDescent="0.2">
      <c r="E51801" t="s">
        <v>880</v>
      </c>
    </row>
    <row r="51802" spans="5:5" x14ac:dyDescent="0.2">
      <c r="E51802" t="s">
        <v>881</v>
      </c>
    </row>
    <row r="51803" spans="5:5" x14ac:dyDescent="0.2">
      <c r="E51803" t="s">
        <v>882</v>
      </c>
    </row>
    <row r="51804" spans="5:5" x14ac:dyDescent="0.2">
      <c r="E51804" t="s">
        <v>883</v>
      </c>
    </row>
    <row r="51805" spans="5:5" x14ac:dyDescent="0.2">
      <c r="E51805" t="s">
        <v>884</v>
      </c>
    </row>
    <row r="51806" spans="5:5" x14ac:dyDescent="0.2">
      <c r="E51806" t="s">
        <v>885</v>
      </c>
    </row>
    <row r="51807" spans="5:5" x14ac:dyDescent="0.2">
      <c r="E51807" t="s">
        <v>886</v>
      </c>
    </row>
    <row r="51808" spans="5:5" x14ac:dyDescent="0.2">
      <c r="E51808" t="s">
        <v>887</v>
      </c>
    </row>
    <row r="51809" spans="5:5" x14ac:dyDescent="0.2">
      <c r="E51809" t="s">
        <v>888</v>
      </c>
    </row>
    <row r="51810" spans="5:5" x14ac:dyDescent="0.2">
      <c r="E51810" t="s">
        <v>889</v>
      </c>
    </row>
    <row r="51811" spans="5:5" x14ac:dyDescent="0.2">
      <c r="E51811" t="s">
        <v>890</v>
      </c>
    </row>
    <row r="51812" spans="5:5" x14ac:dyDescent="0.2">
      <c r="E51812" t="s">
        <v>891</v>
      </c>
    </row>
    <row r="51813" spans="5:5" x14ac:dyDescent="0.2">
      <c r="E51813" t="s">
        <v>892</v>
      </c>
    </row>
    <row r="51814" spans="5:5" x14ac:dyDescent="0.2">
      <c r="E51814" t="s">
        <v>893</v>
      </c>
    </row>
    <row r="51815" spans="5:5" x14ac:dyDescent="0.2">
      <c r="E51815" t="s">
        <v>894</v>
      </c>
    </row>
    <row r="51816" spans="5:5" x14ac:dyDescent="0.2">
      <c r="E51816" t="s">
        <v>895</v>
      </c>
    </row>
    <row r="51817" spans="5:5" x14ac:dyDescent="0.2">
      <c r="E51817" t="s">
        <v>896</v>
      </c>
    </row>
    <row r="51818" spans="5:5" x14ac:dyDescent="0.2">
      <c r="E51818" t="s">
        <v>897</v>
      </c>
    </row>
    <row r="51819" spans="5:5" x14ac:dyDescent="0.2">
      <c r="E51819" t="s">
        <v>898</v>
      </c>
    </row>
    <row r="51820" spans="5:5" x14ac:dyDescent="0.2">
      <c r="E51820" t="s">
        <v>899</v>
      </c>
    </row>
    <row r="51821" spans="5:5" x14ac:dyDescent="0.2">
      <c r="E51821" t="s">
        <v>900</v>
      </c>
    </row>
    <row r="51822" spans="5:5" x14ac:dyDescent="0.2">
      <c r="E51822" t="s">
        <v>901</v>
      </c>
    </row>
    <row r="51823" spans="5:5" x14ac:dyDescent="0.2">
      <c r="E51823" t="s">
        <v>902</v>
      </c>
    </row>
    <row r="51824" spans="5:5" x14ac:dyDescent="0.2">
      <c r="E51824" t="s">
        <v>903</v>
      </c>
    </row>
    <row r="51825" spans="5:5" x14ac:dyDescent="0.2">
      <c r="E51825" t="s">
        <v>904</v>
      </c>
    </row>
    <row r="51826" spans="5:5" x14ac:dyDescent="0.2">
      <c r="E51826" t="s">
        <v>905</v>
      </c>
    </row>
    <row r="51827" spans="5:5" x14ac:dyDescent="0.2">
      <c r="E51827" t="s">
        <v>906</v>
      </c>
    </row>
    <row r="51828" spans="5:5" x14ac:dyDescent="0.2">
      <c r="E51828" t="s">
        <v>907</v>
      </c>
    </row>
    <row r="51829" spans="5:5" x14ac:dyDescent="0.2">
      <c r="E51829" t="s">
        <v>908</v>
      </c>
    </row>
    <row r="51830" spans="5:5" x14ac:dyDescent="0.2">
      <c r="E51830" t="s">
        <v>909</v>
      </c>
    </row>
    <row r="51831" spans="5:5" x14ac:dyDescent="0.2">
      <c r="E51831" t="s">
        <v>910</v>
      </c>
    </row>
    <row r="51832" spans="5:5" x14ac:dyDescent="0.2">
      <c r="E51832" t="s">
        <v>911</v>
      </c>
    </row>
    <row r="51833" spans="5:5" x14ac:dyDescent="0.2">
      <c r="E51833" t="s">
        <v>912</v>
      </c>
    </row>
    <row r="51834" spans="5:5" x14ac:dyDescent="0.2">
      <c r="E51834" t="s">
        <v>913</v>
      </c>
    </row>
    <row r="51835" spans="5:5" x14ac:dyDescent="0.2">
      <c r="E51835" t="s">
        <v>914</v>
      </c>
    </row>
    <row r="51836" spans="5:5" x14ac:dyDescent="0.2">
      <c r="E51836" t="s">
        <v>915</v>
      </c>
    </row>
    <row r="51837" spans="5:5" x14ac:dyDescent="0.2">
      <c r="E51837" t="s">
        <v>916</v>
      </c>
    </row>
    <row r="51838" spans="5:5" x14ac:dyDescent="0.2">
      <c r="E51838" t="s">
        <v>917</v>
      </c>
    </row>
    <row r="51839" spans="5:5" x14ac:dyDescent="0.2">
      <c r="E51839" t="s">
        <v>918</v>
      </c>
    </row>
    <row r="51840" spans="5:5" x14ac:dyDescent="0.2">
      <c r="E51840" t="s">
        <v>919</v>
      </c>
    </row>
    <row r="51841" spans="5:5" x14ac:dyDescent="0.2">
      <c r="E51841" t="s">
        <v>920</v>
      </c>
    </row>
    <row r="51842" spans="5:5" x14ac:dyDescent="0.2">
      <c r="E51842" t="s">
        <v>921</v>
      </c>
    </row>
    <row r="51843" spans="5:5" x14ac:dyDescent="0.2">
      <c r="E51843" t="s">
        <v>922</v>
      </c>
    </row>
    <row r="51844" spans="5:5" x14ac:dyDescent="0.2">
      <c r="E51844" t="s">
        <v>923</v>
      </c>
    </row>
    <row r="51845" spans="5:5" x14ac:dyDescent="0.2">
      <c r="E51845" t="s">
        <v>924</v>
      </c>
    </row>
    <row r="51846" spans="5:5" x14ac:dyDescent="0.2">
      <c r="E51846" t="s">
        <v>925</v>
      </c>
    </row>
    <row r="51847" spans="5:5" x14ac:dyDescent="0.2">
      <c r="E51847" t="s">
        <v>926</v>
      </c>
    </row>
    <row r="51848" spans="5:5" x14ac:dyDescent="0.2">
      <c r="E51848" t="s">
        <v>927</v>
      </c>
    </row>
    <row r="51849" spans="5:5" x14ac:dyDescent="0.2">
      <c r="E51849" t="s">
        <v>928</v>
      </c>
    </row>
    <row r="51850" spans="5:5" x14ac:dyDescent="0.2">
      <c r="E51850" t="s">
        <v>929</v>
      </c>
    </row>
    <row r="51851" spans="5:5" x14ac:dyDescent="0.2">
      <c r="E51851" t="s">
        <v>930</v>
      </c>
    </row>
    <row r="51852" spans="5:5" x14ac:dyDescent="0.2">
      <c r="E51852" t="s">
        <v>931</v>
      </c>
    </row>
    <row r="51853" spans="5:5" x14ac:dyDescent="0.2">
      <c r="E51853" t="s">
        <v>932</v>
      </c>
    </row>
    <row r="51854" spans="5:5" x14ac:dyDescent="0.2">
      <c r="E51854" t="s">
        <v>933</v>
      </c>
    </row>
    <row r="51855" spans="5:5" x14ac:dyDescent="0.2">
      <c r="E51855" t="s">
        <v>934</v>
      </c>
    </row>
    <row r="51856" spans="5:5" x14ac:dyDescent="0.2">
      <c r="E51856" t="s">
        <v>935</v>
      </c>
    </row>
    <row r="51857" spans="5:5" x14ac:dyDescent="0.2">
      <c r="E51857" t="s">
        <v>936</v>
      </c>
    </row>
    <row r="51858" spans="5:5" x14ac:dyDescent="0.2">
      <c r="E51858" t="s">
        <v>937</v>
      </c>
    </row>
    <row r="51859" spans="5:5" x14ac:dyDescent="0.2">
      <c r="E51859" t="s">
        <v>938</v>
      </c>
    </row>
    <row r="51860" spans="5:5" x14ac:dyDescent="0.2">
      <c r="E51860" t="s">
        <v>939</v>
      </c>
    </row>
    <row r="51861" spans="5:5" x14ac:dyDescent="0.2">
      <c r="E51861" t="s">
        <v>940</v>
      </c>
    </row>
    <row r="51862" spans="5:5" x14ac:dyDescent="0.2">
      <c r="E51862" t="s">
        <v>941</v>
      </c>
    </row>
    <row r="51863" spans="5:5" x14ac:dyDescent="0.2">
      <c r="E51863" t="s">
        <v>942</v>
      </c>
    </row>
    <row r="51864" spans="5:5" x14ac:dyDescent="0.2">
      <c r="E51864" t="s">
        <v>943</v>
      </c>
    </row>
    <row r="51865" spans="5:5" x14ac:dyDescent="0.2">
      <c r="E51865" t="s">
        <v>944</v>
      </c>
    </row>
    <row r="51866" spans="5:5" x14ac:dyDescent="0.2">
      <c r="E51866" t="s">
        <v>945</v>
      </c>
    </row>
    <row r="51867" spans="5:5" x14ac:dyDescent="0.2">
      <c r="E51867" t="s">
        <v>946</v>
      </c>
    </row>
    <row r="51868" spans="5:5" x14ac:dyDescent="0.2">
      <c r="E51868" t="s">
        <v>947</v>
      </c>
    </row>
    <row r="51869" spans="5:5" x14ac:dyDescent="0.2">
      <c r="E51869" t="s">
        <v>948</v>
      </c>
    </row>
    <row r="51870" spans="5:5" x14ac:dyDescent="0.2">
      <c r="E51870" t="s">
        <v>949</v>
      </c>
    </row>
    <row r="51871" spans="5:5" x14ac:dyDescent="0.2">
      <c r="E51871" t="s">
        <v>950</v>
      </c>
    </row>
    <row r="51872" spans="5:5" x14ac:dyDescent="0.2">
      <c r="E51872" t="s">
        <v>951</v>
      </c>
    </row>
    <row r="51873" spans="5:5" x14ac:dyDescent="0.2">
      <c r="E51873" t="s">
        <v>952</v>
      </c>
    </row>
    <row r="51874" spans="5:5" x14ac:dyDescent="0.2">
      <c r="E51874" t="s">
        <v>953</v>
      </c>
    </row>
    <row r="51875" spans="5:5" x14ac:dyDescent="0.2">
      <c r="E51875" t="s">
        <v>954</v>
      </c>
    </row>
    <row r="51876" spans="5:5" x14ac:dyDescent="0.2">
      <c r="E51876" t="s">
        <v>955</v>
      </c>
    </row>
    <row r="51877" spans="5:5" x14ac:dyDescent="0.2">
      <c r="E51877" t="s">
        <v>956</v>
      </c>
    </row>
    <row r="51878" spans="5:5" x14ac:dyDescent="0.2">
      <c r="E51878" t="s">
        <v>957</v>
      </c>
    </row>
    <row r="51879" spans="5:5" x14ac:dyDescent="0.2">
      <c r="E51879" t="s">
        <v>958</v>
      </c>
    </row>
    <row r="51880" spans="5:5" x14ac:dyDescent="0.2">
      <c r="E51880" t="s">
        <v>959</v>
      </c>
    </row>
    <row r="51881" spans="5:5" x14ac:dyDescent="0.2">
      <c r="E51881" t="s">
        <v>960</v>
      </c>
    </row>
    <row r="51882" spans="5:5" x14ac:dyDescent="0.2">
      <c r="E51882" t="s">
        <v>961</v>
      </c>
    </row>
    <row r="51883" spans="5:5" x14ac:dyDescent="0.2">
      <c r="E51883" t="s">
        <v>962</v>
      </c>
    </row>
    <row r="51884" spans="5:5" x14ac:dyDescent="0.2">
      <c r="E51884" t="s">
        <v>963</v>
      </c>
    </row>
    <row r="51885" spans="5:5" x14ac:dyDescent="0.2">
      <c r="E51885" t="s">
        <v>964</v>
      </c>
    </row>
    <row r="51886" spans="5:5" x14ac:dyDescent="0.2">
      <c r="E51886" t="s">
        <v>965</v>
      </c>
    </row>
    <row r="51887" spans="5:5" x14ac:dyDescent="0.2">
      <c r="E51887" t="s">
        <v>966</v>
      </c>
    </row>
    <row r="51888" spans="5:5" x14ac:dyDescent="0.2">
      <c r="E51888" t="s">
        <v>967</v>
      </c>
    </row>
    <row r="51889" spans="5:5" x14ac:dyDescent="0.2">
      <c r="E51889" t="s">
        <v>968</v>
      </c>
    </row>
    <row r="51890" spans="5:5" x14ac:dyDescent="0.2">
      <c r="E51890" t="s">
        <v>969</v>
      </c>
    </row>
    <row r="51891" spans="5:5" x14ac:dyDescent="0.2">
      <c r="E51891" t="s">
        <v>970</v>
      </c>
    </row>
    <row r="51892" spans="5:5" x14ac:dyDescent="0.2">
      <c r="E51892" t="s">
        <v>971</v>
      </c>
    </row>
    <row r="51893" spans="5:5" x14ac:dyDescent="0.2">
      <c r="E51893" t="s">
        <v>972</v>
      </c>
    </row>
    <row r="51894" spans="5:5" x14ac:dyDescent="0.2">
      <c r="E51894" t="s">
        <v>973</v>
      </c>
    </row>
    <row r="51895" spans="5:5" x14ac:dyDescent="0.2">
      <c r="E51895" t="s">
        <v>974</v>
      </c>
    </row>
    <row r="51896" spans="5:5" x14ac:dyDescent="0.2">
      <c r="E51896" t="s">
        <v>975</v>
      </c>
    </row>
    <row r="51897" spans="5:5" x14ac:dyDescent="0.2">
      <c r="E51897" t="s">
        <v>976</v>
      </c>
    </row>
    <row r="51898" spans="5:5" x14ac:dyDescent="0.2">
      <c r="E51898" t="s">
        <v>977</v>
      </c>
    </row>
    <row r="51899" spans="5:5" x14ac:dyDescent="0.2">
      <c r="E51899" t="s">
        <v>978</v>
      </c>
    </row>
    <row r="51900" spans="5:5" x14ac:dyDescent="0.2">
      <c r="E51900" t="s">
        <v>979</v>
      </c>
    </row>
    <row r="51901" spans="5:5" x14ac:dyDescent="0.2">
      <c r="E51901" t="s">
        <v>980</v>
      </c>
    </row>
    <row r="51902" spans="5:5" x14ac:dyDescent="0.2">
      <c r="E51902" t="s">
        <v>981</v>
      </c>
    </row>
    <row r="51903" spans="5:5" x14ac:dyDescent="0.2">
      <c r="E51903" t="s">
        <v>982</v>
      </c>
    </row>
    <row r="51904" spans="5:5" x14ac:dyDescent="0.2">
      <c r="E51904" t="s">
        <v>983</v>
      </c>
    </row>
    <row r="51905" spans="5:5" x14ac:dyDescent="0.2">
      <c r="E51905" t="s">
        <v>984</v>
      </c>
    </row>
    <row r="51906" spans="5:5" x14ac:dyDescent="0.2">
      <c r="E51906" t="s">
        <v>985</v>
      </c>
    </row>
    <row r="51907" spans="5:5" x14ac:dyDescent="0.2">
      <c r="E51907" t="s">
        <v>986</v>
      </c>
    </row>
    <row r="51908" spans="5:5" x14ac:dyDescent="0.2">
      <c r="E51908" t="s">
        <v>987</v>
      </c>
    </row>
    <row r="51909" spans="5:5" x14ac:dyDescent="0.2">
      <c r="E51909" t="s">
        <v>988</v>
      </c>
    </row>
    <row r="51910" spans="5:5" x14ac:dyDescent="0.2">
      <c r="E51910" t="s">
        <v>989</v>
      </c>
    </row>
    <row r="51911" spans="5:5" x14ac:dyDescent="0.2">
      <c r="E51911" t="s">
        <v>990</v>
      </c>
    </row>
    <row r="51912" spans="5:5" x14ac:dyDescent="0.2">
      <c r="E51912" t="s">
        <v>991</v>
      </c>
    </row>
    <row r="51913" spans="5:5" x14ac:dyDescent="0.2">
      <c r="E51913" t="s">
        <v>992</v>
      </c>
    </row>
    <row r="51914" spans="5:5" x14ac:dyDescent="0.2">
      <c r="E51914" t="s">
        <v>993</v>
      </c>
    </row>
    <row r="51915" spans="5:5" x14ac:dyDescent="0.2">
      <c r="E51915" t="s">
        <v>994</v>
      </c>
    </row>
    <row r="51916" spans="5:5" x14ac:dyDescent="0.2">
      <c r="E51916" t="s">
        <v>995</v>
      </c>
    </row>
    <row r="51917" spans="5:5" x14ac:dyDescent="0.2">
      <c r="E51917" t="s">
        <v>996</v>
      </c>
    </row>
    <row r="51918" spans="5:5" x14ac:dyDescent="0.2">
      <c r="E51918" t="s">
        <v>997</v>
      </c>
    </row>
    <row r="51919" spans="5:5" x14ac:dyDescent="0.2">
      <c r="E51919" t="s">
        <v>998</v>
      </c>
    </row>
    <row r="51920" spans="5:5" x14ac:dyDescent="0.2">
      <c r="E51920" t="s">
        <v>999</v>
      </c>
    </row>
    <row r="51921" spans="5:5" x14ac:dyDescent="0.2">
      <c r="E51921" t="s">
        <v>1000</v>
      </c>
    </row>
    <row r="51922" spans="5:5" x14ac:dyDescent="0.2">
      <c r="E51922" t="s">
        <v>1001</v>
      </c>
    </row>
    <row r="51923" spans="5:5" x14ac:dyDescent="0.2">
      <c r="E51923" t="s">
        <v>1002</v>
      </c>
    </row>
    <row r="51924" spans="5:5" x14ac:dyDescent="0.2">
      <c r="E51924" t="s">
        <v>1003</v>
      </c>
    </row>
    <row r="51925" spans="5:5" x14ac:dyDescent="0.2">
      <c r="E51925" t="s">
        <v>1004</v>
      </c>
    </row>
    <row r="51926" spans="5:5" x14ac:dyDescent="0.2">
      <c r="E51926" t="s">
        <v>1005</v>
      </c>
    </row>
    <row r="51927" spans="5:5" x14ac:dyDescent="0.2">
      <c r="E51927" t="s">
        <v>1006</v>
      </c>
    </row>
    <row r="51928" spans="5:5" x14ac:dyDescent="0.2">
      <c r="E51928" t="s">
        <v>1007</v>
      </c>
    </row>
    <row r="51929" spans="5:5" x14ac:dyDescent="0.2">
      <c r="E51929" t="s">
        <v>1008</v>
      </c>
    </row>
    <row r="51930" spans="5:5" x14ac:dyDescent="0.2">
      <c r="E51930" t="s">
        <v>1009</v>
      </c>
    </row>
    <row r="51931" spans="5:5" x14ac:dyDescent="0.2">
      <c r="E51931" t="s">
        <v>1010</v>
      </c>
    </row>
    <row r="51932" spans="5:5" x14ac:dyDescent="0.2">
      <c r="E51932" t="s">
        <v>1011</v>
      </c>
    </row>
    <row r="51933" spans="5:5" x14ac:dyDescent="0.2">
      <c r="E51933" t="s">
        <v>1012</v>
      </c>
    </row>
    <row r="51934" spans="5:5" x14ac:dyDescent="0.2">
      <c r="E51934" t="s">
        <v>1013</v>
      </c>
    </row>
    <row r="51935" spans="5:5" x14ac:dyDescent="0.2">
      <c r="E51935" t="s">
        <v>1014</v>
      </c>
    </row>
    <row r="51936" spans="5:5" x14ac:dyDescent="0.2">
      <c r="E51936" t="s">
        <v>1015</v>
      </c>
    </row>
    <row r="51937" spans="5:5" x14ac:dyDescent="0.2">
      <c r="E51937" t="s">
        <v>1016</v>
      </c>
    </row>
    <row r="51938" spans="5:5" x14ac:dyDescent="0.2">
      <c r="E51938" t="s">
        <v>1017</v>
      </c>
    </row>
    <row r="51939" spans="5:5" x14ac:dyDescent="0.2">
      <c r="E51939" t="s">
        <v>1018</v>
      </c>
    </row>
    <row r="51940" spans="5:5" x14ac:dyDescent="0.2">
      <c r="E51940" t="s">
        <v>1019</v>
      </c>
    </row>
    <row r="51941" spans="5:5" x14ac:dyDescent="0.2">
      <c r="E51941" t="s">
        <v>1020</v>
      </c>
    </row>
    <row r="51942" spans="5:5" x14ac:dyDescent="0.2">
      <c r="E51942" t="s">
        <v>1021</v>
      </c>
    </row>
    <row r="51943" spans="5:5" x14ac:dyDescent="0.2">
      <c r="E51943" t="s">
        <v>1022</v>
      </c>
    </row>
    <row r="51944" spans="5:5" x14ac:dyDescent="0.2">
      <c r="E51944" t="s">
        <v>1023</v>
      </c>
    </row>
    <row r="51945" spans="5:5" x14ac:dyDescent="0.2">
      <c r="E51945" t="s">
        <v>1024</v>
      </c>
    </row>
    <row r="51946" spans="5:5" x14ac:dyDescent="0.2">
      <c r="E51946" t="s">
        <v>1025</v>
      </c>
    </row>
    <row r="51947" spans="5:5" x14ac:dyDescent="0.2">
      <c r="E51947" t="s">
        <v>1026</v>
      </c>
    </row>
    <row r="51948" spans="5:5" x14ac:dyDescent="0.2">
      <c r="E51948" t="s">
        <v>1027</v>
      </c>
    </row>
    <row r="51949" spans="5:5" x14ac:dyDescent="0.2">
      <c r="E51949" t="s">
        <v>1028</v>
      </c>
    </row>
    <row r="51950" spans="5:5" x14ac:dyDescent="0.2">
      <c r="E51950" t="s">
        <v>1029</v>
      </c>
    </row>
    <row r="51951" spans="5:5" x14ac:dyDescent="0.2">
      <c r="E51951" t="s">
        <v>1030</v>
      </c>
    </row>
    <row r="51952" spans="5:5" x14ac:dyDescent="0.2">
      <c r="E51952" t="s">
        <v>1031</v>
      </c>
    </row>
    <row r="51953" spans="5:5" x14ac:dyDescent="0.2">
      <c r="E51953" t="s">
        <v>1032</v>
      </c>
    </row>
    <row r="51954" spans="5:5" x14ac:dyDescent="0.2">
      <c r="E51954" t="s">
        <v>1033</v>
      </c>
    </row>
    <row r="51955" spans="5:5" x14ac:dyDescent="0.2">
      <c r="E51955" t="s">
        <v>1034</v>
      </c>
    </row>
    <row r="51956" spans="5:5" x14ac:dyDescent="0.2">
      <c r="E51956" t="s">
        <v>1035</v>
      </c>
    </row>
    <row r="51957" spans="5:5" x14ac:dyDescent="0.2">
      <c r="E51957" t="s">
        <v>1036</v>
      </c>
    </row>
    <row r="51958" spans="5:5" x14ac:dyDescent="0.2">
      <c r="E51958" t="s">
        <v>1037</v>
      </c>
    </row>
    <row r="51959" spans="5:5" x14ac:dyDescent="0.2">
      <c r="E51959" t="s">
        <v>1038</v>
      </c>
    </row>
    <row r="51960" spans="5:5" x14ac:dyDescent="0.2">
      <c r="E51960" t="s">
        <v>1039</v>
      </c>
    </row>
    <row r="51961" spans="5:5" x14ac:dyDescent="0.2">
      <c r="E51961" t="s">
        <v>1040</v>
      </c>
    </row>
    <row r="51962" spans="5:5" x14ac:dyDescent="0.2">
      <c r="E51962" t="s">
        <v>1041</v>
      </c>
    </row>
    <row r="51963" spans="5:5" x14ac:dyDescent="0.2">
      <c r="E51963" t="s">
        <v>1042</v>
      </c>
    </row>
    <row r="51964" spans="5:5" x14ac:dyDescent="0.2">
      <c r="E51964" t="s">
        <v>1043</v>
      </c>
    </row>
    <row r="51965" spans="5:5" x14ac:dyDescent="0.2">
      <c r="E51965" t="s">
        <v>1044</v>
      </c>
    </row>
    <row r="51966" spans="5:5" x14ac:dyDescent="0.2">
      <c r="E51966" t="s">
        <v>1045</v>
      </c>
    </row>
    <row r="51967" spans="5:5" x14ac:dyDescent="0.2">
      <c r="E51967" t="s">
        <v>1046</v>
      </c>
    </row>
    <row r="51968" spans="5:5" x14ac:dyDescent="0.2">
      <c r="E51968" t="s">
        <v>1047</v>
      </c>
    </row>
    <row r="51969" spans="5:5" x14ac:dyDescent="0.2">
      <c r="E51969" t="s">
        <v>1048</v>
      </c>
    </row>
    <row r="51970" spans="5:5" x14ac:dyDescent="0.2">
      <c r="E51970" t="s">
        <v>1049</v>
      </c>
    </row>
    <row r="51971" spans="5:5" x14ac:dyDescent="0.2">
      <c r="E51971" t="s">
        <v>1050</v>
      </c>
    </row>
    <row r="51972" spans="5:5" x14ac:dyDescent="0.2">
      <c r="E51972" t="s">
        <v>1051</v>
      </c>
    </row>
    <row r="51973" spans="5:5" x14ac:dyDescent="0.2">
      <c r="E51973" t="s">
        <v>1052</v>
      </c>
    </row>
    <row r="51974" spans="5:5" x14ac:dyDescent="0.2">
      <c r="E51974" t="s">
        <v>1053</v>
      </c>
    </row>
    <row r="51975" spans="5:5" x14ac:dyDescent="0.2">
      <c r="E51975" t="s">
        <v>1054</v>
      </c>
    </row>
    <row r="51976" spans="5:5" x14ac:dyDescent="0.2">
      <c r="E51976" t="s">
        <v>1055</v>
      </c>
    </row>
    <row r="51977" spans="5:5" x14ac:dyDescent="0.2">
      <c r="E51977" t="s">
        <v>1056</v>
      </c>
    </row>
    <row r="51978" spans="5:5" x14ac:dyDescent="0.2">
      <c r="E51978" t="s">
        <v>1057</v>
      </c>
    </row>
    <row r="51979" spans="5:5" x14ac:dyDescent="0.2">
      <c r="E51979" t="s">
        <v>1058</v>
      </c>
    </row>
    <row r="51980" spans="5:5" x14ac:dyDescent="0.2">
      <c r="E51980" t="s">
        <v>1059</v>
      </c>
    </row>
    <row r="51981" spans="5:5" x14ac:dyDescent="0.2">
      <c r="E51981" t="s">
        <v>1060</v>
      </c>
    </row>
    <row r="51982" spans="5:5" x14ac:dyDescent="0.2">
      <c r="E51982" t="s">
        <v>1061</v>
      </c>
    </row>
    <row r="51983" spans="5:5" x14ac:dyDescent="0.2">
      <c r="E51983" t="s">
        <v>1062</v>
      </c>
    </row>
    <row r="51984" spans="5:5" x14ac:dyDescent="0.2">
      <c r="E51984" t="s">
        <v>1063</v>
      </c>
    </row>
    <row r="51985" spans="5:5" x14ac:dyDescent="0.2">
      <c r="E51985" t="s">
        <v>1064</v>
      </c>
    </row>
    <row r="51986" spans="5:5" x14ac:dyDescent="0.2">
      <c r="E51986" t="s">
        <v>1065</v>
      </c>
    </row>
    <row r="51987" spans="5:5" x14ac:dyDescent="0.2">
      <c r="E51987" t="s">
        <v>1066</v>
      </c>
    </row>
    <row r="51988" spans="5:5" x14ac:dyDescent="0.2">
      <c r="E51988" t="s">
        <v>1067</v>
      </c>
    </row>
    <row r="51989" spans="5:5" x14ac:dyDescent="0.2">
      <c r="E51989" t="s">
        <v>1068</v>
      </c>
    </row>
    <row r="51990" spans="5:5" x14ac:dyDescent="0.2">
      <c r="E51990" t="s">
        <v>1069</v>
      </c>
    </row>
    <row r="51991" spans="5:5" x14ac:dyDescent="0.2">
      <c r="E51991" t="s">
        <v>1070</v>
      </c>
    </row>
    <row r="51992" spans="5:5" x14ac:dyDescent="0.2">
      <c r="E51992" t="s">
        <v>1071</v>
      </c>
    </row>
    <row r="51993" spans="5:5" x14ac:dyDescent="0.2">
      <c r="E51993" t="s">
        <v>1072</v>
      </c>
    </row>
    <row r="51994" spans="5:5" x14ac:dyDescent="0.2">
      <c r="E51994" t="s">
        <v>1073</v>
      </c>
    </row>
    <row r="51995" spans="5:5" x14ac:dyDescent="0.2">
      <c r="E51995" t="s">
        <v>1074</v>
      </c>
    </row>
    <row r="51996" spans="5:5" x14ac:dyDescent="0.2">
      <c r="E51996" t="s">
        <v>1075</v>
      </c>
    </row>
    <row r="51997" spans="5:5" x14ac:dyDescent="0.2">
      <c r="E51997" t="s">
        <v>1076</v>
      </c>
    </row>
    <row r="51998" spans="5:5" x14ac:dyDescent="0.2">
      <c r="E51998" t="s">
        <v>1077</v>
      </c>
    </row>
    <row r="51999" spans="5:5" x14ac:dyDescent="0.2">
      <c r="E51999" t="s">
        <v>1078</v>
      </c>
    </row>
    <row r="52000" spans="5:5" x14ac:dyDescent="0.2">
      <c r="E52000" t="s">
        <v>1079</v>
      </c>
    </row>
    <row r="52001" spans="5:5" x14ac:dyDescent="0.2">
      <c r="E52001" t="s">
        <v>1080</v>
      </c>
    </row>
  </sheetData>
  <mergeCells count="2">
    <mergeCell ref="A3:B3"/>
    <mergeCell ref="A1:B2"/>
  </mergeCells>
  <dataValidations count="3">
    <dataValidation type="list" allowBlank="1" showInputMessage="1" showErrorMessage="1" errorTitle="Entrada no válida" error="Por favor seleccione un elemento de la lista" promptTitle="Seleccione un elemento de la lista" sqref="B10">
      <formula1>$C$50965:$C$50967</formula1>
    </dataValidation>
    <dataValidation type="textLength" allowBlank="1" showInputMessage="1" showErrorMessage="1" error="Escriba un texto " promptTitle="Cualquier contenido" sqref="B5">
      <formula1>0</formula1>
      <formula2>3500</formula2>
    </dataValidation>
    <dataValidation type="list" allowBlank="1" showInputMessage="1" showErrorMessage="1" sqref="B9">
      <formula1>$B$50965:$B$50967</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70"/>
  <sheetViews>
    <sheetView topLeftCell="A98" zoomScale="70" zoomScaleNormal="70" zoomScaleSheetLayoutView="100" workbookViewId="0">
      <selection activeCell="B129" sqref="B129"/>
    </sheetView>
  </sheetViews>
  <sheetFormatPr baseColWidth="10" defaultColWidth="0" defaultRowHeight="12.75" x14ac:dyDescent="0.2"/>
  <cols>
    <col min="1" max="1" width="13.7109375" style="47" customWidth="1"/>
    <col min="2" max="2" width="70.85546875" customWidth="1"/>
    <col min="3" max="3" width="26.7109375" style="2" customWidth="1"/>
    <col min="4" max="5" width="14.85546875" style="2" customWidth="1"/>
    <col min="6" max="6" width="17" style="2" customWidth="1"/>
    <col min="7" max="7" width="16.28515625" style="2" customWidth="1"/>
    <col min="8" max="8" width="28.85546875" style="2" customWidth="1"/>
    <col min="9" max="9" width="30.7109375" style="2" customWidth="1"/>
    <col min="10" max="10" width="14.85546875" style="2" customWidth="1"/>
    <col min="11" max="11" width="12.140625" customWidth="1"/>
    <col min="12" max="17" width="0" hidden="1" customWidth="1"/>
    <col min="18" max="16384" width="8.85546875" hidden="1"/>
  </cols>
  <sheetData>
    <row r="1" spans="1:10" ht="27" customHeight="1" thickBot="1" x14ac:dyDescent="0.25">
      <c r="A1" s="179" t="s">
        <v>1231</v>
      </c>
      <c r="B1" s="180"/>
      <c r="C1" s="180"/>
      <c r="D1" s="180"/>
      <c r="E1" s="180"/>
      <c r="F1" s="180"/>
      <c r="G1" s="180"/>
      <c r="H1" s="180"/>
      <c r="I1" s="180"/>
      <c r="J1" s="181"/>
    </row>
    <row r="2" spans="1:10" s="1" customFormat="1" ht="51.75" thickBot="1" x14ac:dyDescent="0.25">
      <c r="A2" s="182" t="s">
        <v>1215</v>
      </c>
      <c r="B2" s="183"/>
      <c r="C2" s="65" t="s">
        <v>1219</v>
      </c>
      <c r="D2" s="65" t="s">
        <v>1216</v>
      </c>
      <c r="E2" s="65" t="s">
        <v>1217</v>
      </c>
      <c r="F2" s="65" t="s">
        <v>1128</v>
      </c>
      <c r="G2" s="65" t="s">
        <v>1129</v>
      </c>
      <c r="H2" s="65" t="s">
        <v>1130</v>
      </c>
      <c r="I2" s="65" t="s">
        <v>1131</v>
      </c>
      <c r="J2" s="66" t="s">
        <v>1218</v>
      </c>
    </row>
    <row r="3" spans="1:10" s="29" customFormat="1" ht="14.25" customHeight="1" x14ac:dyDescent="0.2">
      <c r="A3" s="67">
        <v>1000</v>
      </c>
      <c r="B3" s="68" t="s">
        <v>1319</v>
      </c>
      <c r="C3" s="68"/>
      <c r="D3" s="68"/>
      <c r="E3" s="68"/>
      <c r="F3" s="68"/>
      <c r="G3" s="68"/>
      <c r="H3" s="68"/>
      <c r="I3" s="68"/>
      <c r="J3" s="68"/>
    </row>
    <row r="4" spans="1:10" s="29" customFormat="1" ht="14.25" customHeight="1" x14ac:dyDescent="0.2">
      <c r="A4" s="69">
        <v>1100</v>
      </c>
      <c r="B4" s="70" t="s">
        <v>1320</v>
      </c>
      <c r="C4" s="70"/>
      <c r="D4" s="70"/>
      <c r="E4" s="70"/>
      <c r="F4" s="70"/>
      <c r="G4" s="70"/>
      <c r="H4" s="70"/>
      <c r="I4" s="70"/>
      <c r="J4" s="70"/>
    </row>
    <row r="5" spans="1:10" s="29" customFormat="1" ht="14.25" customHeight="1" x14ac:dyDescent="0.2">
      <c r="A5" s="71">
        <v>1105</v>
      </c>
      <c r="B5" s="72" t="s">
        <v>1321</v>
      </c>
      <c r="C5" s="6"/>
      <c r="D5" s="73"/>
      <c r="E5" s="73"/>
      <c r="F5" s="73"/>
      <c r="G5" s="73"/>
      <c r="H5" s="73"/>
      <c r="I5" s="27"/>
      <c r="J5" s="74">
        <f>C5+D5-E5+F5-G5+H5-I5</f>
        <v>0</v>
      </c>
    </row>
    <row r="6" spans="1:10" s="29" customFormat="1" ht="14.25" customHeight="1" x14ac:dyDescent="0.2">
      <c r="A6" s="71">
        <v>1115</v>
      </c>
      <c r="B6" s="72" t="s">
        <v>1322</v>
      </c>
      <c r="C6" s="6"/>
      <c r="D6" s="73"/>
      <c r="E6" s="73"/>
      <c r="F6" s="73"/>
      <c r="G6" s="73"/>
      <c r="H6" s="73"/>
      <c r="I6" s="27"/>
      <c r="J6" s="74">
        <f t="shared" ref="J6:J55" si="0">C6+D6-E6+F6-G6+H6-I6</f>
        <v>0</v>
      </c>
    </row>
    <row r="7" spans="1:10" s="29" customFormat="1" ht="14.25" customHeight="1" x14ac:dyDescent="0.2">
      <c r="A7" s="75">
        <v>1120</v>
      </c>
      <c r="B7" s="76" t="s">
        <v>1323</v>
      </c>
      <c r="C7" s="77"/>
      <c r="D7" s="31"/>
      <c r="E7" s="31"/>
      <c r="F7" s="31"/>
      <c r="G7" s="31"/>
      <c r="H7" s="31"/>
      <c r="I7" s="31"/>
      <c r="J7" s="74">
        <f t="shared" si="0"/>
        <v>0</v>
      </c>
    </row>
    <row r="8" spans="1:10" s="29" customFormat="1" ht="14.25" customHeight="1" x14ac:dyDescent="0.2">
      <c r="A8" s="75">
        <v>1125</v>
      </c>
      <c r="B8" s="76" t="s">
        <v>1324</v>
      </c>
      <c r="C8" s="77"/>
      <c r="D8" s="31"/>
      <c r="E8" s="31"/>
      <c r="F8" s="31"/>
      <c r="G8" s="31"/>
      <c r="H8" s="31"/>
      <c r="I8" s="31"/>
      <c r="J8" s="74">
        <f t="shared" si="0"/>
        <v>0</v>
      </c>
    </row>
    <row r="9" spans="1:10" s="29" customFormat="1" ht="14.25" customHeight="1" x14ac:dyDescent="0.2">
      <c r="A9" s="78"/>
      <c r="B9" s="80" t="s">
        <v>1186</v>
      </c>
      <c r="C9" s="74">
        <f t="shared" ref="C9:I9" si="1">SUM(C5:C8)</f>
        <v>0</v>
      </c>
      <c r="D9" s="74">
        <f t="shared" si="1"/>
        <v>0</v>
      </c>
      <c r="E9" s="74">
        <f t="shared" si="1"/>
        <v>0</v>
      </c>
      <c r="F9" s="74">
        <f t="shared" si="1"/>
        <v>0</v>
      </c>
      <c r="G9" s="74">
        <f t="shared" si="1"/>
        <v>0</v>
      </c>
      <c r="H9" s="74">
        <f t="shared" si="1"/>
        <v>0</v>
      </c>
      <c r="I9" s="74">
        <f t="shared" si="1"/>
        <v>0</v>
      </c>
      <c r="J9" s="74">
        <f>SUM(J5:J8)</f>
        <v>0</v>
      </c>
    </row>
    <row r="10" spans="1:10" s="29" customFormat="1" ht="38.25" x14ac:dyDescent="0.2">
      <c r="A10" s="69">
        <v>1200</v>
      </c>
      <c r="B10" s="82" t="s">
        <v>1325</v>
      </c>
      <c r="C10" s="70"/>
      <c r="D10" s="70"/>
      <c r="E10" s="70"/>
      <c r="F10" s="70"/>
      <c r="G10" s="70"/>
      <c r="H10" s="70"/>
      <c r="I10" s="70"/>
      <c r="J10" s="70"/>
    </row>
    <row r="11" spans="1:10" s="29" customFormat="1" x14ac:dyDescent="0.2">
      <c r="A11" s="49">
        <v>1204</v>
      </c>
      <c r="B11" s="48" t="s">
        <v>1326</v>
      </c>
      <c r="C11" s="30"/>
      <c r="D11" s="31"/>
      <c r="E11" s="31"/>
      <c r="F11" s="31"/>
      <c r="G11" s="31"/>
      <c r="H11" s="31"/>
      <c r="I11" s="31"/>
      <c r="J11" s="74">
        <f t="shared" si="0"/>
        <v>0</v>
      </c>
    </row>
    <row r="12" spans="1:10" s="29" customFormat="1" x14ac:dyDescent="0.2">
      <c r="A12" s="49">
        <v>1205</v>
      </c>
      <c r="B12" s="48" t="s">
        <v>1327</v>
      </c>
      <c r="C12" s="30"/>
      <c r="D12" s="31"/>
      <c r="E12" s="31"/>
      <c r="F12" s="31"/>
      <c r="G12" s="31"/>
      <c r="H12" s="31"/>
      <c r="I12" s="31"/>
      <c r="J12" s="74">
        <f t="shared" si="0"/>
        <v>0</v>
      </c>
    </row>
    <row r="13" spans="1:10" s="29" customFormat="1" x14ac:dyDescent="0.2">
      <c r="A13" s="49">
        <v>1206</v>
      </c>
      <c r="B13" s="48" t="s">
        <v>1328</v>
      </c>
      <c r="C13" s="30"/>
      <c r="D13" s="31"/>
      <c r="E13" s="31"/>
      <c r="F13" s="31"/>
      <c r="G13" s="31"/>
      <c r="H13" s="31"/>
      <c r="I13" s="31"/>
      <c r="J13" s="74">
        <f t="shared" si="0"/>
        <v>0</v>
      </c>
    </row>
    <row r="14" spans="1:10" s="29" customFormat="1" x14ac:dyDescent="0.2">
      <c r="A14" s="49">
        <v>1207</v>
      </c>
      <c r="B14" s="48" t="s">
        <v>1329</v>
      </c>
      <c r="C14" s="30"/>
      <c r="D14" s="31"/>
      <c r="E14" s="31"/>
      <c r="F14" s="31"/>
      <c r="G14" s="31"/>
      <c r="H14" s="31"/>
      <c r="I14" s="31"/>
      <c r="J14" s="74">
        <f t="shared" si="0"/>
        <v>0</v>
      </c>
    </row>
    <row r="15" spans="1:10" s="29" customFormat="1" ht="25.5" x14ac:dyDescent="0.2">
      <c r="A15" s="49">
        <v>1208</v>
      </c>
      <c r="B15" s="48" t="s">
        <v>1330</v>
      </c>
      <c r="C15" s="30"/>
      <c r="D15" s="31"/>
      <c r="E15" s="31"/>
      <c r="F15" s="31"/>
      <c r="G15" s="31"/>
      <c r="H15" s="31"/>
      <c r="I15" s="31"/>
      <c r="J15" s="74">
        <f t="shared" si="0"/>
        <v>0</v>
      </c>
    </row>
    <row r="16" spans="1:10" s="29" customFormat="1" ht="25.5" x14ac:dyDescent="0.2">
      <c r="A16" s="49">
        <v>1209</v>
      </c>
      <c r="B16" s="48" t="s">
        <v>1331</v>
      </c>
      <c r="C16" s="30"/>
      <c r="D16" s="31"/>
      <c r="E16" s="31"/>
      <c r="F16" s="31"/>
      <c r="G16" s="31"/>
      <c r="H16" s="31"/>
      <c r="I16" s="31"/>
      <c r="J16" s="74">
        <f t="shared" si="0"/>
        <v>0</v>
      </c>
    </row>
    <row r="17" spans="1:10" s="29" customFormat="1" x14ac:dyDescent="0.2">
      <c r="A17" s="49">
        <v>1220</v>
      </c>
      <c r="B17" s="48" t="s">
        <v>1332</v>
      </c>
      <c r="C17" s="30"/>
      <c r="D17" s="31"/>
      <c r="E17" s="31"/>
      <c r="F17" s="31"/>
      <c r="G17" s="31"/>
      <c r="H17" s="31"/>
      <c r="I17" s="31"/>
      <c r="J17" s="74">
        <f t="shared" si="0"/>
        <v>0</v>
      </c>
    </row>
    <row r="18" spans="1:10" s="29" customFormat="1" ht="25.5" x14ac:dyDescent="0.2">
      <c r="A18" s="49">
        <v>1221</v>
      </c>
      <c r="B18" s="48" t="s">
        <v>1333</v>
      </c>
      <c r="C18" s="30"/>
      <c r="D18" s="31"/>
      <c r="E18" s="31"/>
      <c r="F18" s="31"/>
      <c r="G18" s="31"/>
      <c r="H18" s="31"/>
      <c r="I18" s="31"/>
      <c r="J18" s="74">
        <f t="shared" si="0"/>
        <v>0</v>
      </c>
    </row>
    <row r="19" spans="1:10" s="29" customFormat="1" x14ac:dyDescent="0.2">
      <c r="A19" s="49">
        <v>1222</v>
      </c>
      <c r="B19" s="48" t="s">
        <v>1334</v>
      </c>
      <c r="C19" s="30"/>
      <c r="D19" s="31"/>
      <c r="E19" s="31"/>
      <c r="F19" s="31"/>
      <c r="G19" s="31"/>
      <c r="H19" s="31"/>
      <c r="I19" s="31"/>
      <c r="J19" s="74">
        <f t="shared" si="0"/>
        <v>0</v>
      </c>
    </row>
    <row r="20" spans="1:10" s="29" customFormat="1" x14ac:dyDescent="0.2">
      <c r="A20" s="49">
        <v>1223</v>
      </c>
      <c r="B20" s="48" t="s">
        <v>1335</v>
      </c>
      <c r="C20" s="30"/>
      <c r="D20" s="31"/>
      <c r="E20" s="31"/>
      <c r="F20" s="31"/>
      <c r="G20" s="31"/>
      <c r="H20" s="31"/>
      <c r="I20" s="31"/>
      <c r="J20" s="74">
        <f t="shared" si="0"/>
        <v>0</v>
      </c>
    </row>
    <row r="21" spans="1:10" s="29" customFormat="1" x14ac:dyDescent="0.2">
      <c r="A21" s="49">
        <v>1224</v>
      </c>
      <c r="B21" s="48" t="s">
        <v>1336</v>
      </c>
      <c r="C21" s="30"/>
      <c r="D21" s="31"/>
      <c r="E21" s="31"/>
      <c r="F21" s="31"/>
      <c r="G21" s="31"/>
      <c r="H21" s="31"/>
      <c r="I21" s="31"/>
      <c r="J21" s="74">
        <f t="shared" si="0"/>
        <v>0</v>
      </c>
    </row>
    <row r="22" spans="1:10" s="29" customFormat="1" ht="25.5" x14ac:dyDescent="0.2">
      <c r="A22" s="49">
        <v>1225</v>
      </c>
      <c r="B22" s="48" t="s">
        <v>1337</v>
      </c>
      <c r="C22" s="30"/>
      <c r="D22" s="31"/>
      <c r="E22" s="31"/>
      <c r="F22" s="31"/>
      <c r="G22" s="31"/>
      <c r="H22" s="31"/>
      <c r="I22" s="31"/>
      <c r="J22" s="74">
        <f t="shared" si="0"/>
        <v>0</v>
      </c>
    </row>
    <row r="23" spans="1:10" s="29" customFormat="1" x14ac:dyDescent="0.2">
      <c r="A23" s="49">
        <v>1226</v>
      </c>
      <c r="B23" s="48" t="s">
        <v>1338</v>
      </c>
      <c r="C23" s="30"/>
      <c r="D23" s="31"/>
      <c r="E23" s="31"/>
      <c r="F23" s="31"/>
      <c r="G23" s="31"/>
      <c r="H23" s="31"/>
      <c r="I23" s="31"/>
      <c r="J23" s="74">
        <f t="shared" si="0"/>
        <v>0</v>
      </c>
    </row>
    <row r="24" spans="1:10" s="29" customFormat="1" x14ac:dyDescent="0.2">
      <c r="A24" s="49">
        <v>1227</v>
      </c>
      <c r="B24" s="48" t="s">
        <v>1339</v>
      </c>
      <c r="C24" s="30"/>
      <c r="D24" s="31"/>
      <c r="E24" s="31"/>
      <c r="F24" s="31"/>
      <c r="G24" s="31"/>
      <c r="H24" s="31"/>
      <c r="I24" s="31"/>
      <c r="J24" s="74">
        <f t="shared" si="0"/>
        <v>0</v>
      </c>
    </row>
    <row r="25" spans="1:10" s="29" customFormat="1" ht="25.5" x14ac:dyDescent="0.2">
      <c r="A25" s="49">
        <v>1228</v>
      </c>
      <c r="B25" s="48" t="s">
        <v>1340</v>
      </c>
      <c r="C25" s="30"/>
      <c r="D25" s="31"/>
      <c r="E25" s="31"/>
      <c r="F25" s="31"/>
      <c r="G25" s="31"/>
      <c r="H25" s="31"/>
      <c r="I25" s="31"/>
      <c r="J25" s="74">
        <f t="shared" si="0"/>
        <v>0</v>
      </c>
    </row>
    <row r="26" spans="1:10" s="29" customFormat="1" x14ac:dyDescent="0.2">
      <c r="A26" s="49">
        <v>1229</v>
      </c>
      <c r="B26" s="48" t="s">
        <v>1341</v>
      </c>
      <c r="C26" s="30"/>
      <c r="D26" s="31"/>
      <c r="E26" s="31"/>
      <c r="F26" s="31"/>
      <c r="G26" s="31"/>
      <c r="H26" s="31"/>
      <c r="I26" s="31"/>
      <c r="J26" s="74">
        <f t="shared" si="0"/>
        <v>0</v>
      </c>
    </row>
    <row r="27" spans="1:10" s="29" customFormat="1" x14ac:dyDescent="0.2">
      <c r="A27" s="49">
        <v>1231</v>
      </c>
      <c r="B27" s="48" t="s">
        <v>1342</v>
      </c>
      <c r="C27" s="30"/>
      <c r="D27" s="31"/>
      <c r="E27" s="31"/>
      <c r="F27" s="31"/>
      <c r="G27" s="31"/>
      <c r="H27" s="31"/>
      <c r="I27" s="31"/>
      <c r="J27" s="74">
        <f t="shared" si="0"/>
        <v>0</v>
      </c>
    </row>
    <row r="28" spans="1:10" s="29" customFormat="1" ht="25.5" x14ac:dyDescent="0.2">
      <c r="A28" s="49">
        <v>1238</v>
      </c>
      <c r="B28" s="48" t="s">
        <v>1343</v>
      </c>
      <c r="C28" s="30"/>
      <c r="D28" s="31"/>
      <c r="E28" s="31"/>
      <c r="F28" s="31"/>
      <c r="G28" s="31"/>
      <c r="H28" s="31"/>
      <c r="I28" s="31"/>
      <c r="J28" s="74">
        <f t="shared" si="0"/>
        <v>0</v>
      </c>
    </row>
    <row r="29" spans="1:10" s="29" customFormat="1" ht="25.5" x14ac:dyDescent="0.2">
      <c r="A29" s="49">
        <v>1239</v>
      </c>
      <c r="B29" s="48" t="s">
        <v>1344</v>
      </c>
      <c r="C29" s="30"/>
      <c r="D29" s="31"/>
      <c r="E29" s="31"/>
      <c r="F29" s="31"/>
      <c r="G29" s="31"/>
      <c r="H29" s="31"/>
      <c r="I29" s="31"/>
      <c r="J29" s="74">
        <f t="shared" si="0"/>
        <v>0</v>
      </c>
    </row>
    <row r="30" spans="1:10" s="29" customFormat="1" ht="25.5" x14ac:dyDescent="0.2">
      <c r="A30" s="49">
        <v>1241</v>
      </c>
      <c r="B30" s="48" t="s">
        <v>1345</v>
      </c>
      <c r="C30" s="30"/>
      <c r="D30" s="31"/>
      <c r="E30" s="31"/>
      <c r="F30" s="31"/>
      <c r="G30" s="31"/>
      <c r="H30" s="31"/>
      <c r="I30" s="31"/>
      <c r="J30" s="74">
        <f t="shared" si="0"/>
        <v>0</v>
      </c>
    </row>
    <row r="31" spans="1:10" s="29" customFormat="1" ht="25.5" x14ac:dyDescent="0.2">
      <c r="A31" s="49">
        <v>1246</v>
      </c>
      <c r="B31" s="48" t="s">
        <v>1346</v>
      </c>
      <c r="C31" s="30"/>
      <c r="D31" s="31"/>
      <c r="E31" s="31"/>
      <c r="F31" s="31"/>
      <c r="G31" s="31"/>
      <c r="H31" s="31"/>
      <c r="I31" s="31"/>
      <c r="J31" s="74">
        <f t="shared" si="0"/>
        <v>0</v>
      </c>
    </row>
    <row r="32" spans="1:10" s="29" customFormat="1" ht="25.5" x14ac:dyDescent="0.2">
      <c r="A32" s="49">
        <v>1247</v>
      </c>
      <c r="B32" s="48" t="s">
        <v>1347</v>
      </c>
      <c r="C32" s="30"/>
      <c r="D32" s="31"/>
      <c r="E32" s="31"/>
      <c r="F32" s="31"/>
      <c r="G32" s="31"/>
      <c r="H32" s="31"/>
      <c r="I32" s="31"/>
      <c r="J32" s="74">
        <f t="shared" si="0"/>
        <v>0</v>
      </c>
    </row>
    <row r="33" spans="1:10" s="29" customFormat="1" ht="25.5" x14ac:dyDescent="0.2">
      <c r="A33" s="49">
        <v>1248</v>
      </c>
      <c r="B33" s="48" t="s">
        <v>1348</v>
      </c>
      <c r="C33" s="30"/>
      <c r="D33" s="31"/>
      <c r="E33" s="31"/>
      <c r="F33" s="31"/>
      <c r="G33" s="31"/>
      <c r="H33" s="31"/>
      <c r="I33" s="31"/>
      <c r="J33" s="74">
        <f t="shared" si="0"/>
        <v>0</v>
      </c>
    </row>
    <row r="34" spans="1:10" s="29" customFormat="1" ht="25.5" x14ac:dyDescent="0.2">
      <c r="A34" s="49">
        <v>1249</v>
      </c>
      <c r="B34" s="48" t="s">
        <v>1349</v>
      </c>
      <c r="C34" s="30"/>
      <c r="D34" s="31"/>
      <c r="E34" s="31"/>
      <c r="F34" s="31"/>
      <c r="G34" s="31"/>
      <c r="H34" s="31"/>
      <c r="I34" s="31"/>
      <c r="J34" s="74">
        <f t="shared" si="0"/>
        <v>0</v>
      </c>
    </row>
    <row r="35" spans="1:10" s="29" customFormat="1" ht="25.5" x14ac:dyDescent="0.2">
      <c r="A35" s="49">
        <v>1264</v>
      </c>
      <c r="B35" s="48" t="s">
        <v>1350</v>
      </c>
      <c r="C35" s="30"/>
      <c r="D35" s="31"/>
      <c r="E35" s="31"/>
      <c r="F35" s="31"/>
      <c r="G35" s="31"/>
      <c r="H35" s="31"/>
      <c r="I35" s="31"/>
      <c r="J35" s="74">
        <f t="shared" si="0"/>
        <v>0</v>
      </c>
    </row>
    <row r="36" spans="1:10" s="29" customFormat="1" x14ac:dyDescent="0.2">
      <c r="A36" s="49">
        <v>1266</v>
      </c>
      <c r="B36" s="48" t="s">
        <v>1351</v>
      </c>
      <c r="C36" s="30"/>
      <c r="D36" s="31"/>
      <c r="E36" s="31"/>
      <c r="F36" s="31"/>
      <c r="G36" s="31"/>
      <c r="H36" s="31"/>
      <c r="I36" s="31"/>
      <c r="J36" s="74">
        <f t="shared" si="0"/>
        <v>0</v>
      </c>
    </row>
    <row r="37" spans="1:10" s="29" customFormat="1" x14ac:dyDescent="0.2">
      <c r="A37" s="49">
        <v>1267</v>
      </c>
      <c r="B37" s="48" t="s">
        <v>1352</v>
      </c>
      <c r="C37" s="30"/>
      <c r="D37" s="31"/>
      <c r="E37" s="31"/>
      <c r="F37" s="31"/>
      <c r="G37" s="31"/>
      <c r="H37" s="31"/>
      <c r="I37" s="31"/>
      <c r="J37" s="74">
        <f t="shared" si="0"/>
        <v>0</v>
      </c>
    </row>
    <row r="38" spans="1:10" s="29" customFormat="1" ht="25.5" x14ac:dyDescent="0.2">
      <c r="A38" s="49">
        <v>1268</v>
      </c>
      <c r="B38" s="48" t="s">
        <v>1353</v>
      </c>
      <c r="C38" s="30"/>
      <c r="D38" s="31"/>
      <c r="E38" s="31"/>
      <c r="F38" s="31"/>
      <c r="G38" s="31"/>
      <c r="H38" s="31"/>
      <c r="I38" s="31"/>
      <c r="J38" s="74">
        <f t="shared" si="0"/>
        <v>0</v>
      </c>
    </row>
    <row r="39" spans="1:10" s="29" customFormat="1" ht="25.5" x14ac:dyDescent="0.2">
      <c r="A39" s="49">
        <v>1269</v>
      </c>
      <c r="B39" s="48" t="s">
        <v>1354</v>
      </c>
      <c r="C39" s="30"/>
      <c r="D39" s="31"/>
      <c r="E39" s="31"/>
      <c r="F39" s="31"/>
      <c r="G39" s="31"/>
      <c r="H39" s="31"/>
      <c r="I39" s="31"/>
      <c r="J39" s="74">
        <f t="shared" si="0"/>
        <v>0</v>
      </c>
    </row>
    <row r="40" spans="1:10" s="29" customFormat="1" ht="25.5" x14ac:dyDescent="0.2">
      <c r="A40" s="49">
        <v>1270</v>
      </c>
      <c r="B40" s="48" t="s">
        <v>1355</v>
      </c>
      <c r="C40" s="30"/>
      <c r="D40" s="31"/>
      <c r="E40" s="31"/>
      <c r="F40" s="31"/>
      <c r="G40" s="31"/>
      <c r="H40" s="31"/>
      <c r="I40" s="31"/>
      <c r="J40" s="74">
        <f t="shared" si="0"/>
        <v>0</v>
      </c>
    </row>
    <row r="41" spans="1:10" s="29" customFormat="1" ht="25.5" x14ac:dyDescent="0.2">
      <c r="A41" s="49">
        <v>1271</v>
      </c>
      <c r="B41" s="48" t="s">
        <v>1356</v>
      </c>
      <c r="C41" s="30"/>
      <c r="D41" s="31"/>
      <c r="E41" s="31"/>
      <c r="F41" s="31"/>
      <c r="G41" s="31"/>
      <c r="H41" s="31"/>
      <c r="I41" s="31"/>
      <c r="J41" s="74">
        <f t="shared" si="0"/>
        <v>0</v>
      </c>
    </row>
    <row r="42" spans="1:10" s="29" customFormat="1" x14ac:dyDescent="0.2">
      <c r="A42" s="49">
        <v>1276</v>
      </c>
      <c r="B42" s="48" t="s">
        <v>1357</v>
      </c>
      <c r="C42" s="30"/>
      <c r="D42" s="31"/>
      <c r="E42" s="31"/>
      <c r="F42" s="31"/>
      <c r="G42" s="31"/>
      <c r="H42" s="31"/>
      <c r="I42" s="31"/>
      <c r="J42" s="74">
        <f t="shared" si="0"/>
        <v>0</v>
      </c>
    </row>
    <row r="43" spans="1:10" s="29" customFormat="1" x14ac:dyDescent="0.2">
      <c r="A43" s="49">
        <v>1279</v>
      </c>
      <c r="B43" s="48" t="s">
        <v>1358</v>
      </c>
      <c r="C43" s="30"/>
      <c r="D43" s="31"/>
      <c r="E43" s="31"/>
      <c r="F43" s="31"/>
      <c r="G43" s="31"/>
      <c r="H43" s="31"/>
      <c r="I43" s="31"/>
      <c r="J43" s="74">
        <f t="shared" si="0"/>
        <v>0</v>
      </c>
    </row>
    <row r="44" spans="1:10" s="29" customFormat="1" x14ac:dyDescent="0.2">
      <c r="A44" s="49">
        <v>1283</v>
      </c>
      <c r="B44" s="48" t="s">
        <v>1359</v>
      </c>
      <c r="C44" s="30"/>
      <c r="D44" s="31"/>
      <c r="E44" s="31"/>
      <c r="F44" s="31"/>
      <c r="G44" s="31"/>
      <c r="H44" s="31"/>
      <c r="I44" s="31"/>
      <c r="J44" s="74">
        <f t="shared" si="0"/>
        <v>0</v>
      </c>
    </row>
    <row r="45" spans="1:10" s="29" customFormat="1" x14ac:dyDescent="0.2">
      <c r="A45" s="49">
        <v>1284</v>
      </c>
      <c r="B45" s="48" t="s">
        <v>1360</v>
      </c>
      <c r="C45" s="30"/>
      <c r="D45" s="31"/>
      <c r="E45" s="31"/>
      <c r="F45" s="31"/>
      <c r="G45" s="31"/>
      <c r="H45" s="31"/>
      <c r="I45" s="31"/>
      <c r="J45" s="74">
        <f t="shared" si="0"/>
        <v>0</v>
      </c>
    </row>
    <row r="46" spans="1:10" s="29" customFormat="1" x14ac:dyDescent="0.2">
      <c r="A46" s="49">
        <v>1286</v>
      </c>
      <c r="B46" s="48" t="s">
        <v>1361</v>
      </c>
      <c r="C46" s="30"/>
      <c r="D46" s="31"/>
      <c r="E46" s="31"/>
      <c r="F46" s="31"/>
      <c r="G46" s="31"/>
      <c r="H46" s="31"/>
      <c r="I46" s="31"/>
      <c r="J46" s="74">
        <f t="shared" si="0"/>
        <v>0</v>
      </c>
    </row>
    <row r="47" spans="1:10" s="29" customFormat="1" x14ac:dyDescent="0.2">
      <c r="A47" s="49">
        <v>1287</v>
      </c>
      <c r="B47" s="48" t="s">
        <v>1362</v>
      </c>
      <c r="C47" s="30"/>
      <c r="D47" s="31"/>
      <c r="E47" s="31"/>
      <c r="F47" s="31"/>
      <c r="G47" s="31"/>
      <c r="H47" s="31"/>
      <c r="I47" s="31"/>
      <c r="J47" s="74">
        <f t="shared" si="0"/>
        <v>0</v>
      </c>
    </row>
    <row r="48" spans="1:10" s="29" customFormat="1" x14ac:dyDescent="0.2">
      <c r="A48" s="49">
        <v>1288</v>
      </c>
      <c r="B48" s="48" t="s">
        <v>1363</v>
      </c>
      <c r="C48" s="30"/>
      <c r="D48" s="31"/>
      <c r="E48" s="31"/>
      <c r="F48" s="31"/>
      <c r="G48" s="31"/>
      <c r="H48" s="31"/>
      <c r="I48" s="31"/>
      <c r="J48" s="74">
        <f t="shared" si="0"/>
        <v>0</v>
      </c>
    </row>
    <row r="49" spans="1:10" s="29" customFormat="1" x14ac:dyDescent="0.2">
      <c r="A49" s="49">
        <v>1289</v>
      </c>
      <c r="B49" s="48" t="s">
        <v>1364</v>
      </c>
      <c r="C49" s="30"/>
      <c r="D49" s="31"/>
      <c r="E49" s="31"/>
      <c r="F49" s="31"/>
      <c r="G49" s="31"/>
      <c r="H49" s="31"/>
      <c r="I49" s="31"/>
      <c r="J49" s="74">
        <f t="shared" si="0"/>
        <v>0</v>
      </c>
    </row>
    <row r="50" spans="1:10" s="29" customFormat="1" x14ac:dyDescent="0.2">
      <c r="A50" s="49">
        <v>1290</v>
      </c>
      <c r="B50" s="48" t="s">
        <v>1365</v>
      </c>
      <c r="C50" s="30"/>
      <c r="D50" s="31"/>
      <c r="E50" s="31"/>
      <c r="F50" s="31"/>
      <c r="G50" s="31"/>
      <c r="H50" s="31"/>
      <c r="I50" s="31"/>
      <c r="J50" s="74">
        <f t="shared" si="0"/>
        <v>0</v>
      </c>
    </row>
    <row r="51" spans="1:10" s="29" customFormat="1" x14ac:dyDescent="0.2">
      <c r="A51" s="49">
        <v>1291</v>
      </c>
      <c r="B51" s="48" t="s">
        <v>1366</v>
      </c>
      <c r="C51" s="30"/>
      <c r="D51" s="31"/>
      <c r="E51" s="31"/>
      <c r="F51" s="31"/>
      <c r="G51" s="31"/>
      <c r="H51" s="31"/>
      <c r="I51" s="31"/>
      <c r="J51" s="74">
        <f t="shared" si="0"/>
        <v>0</v>
      </c>
    </row>
    <row r="52" spans="1:10" s="29" customFormat="1" ht="25.5" x14ac:dyDescent="0.2">
      <c r="A52" s="49">
        <v>1294</v>
      </c>
      <c r="B52" s="48" t="s">
        <v>1367</v>
      </c>
      <c r="C52" s="30"/>
      <c r="D52" s="31"/>
      <c r="E52" s="31"/>
      <c r="F52" s="31"/>
      <c r="G52" s="31"/>
      <c r="H52" s="31"/>
      <c r="I52" s="31"/>
      <c r="J52" s="74">
        <f t="shared" si="0"/>
        <v>0</v>
      </c>
    </row>
    <row r="53" spans="1:10" s="29" customFormat="1" x14ac:dyDescent="0.2">
      <c r="A53" s="49">
        <v>1295</v>
      </c>
      <c r="B53" s="48" t="s">
        <v>1368</v>
      </c>
      <c r="C53" s="30"/>
      <c r="D53" s="31"/>
      <c r="E53" s="31"/>
      <c r="F53" s="31"/>
      <c r="G53" s="31"/>
      <c r="H53" s="31"/>
      <c r="I53" s="31"/>
      <c r="J53" s="74">
        <f t="shared" si="0"/>
        <v>0</v>
      </c>
    </row>
    <row r="54" spans="1:10" s="29" customFormat="1" ht="25.5" x14ac:dyDescent="0.2">
      <c r="A54" s="49">
        <v>1296</v>
      </c>
      <c r="B54" s="48" t="s">
        <v>1369</v>
      </c>
      <c r="C54" s="30"/>
      <c r="D54" s="31"/>
      <c r="E54" s="31"/>
      <c r="F54" s="31"/>
      <c r="G54" s="31"/>
      <c r="H54" s="31"/>
      <c r="I54" s="31"/>
      <c r="J54" s="74">
        <f t="shared" si="0"/>
        <v>0</v>
      </c>
    </row>
    <row r="55" spans="1:10" s="29" customFormat="1" ht="25.5" x14ac:dyDescent="0.2">
      <c r="A55" s="49">
        <v>1297</v>
      </c>
      <c r="B55" s="48" t="s">
        <v>1370</v>
      </c>
      <c r="C55" s="30"/>
      <c r="D55" s="31"/>
      <c r="E55" s="31"/>
      <c r="F55" s="31"/>
      <c r="G55" s="31"/>
      <c r="H55" s="31"/>
      <c r="I55" s="31"/>
      <c r="J55" s="74">
        <f t="shared" si="0"/>
        <v>0</v>
      </c>
    </row>
    <row r="56" spans="1:10" s="29" customFormat="1" ht="38.25" x14ac:dyDescent="0.2">
      <c r="A56" s="78"/>
      <c r="B56" s="80" t="s">
        <v>1309</v>
      </c>
      <c r="C56" s="74">
        <f t="shared" ref="C56:I56" si="2">SUM(C11:C55)</f>
        <v>0</v>
      </c>
      <c r="D56" s="74">
        <f t="shared" si="2"/>
        <v>0</v>
      </c>
      <c r="E56" s="74">
        <f t="shared" si="2"/>
        <v>0</v>
      </c>
      <c r="F56" s="74">
        <f t="shared" si="2"/>
        <v>0</v>
      </c>
      <c r="G56" s="74">
        <f t="shared" si="2"/>
        <v>0</v>
      </c>
      <c r="H56" s="74">
        <f t="shared" si="2"/>
        <v>0</v>
      </c>
      <c r="I56" s="74">
        <f t="shared" si="2"/>
        <v>0</v>
      </c>
      <c r="J56" s="74">
        <f>SUM(J11:J55)</f>
        <v>0</v>
      </c>
    </row>
    <row r="57" spans="1:10" s="29" customFormat="1" ht="14.25" customHeight="1" x14ac:dyDescent="0.2">
      <c r="A57" s="69">
        <v>1300</v>
      </c>
      <c r="B57" s="70" t="s">
        <v>1371</v>
      </c>
      <c r="C57" s="70"/>
      <c r="D57" s="70"/>
      <c r="E57" s="70"/>
      <c r="F57" s="70"/>
      <c r="G57" s="70"/>
      <c r="H57" s="70"/>
      <c r="I57" s="70"/>
      <c r="J57" s="70"/>
    </row>
    <row r="58" spans="1:10" s="29" customFormat="1" x14ac:dyDescent="0.2">
      <c r="A58" s="84">
        <v>1305</v>
      </c>
      <c r="B58" s="85" t="s">
        <v>1372</v>
      </c>
      <c r="C58" s="30"/>
      <c r="D58" s="31"/>
      <c r="E58" s="27"/>
      <c r="F58" s="31"/>
      <c r="G58" s="31"/>
      <c r="H58" s="31"/>
      <c r="I58" s="27"/>
      <c r="J58" s="74">
        <f t="shared" ref="J58:J67" si="3">C58+D58-E58+F58-G58+H58-I58</f>
        <v>0</v>
      </c>
    </row>
    <row r="59" spans="1:10" s="29" customFormat="1" x14ac:dyDescent="0.2">
      <c r="A59" s="84">
        <v>1310</v>
      </c>
      <c r="B59" s="85" t="s">
        <v>1373</v>
      </c>
      <c r="C59" s="30"/>
      <c r="D59" s="31"/>
      <c r="E59" s="31"/>
      <c r="F59" s="31"/>
      <c r="G59" s="31"/>
      <c r="H59" s="31"/>
      <c r="I59" s="31"/>
      <c r="J59" s="74">
        <f t="shared" si="3"/>
        <v>0</v>
      </c>
    </row>
    <row r="60" spans="1:10" s="29" customFormat="1" x14ac:dyDescent="0.2">
      <c r="A60" s="84">
        <v>1315</v>
      </c>
      <c r="B60" s="85" t="s">
        <v>1374</v>
      </c>
      <c r="C60" s="30"/>
      <c r="D60" s="31"/>
      <c r="E60" s="31"/>
      <c r="F60" s="31"/>
      <c r="G60" s="31"/>
      <c r="H60" s="31"/>
      <c r="I60" s="31"/>
      <c r="J60" s="74">
        <f t="shared" si="3"/>
        <v>0</v>
      </c>
    </row>
    <row r="61" spans="1:10" s="29" customFormat="1" x14ac:dyDescent="0.2">
      <c r="A61" s="84">
        <v>1318</v>
      </c>
      <c r="B61" s="85" t="s">
        <v>1375</v>
      </c>
      <c r="C61" s="30"/>
      <c r="D61" s="31"/>
      <c r="E61" s="31"/>
      <c r="F61" s="31"/>
      <c r="G61" s="31"/>
      <c r="H61" s="31"/>
      <c r="I61" s="31"/>
      <c r="J61" s="74">
        <f t="shared" si="3"/>
        <v>0</v>
      </c>
    </row>
    <row r="62" spans="1:10" s="29" customFormat="1" x14ac:dyDescent="0.2">
      <c r="A62" s="84">
        <v>1335</v>
      </c>
      <c r="B62" s="85" t="s">
        <v>1376</v>
      </c>
      <c r="C62" s="30"/>
      <c r="D62" s="31"/>
      <c r="E62" s="31"/>
      <c r="F62" s="31"/>
      <c r="G62" s="31"/>
      <c r="H62" s="31"/>
      <c r="I62" s="31"/>
      <c r="J62" s="74">
        <f t="shared" si="3"/>
        <v>0</v>
      </c>
    </row>
    <row r="63" spans="1:10" s="29" customFormat="1" x14ac:dyDescent="0.2">
      <c r="A63" s="84">
        <v>1340</v>
      </c>
      <c r="B63" s="85" t="s">
        <v>1377</v>
      </c>
      <c r="C63" s="30"/>
      <c r="D63" s="31"/>
      <c r="E63" s="31"/>
      <c r="F63" s="31"/>
      <c r="G63" s="31"/>
      <c r="H63" s="31"/>
      <c r="I63" s="31"/>
      <c r="J63" s="74">
        <f t="shared" si="3"/>
        <v>0</v>
      </c>
    </row>
    <row r="64" spans="1:10" s="29" customFormat="1" x14ac:dyDescent="0.2">
      <c r="A64" s="84">
        <v>1341</v>
      </c>
      <c r="B64" s="85" t="s">
        <v>1378</v>
      </c>
      <c r="C64" s="30"/>
      <c r="D64" s="31"/>
      <c r="E64" s="31"/>
      <c r="F64" s="31"/>
      <c r="G64" s="31"/>
      <c r="H64" s="31"/>
      <c r="I64" s="31"/>
      <c r="J64" s="74">
        <f t="shared" si="3"/>
        <v>0</v>
      </c>
    </row>
    <row r="65" spans="1:10" s="29" customFormat="1" x14ac:dyDescent="0.2">
      <c r="A65" s="84">
        <v>1342</v>
      </c>
      <c r="B65" s="85" t="s">
        <v>1379</v>
      </c>
      <c r="C65" s="30"/>
      <c r="D65" s="31"/>
      <c r="E65" s="31"/>
      <c r="F65" s="31"/>
      <c r="G65" s="31"/>
      <c r="H65" s="31"/>
      <c r="I65" s="31"/>
      <c r="J65" s="74">
        <f t="shared" si="3"/>
        <v>0</v>
      </c>
    </row>
    <row r="66" spans="1:10" s="29" customFormat="1" x14ac:dyDescent="0.2">
      <c r="A66" s="84">
        <v>1395</v>
      </c>
      <c r="B66" s="85" t="s">
        <v>1380</v>
      </c>
      <c r="C66" s="27"/>
      <c r="D66" s="27"/>
      <c r="E66" s="27"/>
      <c r="F66" s="27"/>
      <c r="G66" s="27"/>
      <c r="H66" s="27"/>
      <c r="I66" s="27"/>
      <c r="J66" s="74">
        <f t="shared" si="3"/>
        <v>0</v>
      </c>
    </row>
    <row r="67" spans="1:10" s="29" customFormat="1" x14ac:dyDescent="0.2">
      <c r="A67" s="84">
        <v>1396</v>
      </c>
      <c r="B67" s="85" t="s">
        <v>1381</v>
      </c>
      <c r="C67" s="30"/>
      <c r="D67" s="31"/>
      <c r="E67" s="31"/>
      <c r="F67" s="31"/>
      <c r="G67" s="31"/>
      <c r="H67" s="31"/>
      <c r="I67" s="31"/>
      <c r="J67" s="74">
        <f t="shared" si="3"/>
        <v>0</v>
      </c>
    </row>
    <row r="68" spans="1:10" s="29" customFormat="1" ht="14.25" customHeight="1" x14ac:dyDescent="0.2">
      <c r="A68" s="78"/>
      <c r="B68" s="80" t="s">
        <v>1310</v>
      </c>
      <c r="C68" s="74">
        <f t="shared" ref="C68:I68" si="4">SUM(C58:C67)</f>
        <v>0</v>
      </c>
      <c r="D68" s="74">
        <f t="shared" si="4"/>
        <v>0</v>
      </c>
      <c r="E68" s="74">
        <f t="shared" si="4"/>
        <v>0</v>
      </c>
      <c r="F68" s="74">
        <f t="shared" si="4"/>
        <v>0</v>
      </c>
      <c r="G68" s="74">
        <f t="shared" si="4"/>
        <v>0</v>
      </c>
      <c r="H68" s="74">
        <f t="shared" si="4"/>
        <v>0</v>
      </c>
      <c r="I68" s="74">
        <f t="shared" si="4"/>
        <v>0</v>
      </c>
      <c r="J68" s="74">
        <f>SUM(J58:J67)</f>
        <v>0</v>
      </c>
    </row>
    <row r="69" spans="1:10" s="29" customFormat="1" ht="14.25" customHeight="1" x14ac:dyDescent="0.2">
      <c r="A69" s="69">
        <v>1700</v>
      </c>
      <c r="B69" s="70" t="s">
        <v>1382</v>
      </c>
      <c r="C69" s="70"/>
      <c r="D69" s="70"/>
      <c r="E69" s="70"/>
      <c r="F69" s="70"/>
      <c r="G69" s="70"/>
      <c r="H69" s="70"/>
      <c r="I69" s="70"/>
      <c r="J69" s="70"/>
    </row>
    <row r="70" spans="1:10" s="29" customFormat="1" ht="14.25" customHeight="1" x14ac:dyDescent="0.2">
      <c r="A70" s="84">
        <v>1705</v>
      </c>
      <c r="B70" s="85" t="s">
        <v>1383</v>
      </c>
      <c r="C70" s="30"/>
      <c r="D70" s="30"/>
      <c r="E70" s="30"/>
      <c r="F70" s="30"/>
      <c r="G70" s="30"/>
      <c r="H70" s="30"/>
      <c r="I70" s="30"/>
      <c r="J70" s="74">
        <f t="shared" ref="J70" si="5">C70+D70-E70+F70-G70+H70-I70</f>
        <v>0</v>
      </c>
    </row>
    <row r="71" spans="1:10" s="29" customFormat="1" ht="14.25" customHeight="1" x14ac:dyDescent="0.2">
      <c r="A71" s="78"/>
      <c r="B71" s="80" t="s">
        <v>1311</v>
      </c>
      <c r="C71" s="74">
        <f t="shared" ref="C71:I71" si="6">SUM(C70:C70)</f>
        <v>0</v>
      </c>
      <c r="D71" s="74">
        <f t="shared" si="6"/>
        <v>0</v>
      </c>
      <c r="E71" s="74">
        <f t="shared" si="6"/>
        <v>0</v>
      </c>
      <c r="F71" s="74">
        <f t="shared" si="6"/>
        <v>0</v>
      </c>
      <c r="G71" s="74">
        <f t="shared" si="6"/>
        <v>0</v>
      </c>
      <c r="H71" s="74">
        <f t="shared" si="6"/>
        <v>0</v>
      </c>
      <c r="I71" s="74">
        <f t="shared" si="6"/>
        <v>0</v>
      </c>
      <c r="J71" s="74">
        <f>SUM(J70:J70)</f>
        <v>0</v>
      </c>
    </row>
    <row r="72" spans="1:10" s="29" customFormat="1" ht="14.25" customHeight="1" x14ac:dyDescent="0.2">
      <c r="A72" s="78"/>
      <c r="B72" s="80" t="s">
        <v>1181</v>
      </c>
      <c r="C72" s="74">
        <f>+C9+C56+C68+C71</f>
        <v>0</v>
      </c>
      <c r="D72" s="74">
        <f t="shared" ref="D72:I72" si="7">+D9+D56+D68+D71</f>
        <v>0</v>
      </c>
      <c r="E72" s="74">
        <f t="shared" si="7"/>
        <v>0</v>
      </c>
      <c r="F72" s="74">
        <f t="shared" si="7"/>
        <v>0</v>
      </c>
      <c r="G72" s="74">
        <f t="shared" si="7"/>
        <v>0</v>
      </c>
      <c r="H72" s="74">
        <f t="shared" si="7"/>
        <v>0</v>
      </c>
      <c r="I72" s="74">
        <f t="shared" si="7"/>
        <v>0</v>
      </c>
      <c r="J72" s="74">
        <f>+J9+J56+J68+J71</f>
        <v>0</v>
      </c>
    </row>
    <row r="73" spans="1:10" s="29" customFormat="1" ht="14.25" customHeight="1" x14ac:dyDescent="0.2">
      <c r="A73" s="69">
        <v>2000</v>
      </c>
      <c r="B73" s="70" t="s">
        <v>1454</v>
      </c>
      <c r="C73" s="83"/>
      <c r="D73" s="83"/>
      <c r="E73" s="83"/>
      <c r="F73" s="83"/>
      <c r="G73" s="83"/>
      <c r="H73" s="83"/>
      <c r="I73" s="83"/>
      <c r="J73" s="83"/>
    </row>
    <row r="74" spans="1:10" s="29" customFormat="1" ht="14.25" customHeight="1" x14ac:dyDescent="0.2">
      <c r="A74" s="69">
        <v>2100</v>
      </c>
      <c r="B74" s="82" t="s">
        <v>1455</v>
      </c>
      <c r="C74" s="70"/>
      <c r="D74" s="70"/>
      <c r="E74" s="70"/>
      <c r="F74" s="70"/>
      <c r="G74" s="70"/>
      <c r="H74" s="70"/>
      <c r="I74" s="70"/>
      <c r="J74" s="70"/>
    </row>
    <row r="75" spans="1:10" s="29" customFormat="1" x14ac:dyDescent="0.2">
      <c r="A75" s="84">
        <v>2105</v>
      </c>
      <c r="B75" s="85" t="s">
        <v>1384</v>
      </c>
      <c r="C75" s="30"/>
      <c r="D75" s="30"/>
      <c r="E75" s="30"/>
      <c r="F75" s="30"/>
      <c r="G75" s="30"/>
      <c r="H75" s="30"/>
      <c r="I75" s="30"/>
      <c r="J75" s="74">
        <f t="shared" ref="J75:J96" si="8">C75-D75+E75-F75+G75-H75+I75</f>
        <v>0</v>
      </c>
    </row>
    <row r="76" spans="1:10" s="29" customFormat="1" x14ac:dyDescent="0.2">
      <c r="A76" s="84">
        <v>2115</v>
      </c>
      <c r="B76" s="85" t="s">
        <v>1385</v>
      </c>
      <c r="C76" s="30"/>
      <c r="D76" s="30"/>
      <c r="E76" s="30"/>
      <c r="F76" s="30"/>
      <c r="G76" s="30"/>
      <c r="H76" s="30"/>
      <c r="I76" s="30"/>
      <c r="J76" s="74">
        <f t="shared" si="8"/>
        <v>0</v>
      </c>
    </row>
    <row r="77" spans="1:10" s="29" customFormat="1" x14ac:dyDescent="0.2">
      <c r="A77" s="84">
        <v>2122</v>
      </c>
      <c r="B77" s="85" t="s">
        <v>1335</v>
      </c>
      <c r="C77" s="30"/>
      <c r="D77" s="30"/>
      <c r="E77" s="30"/>
      <c r="F77" s="30"/>
      <c r="G77" s="30"/>
      <c r="H77" s="30"/>
      <c r="I77" s="30"/>
      <c r="J77" s="74">
        <f t="shared" si="8"/>
        <v>0</v>
      </c>
    </row>
    <row r="78" spans="1:10" s="29" customFormat="1" ht="25.5" x14ac:dyDescent="0.2">
      <c r="A78" s="84">
        <v>2123</v>
      </c>
      <c r="B78" s="85" t="s">
        <v>1386</v>
      </c>
      <c r="C78" s="30"/>
      <c r="D78" s="30"/>
      <c r="E78" s="30"/>
      <c r="F78" s="30"/>
      <c r="G78" s="30"/>
      <c r="H78" s="30"/>
      <c r="I78" s="30"/>
      <c r="J78" s="74">
        <f t="shared" si="8"/>
        <v>0</v>
      </c>
    </row>
    <row r="79" spans="1:10" s="29" customFormat="1" ht="25.5" x14ac:dyDescent="0.2">
      <c r="A79" s="84">
        <v>2124</v>
      </c>
      <c r="B79" s="85" t="s">
        <v>1387</v>
      </c>
      <c r="C79" s="30"/>
      <c r="D79" s="30"/>
      <c r="E79" s="30"/>
      <c r="F79" s="30"/>
      <c r="G79" s="30"/>
      <c r="H79" s="30"/>
      <c r="I79" s="30"/>
      <c r="J79" s="74">
        <f t="shared" si="8"/>
        <v>0</v>
      </c>
    </row>
    <row r="80" spans="1:10" s="29" customFormat="1" ht="25.5" x14ac:dyDescent="0.2">
      <c r="A80" s="84">
        <v>2125</v>
      </c>
      <c r="B80" s="85" t="s">
        <v>1388</v>
      </c>
      <c r="C80" s="30"/>
      <c r="D80" s="30"/>
      <c r="E80" s="30"/>
      <c r="F80" s="30"/>
      <c r="G80" s="30"/>
      <c r="H80" s="30"/>
      <c r="I80" s="30"/>
      <c r="J80" s="74">
        <f t="shared" si="8"/>
        <v>0</v>
      </c>
    </row>
    <row r="81" spans="1:10" s="29" customFormat="1" ht="25.5" x14ac:dyDescent="0.2">
      <c r="A81" s="84">
        <v>2126</v>
      </c>
      <c r="B81" s="85" t="s">
        <v>1389</v>
      </c>
      <c r="C81" s="30"/>
      <c r="D81" s="30"/>
      <c r="E81" s="30"/>
      <c r="F81" s="30"/>
      <c r="G81" s="30"/>
      <c r="H81" s="30"/>
      <c r="I81" s="30"/>
      <c r="J81" s="74">
        <f t="shared" si="8"/>
        <v>0</v>
      </c>
    </row>
    <row r="82" spans="1:10" s="29" customFormat="1" x14ac:dyDescent="0.2">
      <c r="A82" s="84">
        <v>2127</v>
      </c>
      <c r="B82" s="85" t="s">
        <v>1390</v>
      </c>
      <c r="C82" s="30"/>
      <c r="D82" s="30"/>
      <c r="E82" s="30"/>
      <c r="F82" s="30"/>
      <c r="G82" s="30"/>
      <c r="H82" s="30"/>
      <c r="I82" s="30"/>
      <c r="J82" s="74">
        <f t="shared" si="8"/>
        <v>0</v>
      </c>
    </row>
    <row r="83" spans="1:10" s="29" customFormat="1" ht="25.5" x14ac:dyDescent="0.2">
      <c r="A83" s="84">
        <v>2128</v>
      </c>
      <c r="B83" s="85" t="s">
        <v>1391</v>
      </c>
      <c r="C83" s="30"/>
      <c r="D83" s="30"/>
      <c r="E83" s="30"/>
      <c r="F83" s="30"/>
      <c r="G83" s="30"/>
      <c r="H83" s="30"/>
      <c r="I83" s="30"/>
      <c r="J83" s="74">
        <f t="shared" si="8"/>
        <v>0</v>
      </c>
    </row>
    <row r="84" spans="1:10" s="29" customFormat="1" x14ac:dyDescent="0.2">
      <c r="A84" s="84">
        <v>2129</v>
      </c>
      <c r="B84" s="85" t="s">
        <v>1392</v>
      </c>
      <c r="C84" s="30"/>
      <c r="D84" s="30"/>
      <c r="E84" s="30"/>
      <c r="F84" s="30"/>
      <c r="G84" s="30"/>
      <c r="H84" s="30"/>
      <c r="I84" s="30"/>
      <c r="J84" s="74">
        <f t="shared" si="8"/>
        <v>0</v>
      </c>
    </row>
    <row r="85" spans="1:10" s="29" customFormat="1" x14ac:dyDescent="0.2">
      <c r="A85" s="84">
        <v>2131</v>
      </c>
      <c r="B85" s="85" t="s">
        <v>1342</v>
      </c>
      <c r="C85" s="30"/>
      <c r="D85" s="30"/>
      <c r="E85" s="30"/>
      <c r="F85" s="30"/>
      <c r="G85" s="30"/>
      <c r="H85" s="30"/>
      <c r="I85" s="30"/>
      <c r="J85" s="74">
        <f t="shared" si="8"/>
        <v>0</v>
      </c>
    </row>
    <row r="86" spans="1:10" s="29" customFormat="1" ht="25.5" x14ac:dyDescent="0.2">
      <c r="A86" s="84">
        <v>2133</v>
      </c>
      <c r="B86" s="85" t="s">
        <v>1393</v>
      </c>
      <c r="C86" s="30"/>
      <c r="D86" s="30"/>
      <c r="E86" s="30"/>
      <c r="F86" s="30"/>
      <c r="G86" s="30"/>
      <c r="H86" s="30"/>
      <c r="I86" s="30"/>
      <c r="J86" s="74">
        <f t="shared" si="8"/>
        <v>0</v>
      </c>
    </row>
    <row r="87" spans="1:10" s="29" customFormat="1" ht="25.5" x14ac:dyDescent="0.2">
      <c r="A87" s="84">
        <v>2134</v>
      </c>
      <c r="B87" s="85" t="s">
        <v>1394</v>
      </c>
      <c r="C87" s="30"/>
      <c r="D87" s="30"/>
      <c r="E87" s="30"/>
      <c r="F87" s="30"/>
      <c r="G87" s="30"/>
      <c r="H87" s="30"/>
      <c r="I87" s="30"/>
      <c r="J87" s="74">
        <f t="shared" si="8"/>
        <v>0</v>
      </c>
    </row>
    <row r="88" spans="1:10" s="29" customFormat="1" ht="25.5" x14ac:dyDescent="0.2">
      <c r="A88" s="84">
        <v>2135</v>
      </c>
      <c r="B88" s="85" t="s">
        <v>1395</v>
      </c>
      <c r="C88" s="30"/>
      <c r="D88" s="30"/>
      <c r="E88" s="30"/>
      <c r="F88" s="30"/>
      <c r="G88" s="30"/>
      <c r="H88" s="30"/>
      <c r="I88" s="30"/>
      <c r="J88" s="74">
        <f t="shared" si="8"/>
        <v>0</v>
      </c>
    </row>
    <row r="89" spans="1:10" s="29" customFormat="1" ht="25.5" x14ac:dyDescent="0.2">
      <c r="A89" s="84">
        <v>2138</v>
      </c>
      <c r="B89" s="85" t="s">
        <v>1396</v>
      </c>
      <c r="C89" s="30"/>
      <c r="D89" s="30"/>
      <c r="E89" s="30"/>
      <c r="F89" s="30"/>
      <c r="G89" s="30"/>
      <c r="H89" s="30"/>
      <c r="I89" s="30"/>
      <c r="J89" s="74">
        <f t="shared" si="8"/>
        <v>0</v>
      </c>
    </row>
    <row r="90" spans="1:10" s="29" customFormat="1" ht="25.5" x14ac:dyDescent="0.2">
      <c r="A90" s="84">
        <v>2139</v>
      </c>
      <c r="B90" s="85" t="s">
        <v>1397</v>
      </c>
      <c r="C90" s="30"/>
      <c r="D90" s="30"/>
      <c r="E90" s="30"/>
      <c r="F90" s="30"/>
      <c r="G90" s="30"/>
      <c r="H90" s="30"/>
      <c r="I90" s="30"/>
      <c r="J90" s="74">
        <f t="shared" si="8"/>
        <v>0</v>
      </c>
    </row>
    <row r="91" spans="1:10" s="29" customFormat="1" ht="25.5" x14ac:dyDescent="0.2">
      <c r="A91" s="84">
        <v>2141</v>
      </c>
      <c r="B91" s="85" t="s">
        <v>1398</v>
      </c>
      <c r="C91" s="30"/>
      <c r="D91" s="30"/>
      <c r="E91" s="30"/>
      <c r="F91" s="30"/>
      <c r="G91" s="30"/>
      <c r="H91" s="30"/>
      <c r="I91" s="30"/>
      <c r="J91" s="74">
        <f t="shared" si="8"/>
        <v>0</v>
      </c>
    </row>
    <row r="92" spans="1:10" s="29" customFormat="1" ht="25.5" x14ac:dyDescent="0.2">
      <c r="A92" s="84">
        <v>2146</v>
      </c>
      <c r="B92" s="85" t="s">
        <v>1399</v>
      </c>
      <c r="C92" s="30"/>
      <c r="D92" s="30"/>
      <c r="E92" s="30"/>
      <c r="F92" s="30"/>
      <c r="G92" s="30"/>
      <c r="H92" s="30"/>
      <c r="I92" s="30"/>
      <c r="J92" s="74">
        <f t="shared" si="8"/>
        <v>0</v>
      </c>
    </row>
    <row r="93" spans="1:10" s="29" customFormat="1" ht="25.5" x14ac:dyDescent="0.2">
      <c r="A93" s="84">
        <v>2147</v>
      </c>
      <c r="B93" s="85" t="s">
        <v>1400</v>
      </c>
      <c r="C93" s="30"/>
      <c r="D93" s="30"/>
      <c r="E93" s="30"/>
      <c r="F93" s="30"/>
      <c r="G93" s="30"/>
      <c r="H93" s="30"/>
      <c r="I93" s="30"/>
      <c r="J93" s="74">
        <f t="shared" si="8"/>
        <v>0</v>
      </c>
    </row>
    <row r="94" spans="1:10" s="29" customFormat="1" ht="25.5" x14ac:dyDescent="0.2">
      <c r="A94" s="84">
        <v>2148</v>
      </c>
      <c r="B94" s="85" t="s">
        <v>1401</v>
      </c>
      <c r="C94" s="30"/>
      <c r="D94" s="30"/>
      <c r="E94" s="30"/>
      <c r="F94" s="30"/>
      <c r="G94" s="30"/>
      <c r="H94" s="30"/>
      <c r="I94" s="30"/>
      <c r="J94" s="74">
        <f t="shared" si="8"/>
        <v>0</v>
      </c>
    </row>
    <row r="95" spans="1:10" s="29" customFormat="1" ht="25.5" x14ac:dyDescent="0.2">
      <c r="A95" s="84">
        <v>2149</v>
      </c>
      <c r="B95" s="85" t="s">
        <v>1349</v>
      </c>
      <c r="C95" s="30"/>
      <c r="D95" s="30"/>
      <c r="E95" s="30"/>
      <c r="F95" s="30"/>
      <c r="G95" s="30"/>
      <c r="H95" s="30"/>
      <c r="I95" s="30"/>
      <c r="J95" s="74">
        <f t="shared" si="8"/>
        <v>0</v>
      </c>
    </row>
    <row r="96" spans="1:10" s="29" customFormat="1" ht="25.5" x14ac:dyDescent="0.2">
      <c r="A96" s="84">
        <v>2154</v>
      </c>
      <c r="B96" s="85" t="s">
        <v>1402</v>
      </c>
      <c r="C96" s="30"/>
      <c r="D96" s="30"/>
      <c r="E96" s="30"/>
      <c r="F96" s="30"/>
      <c r="G96" s="30"/>
      <c r="H96" s="30"/>
      <c r="I96" s="30"/>
      <c r="J96" s="74">
        <f t="shared" si="8"/>
        <v>0</v>
      </c>
    </row>
    <row r="97" spans="1:10" s="29" customFormat="1" ht="14.25" customHeight="1" x14ac:dyDescent="0.2">
      <c r="A97" s="78"/>
      <c r="B97" s="80" t="s">
        <v>1312</v>
      </c>
      <c r="C97" s="74">
        <f t="shared" ref="C97:I97" si="9">SUM(C75:C96)</f>
        <v>0</v>
      </c>
      <c r="D97" s="74">
        <f t="shared" si="9"/>
        <v>0</v>
      </c>
      <c r="E97" s="74">
        <f t="shared" si="9"/>
        <v>0</v>
      </c>
      <c r="F97" s="74">
        <f t="shared" si="9"/>
        <v>0</v>
      </c>
      <c r="G97" s="74">
        <f t="shared" si="9"/>
        <v>0</v>
      </c>
      <c r="H97" s="74">
        <f t="shared" si="9"/>
        <v>0</v>
      </c>
      <c r="I97" s="74">
        <f t="shared" si="9"/>
        <v>0</v>
      </c>
      <c r="J97" s="74">
        <f>SUM(J75:J96)</f>
        <v>0</v>
      </c>
    </row>
    <row r="98" spans="1:10" s="29" customFormat="1" x14ac:dyDescent="0.2">
      <c r="A98" s="69">
        <v>2200</v>
      </c>
      <c r="B98" s="82" t="s">
        <v>1403</v>
      </c>
      <c r="C98" s="70"/>
      <c r="D98" s="70"/>
      <c r="E98" s="70"/>
      <c r="F98" s="70"/>
      <c r="G98" s="70"/>
      <c r="H98" s="70"/>
      <c r="I98" s="70"/>
      <c r="J98" s="70"/>
    </row>
    <row r="99" spans="1:10" s="29" customFormat="1" x14ac:dyDescent="0.2">
      <c r="A99" s="84">
        <v>2215</v>
      </c>
      <c r="B99" s="85" t="s">
        <v>1352</v>
      </c>
      <c r="C99" s="30"/>
      <c r="D99" s="30"/>
      <c r="E99" s="30"/>
      <c r="F99" s="30"/>
      <c r="G99" s="30"/>
      <c r="H99" s="30"/>
      <c r="I99" s="30"/>
      <c r="J99" s="74">
        <f t="shared" ref="J99:J105" si="10">C99-D99+E99-F99+G99-H99+I99</f>
        <v>0</v>
      </c>
    </row>
    <row r="100" spans="1:10" s="29" customFormat="1" x14ac:dyDescent="0.2">
      <c r="A100" s="84">
        <v>2216</v>
      </c>
      <c r="B100" s="85" t="s">
        <v>1336</v>
      </c>
      <c r="C100" s="30"/>
      <c r="D100" s="30"/>
      <c r="E100" s="30"/>
      <c r="F100" s="30"/>
      <c r="G100" s="30"/>
      <c r="H100" s="30"/>
      <c r="I100" s="30"/>
      <c r="J100" s="74">
        <f t="shared" si="10"/>
        <v>0</v>
      </c>
    </row>
    <row r="101" spans="1:10" s="29" customFormat="1" x14ac:dyDescent="0.2">
      <c r="A101" s="84">
        <v>2217</v>
      </c>
      <c r="B101" s="85" t="s">
        <v>1351</v>
      </c>
      <c r="C101" s="30"/>
      <c r="D101" s="30"/>
      <c r="E101" s="30"/>
      <c r="F101" s="30"/>
      <c r="G101" s="30"/>
      <c r="H101" s="30"/>
      <c r="I101" s="30"/>
      <c r="J101" s="74">
        <f t="shared" si="10"/>
        <v>0</v>
      </c>
    </row>
    <row r="102" spans="1:10" s="29" customFormat="1" x14ac:dyDescent="0.2">
      <c r="A102" s="84">
        <v>2218</v>
      </c>
      <c r="B102" s="85" t="s">
        <v>1359</v>
      </c>
      <c r="C102" s="30"/>
      <c r="D102" s="30"/>
      <c r="E102" s="30"/>
      <c r="F102" s="30"/>
      <c r="G102" s="30"/>
      <c r="H102" s="30"/>
      <c r="I102" s="30"/>
      <c r="J102" s="74">
        <f t="shared" si="10"/>
        <v>0</v>
      </c>
    </row>
    <row r="103" spans="1:10" x14ac:dyDescent="0.2">
      <c r="A103" s="84">
        <v>2266</v>
      </c>
      <c r="B103" s="86" t="s">
        <v>1358</v>
      </c>
      <c r="C103" s="6"/>
      <c r="D103" s="6"/>
      <c r="E103" s="6"/>
      <c r="F103" s="6"/>
      <c r="G103" s="6"/>
      <c r="H103" s="6"/>
      <c r="I103" s="6"/>
      <c r="J103" s="74">
        <f t="shared" si="10"/>
        <v>0</v>
      </c>
    </row>
    <row r="104" spans="1:10" x14ac:dyDescent="0.2">
      <c r="A104" s="84">
        <v>2267</v>
      </c>
      <c r="B104" s="86" t="s">
        <v>1404</v>
      </c>
      <c r="C104" s="6"/>
      <c r="D104" s="6"/>
      <c r="E104" s="6"/>
      <c r="F104" s="6"/>
      <c r="G104" s="6"/>
      <c r="H104" s="6"/>
      <c r="I104" s="6"/>
      <c r="J104" s="74">
        <f t="shared" si="10"/>
        <v>0</v>
      </c>
    </row>
    <row r="105" spans="1:10" x14ac:dyDescent="0.2">
      <c r="A105" s="84">
        <v>2268</v>
      </c>
      <c r="B105" s="86" t="s">
        <v>1405</v>
      </c>
      <c r="C105" s="6"/>
      <c r="D105" s="6"/>
      <c r="E105" s="6"/>
      <c r="F105" s="6"/>
      <c r="G105" s="6"/>
      <c r="H105" s="6"/>
      <c r="I105" s="6"/>
      <c r="J105" s="74">
        <f t="shared" si="10"/>
        <v>0</v>
      </c>
    </row>
    <row r="106" spans="1:10" ht="14.25" customHeight="1" x14ac:dyDescent="0.2">
      <c r="A106" s="78"/>
      <c r="B106" s="80" t="s">
        <v>1461</v>
      </c>
      <c r="C106" s="74">
        <f t="shared" ref="C106:I106" si="11">SUM(C99:C105)</f>
        <v>0</v>
      </c>
      <c r="D106" s="74">
        <f t="shared" si="11"/>
        <v>0</v>
      </c>
      <c r="E106" s="74">
        <f t="shared" si="11"/>
        <v>0</v>
      </c>
      <c r="F106" s="74">
        <f t="shared" si="11"/>
        <v>0</v>
      </c>
      <c r="G106" s="74">
        <f t="shared" si="11"/>
        <v>0</v>
      </c>
      <c r="H106" s="74">
        <f t="shared" si="11"/>
        <v>0</v>
      </c>
      <c r="I106" s="74">
        <f t="shared" si="11"/>
        <v>0</v>
      </c>
      <c r="J106" s="74">
        <f>SUM(J99:J105)</f>
        <v>0</v>
      </c>
    </row>
    <row r="107" spans="1:10" ht="14.25" customHeight="1" x14ac:dyDescent="0.2">
      <c r="A107" s="69">
        <v>2300</v>
      </c>
      <c r="B107" s="70" t="s">
        <v>1406</v>
      </c>
      <c r="C107" s="70"/>
      <c r="D107" s="70"/>
      <c r="E107" s="70"/>
      <c r="F107" s="70"/>
      <c r="G107" s="70"/>
      <c r="H107" s="70"/>
      <c r="I107" s="70"/>
      <c r="J107" s="70"/>
    </row>
    <row r="108" spans="1:10" x14ac:dyDescent="0.2">
      <c r="A108" s="84">
        <v>2305</v>
      </c>
      <c r="B108" s="86" t="s">
        <v>1407</v>
      </c>
      <c r="C108" s="6"/>
      <c r="D108" s="6"/>
      <c r="E108" s="6"/>
      <c r="F108" s="6"/>
      <c r="G108" s="6"/>
      <c r="H108" s="6"/>
      <c r="I108" s="6"/>
      <c r="J108" s="74">
        <f t="shared" ref="J108:J119" si="12">C108-D108+E108-F108+G108-H108+I108</f>
        <v>0</v>
      </c>
    </row>
    <row r="109" spans="1:10" x14ac:dyDescent="0.2">
      <c r="A109" s="84">
        <v>2310</v>
      </c>
      <c r="B109" s="86" t="s">
        <v>1408</v>
      </c>
      <c r="C109" s="6"/>
      <c r="D109" s="6"/>
      <c r="E109" s="6"/>
      <c r="F109" s="6"/>
      <c r="G109" s="6"/>
      <c r="H109" s="6"/>
      <c r="I109" s="6"/>
      <c r="J109" s="74">
        <f t="shared" si="12"/>
        <v>0</v>
      </c>
    </row>
    <row r="110" spans="1:10" x14ac:dyDescent="0.2">
      <c r="A110" s="84">
        <v>2315</v>
      </c>
      <c r="B110" s="86" t="s">
        <v>1409</v>
      </c>
      <c r="C110" s="6"/>
      <c r="D110" s="6"/>
      <c r="E110" s="6"/>
      <c r="F110" s="6"/>
      <c r="G110" s="6"/>
      <c r="H110" s="6"/>
      <c r="I110" s="6"/>
      <c r="J110" s="74">
        <f t="shared" si="12"/>
        <v>0</v>
      </c>
    </row>
    <row r="111" spans="1:10" x14ac:dyDescent="0.2">
      <c r="A111" s="84">
        <v>2318</v>
      </c>
      <c r="B111" s="86" t="s">
        <v>1375</v>
      </c>
      <c r="C111" s="6"/>
      <c r="D111" s="6"/>
      <c r="E111" s="6"/>
      <c r="F111" s="6"/>
      <c r="G111" s="6"/>
      <c r="H111" s="6"/>
      <c r="I111" s="6"/>
      <c r="J111" s="74">
        <f t="shared" si="12"/>
        <v>0</v>
      </c>
    </row>
    <row r="112" spans="1:10" x14ac:dyDescent="0.2">
      <c r="A112" s="84">
        <v>2320</v>
      </c>
      <c r="B112" s="86" t="s">
        <v>1410</v>
      </c>
      <c r="C112" s="6"/>
      <c r="D112" s="6"/>
      <c r="E112" s="6"/>
      <c r="F112" s="6"/>
      <c r="G112" s="6"/>
      <c r="H112" s="6"/>
      <c r="I112" s="6"/>
      <c r="J112" s="74">
        <f t="shared" si="12"/>
        <v>0</v>
      </c>
    </row>
    <row r="113" spans="1:10" x14ac:dyDescent="0.2">
      <c r="A113" s="84">
        <v>2325</v>
      </c>
      <c r="B113" s="86" t="s">
        <v>1411</v>
      </c>
      <c r="C113" s="6"/>
      <c r="D113" s="6"/>
      <c r="E113" s="6"/>
      <c r="F113" s="6"/>
      <c r="G113" s="6"/>
      <c r="H113" s="6"/>
      <c r="I113" s="6"/>
      <c r="J113" s="74">
        <f t="shared" si="12"/>
        <v>0</v>
      </c>
    </row>
    <row r="114" spans="1:10" x14ac:dyDescent="0.2">
      <c r="A114" s="84">
        <v>2330</v>
      </c>
      <c r="B114" s="86" t="s">
        <v>1372</v>
      </c>
      <c r="C114" s="6"/>
      <c r="D114" s="6"/>
      <c r="E114" s="6"/>
      <c r="F114" s="6"/>
      <c r="G114" s="6"/>
      <c r="H114" s="6"/>
      <c r="I114" s="6"/>
      <c r="J114" s="74">
        <f t="shared" si="12"/>
        <v>0</v>
      </c>
    </row>
    <row r="115" spans="1:10" x14ac:dyDescent="0.2">
      <c r="A115" s="84">
        <v>2335</v>
      </c>
      <c r="B115" s="86" t="s">
        <v>1373</v>
      </c>
      <c r="C115" s="6"/>
      <c r="D115" s="6"/>
      <c r="E115" s="6"/>
      <c r="F115" s="6"/>
      <c r="G115" s="6"/>
      <c r="H115" s="6"/>
      <c r="I115" s="6"/>
      <c r="J115" s="74">
        <f t="shared" si="12"/>
        <v>0</v>
      </c>
    </row>
    <row r="116" spans="1:10" x14ac:dyDescent="0.2">
      <c r="A116" s="84">
        <v>2340</v>
      </c>
      <c r="B116" s="86" t="s">
        <v>1412</v>
      </c>
      <c r="C116" s="6"/>
      <c r="D116" s="6"/>
      <c r="E116" s="6"/>
      <c r="F116" s="6"/>
      <c r="G116" s="6"/>
      <c r="H116" s="6"/>
      <c r="I116" s="6"/>
      <c r="J116" s="74">
        <f t="shared" si="12"/>
        <v>0</v>
      </c>
    </row>
    <row r="117" spans="1:10" x14ac:dyDescent="0.2">
      <c r="A117" s="84">
        <v>2345</v>
      </c>
      <c r="B117" s="86" t="s">
        <v>1413</v>
      </c>
      <c r="C117" s="6"/>
      <c r="D117" s="6"/>
      <c r="E117" s="6"/>
      <c r="F117" s="6"/>
      <c r="G117" s="6"/>
      <c r="H117" s="6"/>
      <c r="I117" s="6"/>
      <c r="J117" s="74">
        <f t="shared" si="12"/>
        <v>0</v>
      </c>
    </row>
    <row r="118" spans="1:10" x14ac:dyDescent="0.2">
      <c r="A118" s="84">
        <v>2350</v>
      </c>
      <c r="B118" s="86" t="s">
        <v>1414</v>
      </c>
      <c r="C118" s="6"/>
      <c r="D118" s="6"/>
      <c r="E118" s="6"/>
      <c r="F118" s="6"/>
      <c r="G118" s="6"/>
      <c r="H118" s="6"/>
      <c r="I118" s="6"/>
      <c r="J118" s="74">
        <f t="shared" si="12"/>
        <v>0</v>
      </c>
    </row>
    <row r="119" spans="1:10" x14ac:dyDescent="0.2">
      <c r="A119" s="84">
        <v>2360</v>
      </c>
      <c r="B119" s="86" t="s">
        <v>1415</v>
      </c>
      <c r="C119" s="6"/>
      <c r="D119" s="6"/>
      <c r="E119" s="6"/>
      <c r="F119" s="6"/>
      <c r="G119" s="6"/>
      <c r="H119" s="6"/>
      <c r="I119" s="6"/>
      <c r="J119" s="74">
        <f t="shared" si="12"/>
        <v>0</v>
      </c>
    </row>
    <row r="120" spans="1:10" ht="14.25" customHeight="1" x14ac:dyDescent="0.2">
      <c r="A120" s="78"/>
      <c r="B120" s="80" t="s">
        <v>1187</v>
      </c>
      <c r="C120" s="74">
        <f t="shared" ref="C120:H120" si="13">SUM(C108:C119)</f>
        <v>0</v>
      </c>
      <c r="D120" s="74">
        <f t="shared" si="13"/>
        <v>0</v>
      </c>
      <c r="E120" s="74">
        <f t="shared" si="13"/>
        <v>0</v>
      </c>
      <c r="F120" s="74">
        <f t="shared" si="13"/>
        <v>0</v>
      </c>
      <c r="G120" s="74">
        <f t="shared" si="13"/>
        <v>0</v>
      </c>
      <c r="H120" s="74">
        <f t="shared" si="13"/>
        <v>0</v>
      </c>
      <c r="I120" s="74">
        <f>SUM(I108:I119)</f>
        <v>0</v>
      </c>
      <c r="J120" s="74">
        <f>SUM(J108:J119)</f>
        <v>0</v>
      </c>
    </row>
    <row r="121" spans="1:10" ht="14.25" customHeight="1" x14ac:dyDescent="0.2">
      <c r="A121" s="69">
        <v>2700</v>
      </c>
      <c r="B121" s="70" t="s">
        <v>1382</v>
      </c>
      <c r="C121" s="70"/>
      <c r="D121" s="70"/>
      <c r="E121" s="70"/>
      <c r="F121" s="70"/>
      <c r="G121" s="70"/>
      <c r="H121" s="70"/>
      <c r="I121" s="70"/>
      <c r="J121" s="70"/>
    </row>
    <row r="122" spans="1:10" ht="14.25" customHeight="1" x14ac:dyDescent="0.2">
      <c r="A122" s="84">
        <v>2705</v>
      </c>
      <c r="B122" s="86" t="s">
        <v>1416</v>
      </c>
      <c r="C122" s="6"/>
      <c r="D122" s="6"/>
      <c r="E122" s="6"/>
      <c r="F122" s="6"/>
      <c r="G122" s="6"/>
      <c r="H122" s="6"/>
      <c r="I122" s="6"/>
      <c r="J122" s="74">
        <f t="shared" ref="J122" si="14">C122-D122+E122-F122+G122-H122+I122</f>
        <v>0</v>
      </c>
    </row>
    <row r="123" spans="1:10" ht="14.25" customHeight="1" x14ac:dyDescent="0.2">
      <c r="A123" s="78"/>
      <c r="B123" s="80" t="s">
        <v>1311</v>
      </c>
      <c r="C123" s="74">
        <f t="shared" ref="C123:I123" si="15">SUM(C122:C122)</f>
        <v>0</v>
      </c>
      <c r="D123" s="74">
        <f t="shared" si="15"/>
        <v>0</v>
      </c>
      <c r="E123" s="74">
        <f t="shared" si="15"/>
        <v>0</v>
      </c>
      <c r="F123" s="74">
        <f t="shared" si="15"/>
        <v>0</v>
      </c>
      <c r="G123" s="74">
        <f t="shared" si="15"/>
        <v>0</v>
      </c>
      <c r="H123" s="74">
        <f t="shared" si="15"/>
        <v>0</v>
      </c>
      <c r="I123" s="74">
        <f t="shared" si="15"/>
        <v>0</v>
      </c>
      <c r="J123" s="74">
        <f>IF(J122=0,0,"error")</f>
        <v>0</v>
      </c>
    </row>
    <row r="124" spans="1:10" ht="14.25" customHeight="1" x14ac:dyDescent="0.2">
      <c r="A124" s="89"/>
      <c r="B124" s="90" t="s">
        <v>1456</v>
      </c>
      <c r="C124" s="81">
        <f>+C97+C106+C120+C123</f>
        <v>0</v>
      </c>
      <c r="D124" s="81">
        <f t="shared" ref="D124:I124" si="16">+D97+D106+D120+D123</f>
        <v>0</v>
      </c>
      <c r="E124" s="81">
        <f t="shared" si="16"/>
        <v>0</v>
      </c>
      <c r="F124" s="81">
        <f t="shared" si="16"/>
        <v>0</v>
      </c>
      <c r="G124" s="81">
        <f t="shared" si="16"/>
        <v>0</v>
      </c>
      <c r="H124" s="81">
        <f t="shared" si="16"/>
        <v>0</v>
      </c>
      <c r="I124" s="81">
        <f t="shared" si="16"/>
        <v>0</v>
      </c>
      <c r="J124" s="81">
        <f>+J97+J106+J120+J123</f>
        <v>0</v>
      </c>
    </row>
    <row r="125" spans="1:10" ht="14.25" customHeight="1" x14ac:dyDescent="0.2">
      <c r="A125" s="69">
        <v>3000</v>
      </c>
      <c r="B125" s="70" t="s">
        <v>1210</v>
      </c>
      <c r="C125" s="70"/>
      <c r="D125" s="70"/>
      <c r="E125" s="70"/>
      <c r="F125" s="70"/>
      <c r="G125" s="70"/>
      <c r="H125" s="70"/>
      <c r="I125" s="70"/>
      <c r="J125" s="70"/>
    </row>
    <row r="126" spans="1:10" ht="14.25" customHeight="1" x14ac:dyDescent="0.2">
      <c r="A126" s="69">
        <v>3100</v>
      </c>
      <c r="B126" s="70" t="s">
        <v>1417</v>
      </c>
      <c r="C126" s="70"/>
      <c r="D126" s="70"/>
      <c r="E126" s="70"/>
      <c r="F126" s="70"/>
      <c r="G126" s="70"/>
      <c r="H126" s="70"/>
      <c r="I126" s="70"/>
      <c r="J126" s="70"/>
    </row>
    <row r="127" spans="1:10" ht="14.25" customHeight="1" x14ac:dyDescent="0.2">
      <c r="A127" s="84">
        <v>3105</v>
      </c>
      <c r="B127" s="85" t="s">
        <v>1418</v>
      </c>
      <c r="C127" s="6"/>
      <c r="D127" s="6"/>
      <c r="E127" s="6"/>
      <c r="F127" s="6"/>
      <c r="G127" s="6"/>
      <c r="H127" s="6"/>
      <c r="I127" s="6"/>
      <c r="J127" s="74">
        <f t="shared" ref="J127" si="17">C127-D127+E127-F127+G127-H127+I127</f>
        <v>0</v>
      </c>
    </row>
    <row r="128" spans="1:10" ht="14.25" customHeight="1" x14ac:dyDescent="0.2">
      <c r="A128" s="78"/>
      <c r="B128" s="80" t="s">
        <v>1457</v>
      </c>
      <c r="C128" s="74">
        <f t="shared" ref="C128:J128" si="18">SUM(C127:C127)</f>
        <v>0</v>
      </c>
      <c r="D128" s="74">
        <f t="shared" si="18"/>
        <v>0</v>
      </c>
      <c r="E128" s="74">
        <f t="shared" si="18"/>
        <v>0</v>
      </c>
      <c r="F128" s="74">
        <f t="shared" si="18"/>
        <v>0</v>
      </c>
      <c r="G128" s="74">
        <f t="shared" si="18"/>
        <v>0</v>
      </c>
      <c r="H128" s="74">
        <f t="shared" si="18"/>
        <v>0</v>
      </c>
      <c r="I128" s="74">
        <f t="shared" si="18"/>
        <v>0</v>
      </c>
      <c r="J128" s="74">
        <f t="shared" si="18"/>
        <v>0</v>
      </c>
    </row>
    <row r="129" spans="1:10" ht="14.25" customHeight="1" x14ac:dyDescent="0.2">
      <c r="A129" s="89"/>
      <c r="B129" s="90" t="s">
        <v>1103</v>
      </c>
      <c r="C129" s="81">
        <f>+C128</f>
        <v>0</v>
      </c>
      <c r="D129" s="81">
        <f t="shared" ref="D129:I129" si="19">+D128</f>
        <v>0</v>
      </c>
      <c r="E129" s="81">
        <f t="shared" si="19"/>
        <v>0</v>
      </c>
      <c r="F129" s="81">
        <f t="shared" si="19"/>
        <v>0</v>
      </c>
      <c r="G129" s="81">
        <f t="shared" si="19"/>
        <v>0</v>
      </c>
      <c r="H129" s="81">
        <f t="shared" si="19"/>
        <v>0</v>
      </c>
      <c r="I129" s="81">
        <f t="shared" si="19"/>
        <v>0</v>
      </c>
      <c r="J129" s="81">
        <f>+J128</f>
        <v>0</v>
      </c>
    </row>
    <row r="130" spans="1:10" ht="14.25" customHeight="1" x14ac:dyDescent="0.2">
      <c r="A130" s="69">
        <v>8000</v>
      </c>
      <c r="B130" s="70" t="s">
        <v>1458</v>
      </c>
      <c r="C130" s="70"/>
      <c r="D130" s="70"/>
      <c r="E130" s="70"/>
      <c r="F130" s="70"/>
      <c r="G130" s="70"/>
      <c r="H130" s="70"/>
      <c r="I130" s="70"/>
      <c r="J130" s="70"/>
    </row>
    <row r="131" spans="1:10" ht="14.25" customHeight="1" x14ac:dyDescent="0.2">
      <c r="A131" s="69">
        <v>8100</v>
      </c>
      <c r="B131" s="70" t="s">
        <v>1419</v>
      </c>
      <c r="C131" s="70"/>
      <c r="D131" s="70"/>
      <c r="E131" s="70"/>
      <c r="F131" s="70"/>
      <c r="G131" s="70"/>
      <c r="H131" s="70"/>
      <c r="I131" s="70"/>
      <c r="J131" s="70"/>
    </row>
    <row r="132" spans="1:10" x14ac:dyDescent="0.2">
      <c r="A132" s="84">
        <v>8105</v>
      </c>
      <c r="B132" s="86" t="s">
        <v>1420</v>
      </c>
      <c r="C132" s="6"/>
      <c r="D132" s="6"/>
      <c r="E132" s="6"/>
      <c r="F132" s="6"/>
      <c r="G132" s="6"/>
      <c r="H132" s="6"/>
      <c r="I132" s="6"/>
      <c r="J132" s="74">
        <f>C132+D132-E132+F132-G132+H132-I132</f>
        <v>0</v>
      </c>
    </row>
    <row r="133" spans="1:10" ht="25.5" x14ac:dyDescent="0.2">
      <c r="A133" s="84">
        <v>8107</v>
      </c>
      <c r="B133" s="86" t="s">
        <v>1421</v>
      </c>
      <c r="C133" s="6"/>
      <c r="D133" s="6"/>
      <c r="E133" s="6"/>
      <c r="F133" s="6"/>
      <c r="G133" s="6"/>
      <c r="H133" s="6"/>
      <c r="I133" s="6"/>
      <c r="J133" s="74">
        <f t="shared" ref="J133:J139" si="20">C133+D133-E133+F133-G133+H133-I133</f>
        <v>0</v>
      </c>
    </row>
    <row r="134" spans="1:10" x14ac:dyDescent="0.2">
      <c r="A134" s="84">
        <v>8110</v>
      </c>
      <c r="B134" s="86" t="s">
        <v>1422</v>
      </c>
      <c r="C134" s="6"/>
      <c r="D134" s="6"/>
      <c r="E134" s="6"/>
      <c r="F134" s="6"/>
      <c r="G134" s="6"/>
      <c r="H134" s="6"/>
      <c r="I134" s="6"/>
      <c r="J134" s="74">
        <f t="shared" si="20"/>
        <v>0</v>
      </c>
    </row>
    <row r="135" spans="1:10" x14ac:dyDescent="0.2">
      <c r="A135" s="84">
        <v>8125</v>
      </c>
      <c r="B135" s="86" t="s">
        <v>1423</v>
      </c>
      <c r="C135" s="6"/>
      <c r="D135" s="6"/>
      <c r="E135" s="6"/>
      <c r="F135" s="6"/>
      <c r="G135" s="6"/>
      <c r="H135" s="6"/>
      <c r="I135" s="6"/>
      <c r="J135" s="74">
        <f t="shared" si="20"/>
        <v>0</v>
      </c>
    </row>
    <row r="136" spans="1:10" x14ac:dyDescent="0.2">
      <c r="A136" s="84">
        <v>8130</v>
      </c>
      <c r="B136" s="86" t="s">
        <v>1424</v>
      </c>
      <c r="C136" s="6"/>
      <c r="D136" s="6"/>
      <c r="E136" s="6"/>
      <c r="F136" s="6"/>
      <c r="G136" s="6"/>
      <c r="H136" s="6"/>
      <c r="I136" s="6"/>
      <c r="J136" s="74">
        <f t="shared" si="20"/>
        <v>0</v>
      </c>
    </row>
    <row r="137" spans="1:10" ht="25.5" x14ac:dyDescent="0.2">
      <c r="A137" s="84">
        <v>8135</v>
      </c>
      <c r="B137" s="86" t="s">
        <v>1425</v>
      </c>
      <c r="C137" s="6"/>
      <c r="D137" s="6"/>
      <c r="E137" s="6"/>
      <c r="F137" s="6"/>
      <c r="G137" s="6"/>
      <c r="H137" s="6"/>
      <c r="I137" s="6"/>
      <c r="J137" s="74">
        <f t="shared" si="20"/>
        <v>0</v>
      </c>
    </row>
    <row r="138" spans="1:10" x14ac:dyDescent="0.2">
      <c r="A138" s="84">
        <v>8154</v>
      </c>
      <c r="B138" s="86" t="s">
        <v>1426</v>
      </c>
      <c r="C138" s="6"/>
      <c r="D138" s="6"/>
      <c r="E138" s="6"/>
      <c r="F138" s="6"/>
      <c r="G138" s="6"/>
      <c r="H138" s="6"/>
      <c r="I138" s="6"/>
      <c r="J138" s="74">
        <f t="shared" si="20"/>
        <v>0</v>
      </c>
    </row>
    <row r="139" spans="1:10" x14ac:dyDescent="0.2">
      <c r="A139" s="84">
        <v>8195</v>
      </c>
      <c r="B139" s="86" t="s">
        <v>1427</v>
      </c>
      <c r="C139" s="6"/>
      <c r="D139" s="6"/>
      <c r="E139" s="6"/>
      <c r="F139" s="6"/>
      <c r="G139" s="6"/>
      <c r="H139" s="6"/>
      <c r="I139" s="6"/>
      <c r="J139" s="74">
        <f t="shared" si="20"/>
        <v>0</v>
      </c>
    </row>
    <row r="140" spans="1:10" ht="14.25" customHeight="1" x14ac:dyDescent="0.2">
      <c r="A140" s="78"/>
      <c r="B140" s="80" t="s">
        <v>1313</v>
      </c>
      <c r="C140" s="74">
        <f t="shared" ref="C140:I140" si="21">SUM(C132:C139)</f>
        <v>0</v>
      </c>
      <c r="D140" s="74">
        <f t="shared" si="21"/>
        <v>0</v>
      </c>
      <c r="E140" s="74">
        <f t="shared" si="21"/>
        <v>0</v>
      </c>
      <c r="F140" s="74">
        <f t="shared" si="21"/>
        <v>0</v>
      </c>
      <c r="G140" s="74">
        <f t="shared" si="21"/>
        <v>0</v>
      </c>
      <c r="H140" s="74">
        <f t="shared" si="21"/>
        <v>0</v>
      </c>
      <c r="I140" s="74">
        <f t="shared" si="21"/>
        <v>0</v>
      </c>
      <c r="J140" s="74">
        <f>SUM(J132:J139)</f>
        <v>0</v>
      </c>
    </row>
    <row r="141" spans="1:10" ht="14.25" customHeight="1" x14ac:dyDescent="0.2">
      <c r="A141" s="69">
        <v>8200</v>
      </c>
      <c r="B141" s="70" t="s">
        <v>1428</v>
      </c>
      <c r="C141" s="70"/>
      <c r="D141" s="70"/>
      <c r="E141" s="70"/>
      <c r="F141" s="70"/>
      <c r="G141" s="70"/>
      <c r="H141" s="70"/>
      <c r="I141" s="70"/>
      <c r="J141" s="70"/>
    </row>
    <row r="142" spans="1:10" x14ac:dyDescent="0.2">
      <c r="A142" s="84">
        <v>8205</v>
      </c>
      <c r="B142" s="86" t="s">
        <v>1429</v>
      </c>
      <c r="C142" s="6"/>
      <c r="D142" s="6"/>
      <c r="E142" s="6"/>
      <c r="F142" s="6"/>
      <c r="G142" s="6"/>
      <c r="H142" s="6"/>
      <c r="I142" s="6"/>
      <c r="J142" s="74">
        <f t="shared" ref="J142:J146" si="22">C142+D142-E142+F142-G142+H142-I142</f>
        <v>0</v>
      </c>
    </row>
    <row r="143" spans="1:10" ht="25.5" x14ac:dyDescent="0.2">
      <c r="A143" s="84">
        <v>8207</v>
      </c>
      <c r="B143" s="86" t="s">
        <v>1430</v>
      </c>
      <c r="C143" s="6"/>
      <c r="D143" s="6"/>
      <c r="E143" s="6"/>
      <c r="F143" s="6"/>
      <c r="G143" s="6"/>
      <c r="H143" s="6"/>
      <c r="I143" s="6"/>
      <c r="J143" s="74">
        <f t="shared" si="22"/>
        <v>0</v>
      </c>
    </row>
    <row r="144" spans="1:10" x14ac:dyDescent="0.2">
      <c r="A144" s="84">
        <v>8220</v>
      </c>
      <c r="B144" s="86" t="s">
        <v>1431</v>
      </c>
      <c r="C144" s="6"/>
      <c r="D144" s="6"/>
      <c r="E144" s="6"/>
      <c r="F144" s="6"/>
      <c r="G144" s="6"/>
      <c r="H144" s="6"/>
      <c r="I144" s="6"/>
      <c r="J144" s="74">
        <f t="shared" si="22"/>
        <v>0</v>
      </c>
    </row>
    <row r="145" spans="1:10" x14ac:dyDescent="0.2">
      <c r="A145" s="84">
        <v>8225</v>
      </c>
      <c r="B145" s="86" t="s">
        <v>1423</v>
      </c>
      <c r="C145" s="6"/>
      <c r="D145" s="6"/>
      <c r="E145" s="6"/>
      <c r="F145" s="6"/>
      <c r="G145" s="6"/>
      <c r="H145" s="6"/>
      <c r="I145" s="6"/>
      <c r="J145" s="74">
        <f t="shared" si="22"/>
        <v>0</v>
      </c>
    </row>
    <row r="146" spans="1:10" x14ac:dyDescent="0.2">
      <c r="A146" s="84">
        <v>8295</v>
      </c>
      <c r="B146" s="86" t="s">
        <v>1432</v>
      </c>
      <c r="C146" s="6"/>
      <c r="D146" s="6"/>
      <c r="E146" s="6"/>
      <c r="F146" s="6"/>
      <c r="G146" s="6"/>
      <c r="H146" s="6"/>
      <c r="I146" s="6"/>
      <c r="J146" s="74">
        <f t="shared" si="22"/>
        <v>0</v>
      </c>
    </row>
    <row r="147" spans="1:10" ht="14.25" customHeight="1" x14ac:dyDescent="0.2">
      <c r="A147" s="78"/>
      <c r="B147" s="80" t="s">
        <v>1314</v>
      </c>
      <c r="C147" s="74">
        <f t="shared" ref="C147:I147" si="23">SUM(C142:C146)</f>
        <v>0</v>
      </c>
      <c r="D147" s="74">
        <f t="shared" si="23"/>
        <v>0</v>
      </c>
      <c r="E147" s="74">
        <f t="shared" si="23"/>
        <v>0</v>
      </c>
      <c r="F147" s="74">
        <f t="shared" si="23"/>
        <v>0</v>
      </c>
      <c r="G147" s="74">
        <f t="shared" si="23"/>
        <v>0</v>
      </c>
      <c r="H147" s="74">
        <f t="shared" si="23"/>
        <v>0</v>
      </c>
      <c r="I147" s="74">
        <f t="shared" si="23"/>
        <v>0</v>
      </c>
      <c r="J147" s="74">
        <f>SUM(J142:J146)</f>
        <v>0</v>
      </c>
    </row>
    <row r="148" spans="1:10" ht="14.25" customHeight="1" x14ac:dyDescent="0.2">
      <c r="A148" s="69">
        <v>8300</v>
      </c>
      <c r="B148" s="70" t="s">
        <v>1433</v>
      </c>
      <c r="C148" s="70"/>
      <c r="D148" s="70"/>
      <c r="E148" s="70"/>
      <c r="F148" s="70"/>
      <c r="G148" s="70"/>
      <c r="H148" s="70"/>
      <c r="I148" s="70"/>
      <c r="J148" s="70"/>
    </row>
    <row r="149" spans="1:10" ht="14.25" customHeight="1" x14ac:dyDescent="0.2">
      <c r="A149" s="84">
        <v>8305</v>
      </c>
      <c r="B149" s="86" t="s">
        <v>1434</v>
      </c>
      <c r="C149" s="6"/>
      <c r="D149" s="6"/>
      <c r="E149" s="6"/>
      <c r="F149" s="6"/>
      <c r="G149" s="6"/>
      <c r="H149" s="6"/>
      <c r="I149" s="6"/>
      <c r="J149" s="74">
        <f t="shared" ref="J149:J150" si="24">C149-D149+E149-F149+G149-H149+I149</f>
        <v>0</v>
      </c>
    </row>
    <row r="150" spans="1:10" ht="14.25" customHeight="1" x14ac:dyDescent="0.2">
      <c r="A150" s="84">
        <v>8307</v>
      </c>
      <c r="B150" s="86" t="s">
        <v>1435</v>
      </c>
      <c r="C150" s="6"/>
      <c r="D150" s="6"/>
      <c r="E150" s="6"/>
      <c r="F150" s="6"/>
      <c r="G150" s="6"/>
      <c r="H150" s="6"/>
      <c r="I150" s="6"/>
      <c r="J150" s="74">
        <f t="shared" si="24"/>
        <v>0</v>
      </c>
    </row>
    <row r="151" spans="1:10" ht="14.25" customHeight="1" x14ac:dyDescent="0.2">
      <c r="A151" s="78"/>
      <c r="B151" s="80" t="s">
        <v>1459</v>
      </c>
      <c r="C151" s="74">
        <f t="shared" ref="C151:I151" si="25">SUM(C149:C150)</f>
        <v>0</v>
      </c>
      <c r="D151" s="74">
        <f t="shared" si="25"/>
        <v>0</v>
      </c>
      <c r="E151" s="74">
        <f t="shared" si="25"/>
        <v>0</v>
      </c>
      <c r="F151" s="74">
        <f t="shared" si="25"/>
        <v>0</v>
      </c>
      <c r="G151" s="74">
        <f t="shared" si="25"/>
        <v>0</v>
      </c>
      <c r="H151" s="74">
        <f t="shared" si="25"/>
        <v>0</v>
      </c>
      <c r="I151" s="74">
        <f t="shared" si="25"/>
        <v>0</v>
      </c>
      <c r="J151" s="74">
        <f>SUM(J149:J150)</f>
        <v>0</v>
      </c>
    </row>
    <row r="152" spans="1:10" ht="14.25" customHeight="1" x14ac:dyDescent="0.2">
      <c r="A152" s="69">
        <v>8500</v>
      </c>
      <c r="B152" s="70" t="s">
        <v>1436</v>
      </c>
      <c r="C152" s="70"/>
      <c r="D152" s="70"/>
      <c r="E152" s="70"/>
      <c r="F152" s="70"/>
      <c r="G152" s="70"/>
      <c r="H152" s="70"/>
      <c r="I152" s="70"/>
      <c r="J152" s="70"/>
    </row>
    <row r="153" spans="1:10" ht="14.25" customHeight="1" x14ac:dyDescent="0.2">
      <c r="A153" s="84">
        <v>8507</v>
      </c>
      <c r="B153" s="86" t="s">
        <v>1437</v>
      </c>
      <c r="C153" s="6"/>
      <c r="D153" s="6"/>
      <c r="E153" s="6"/>
      <c r="F153" s="6"/>
      <c r="G153" s="6"/>
      <c r="H153" s="6"/>
      <c r="I153" s="6"/>
      <c r="J153" s="74">
        <f t="shared" ref="J153:J157" si="26">C153-D153+E153-F153+G153-H153+I153</f>
        <v>0</v>
      </c>
    </row>
    <row r="154" spans="1:10" ht="14.25" customHeight="1" x14ac:dyDescent="0.2">
      <c r="A154" s="84">
        <v>8508</v>
      </c>
      <c r="B154" s="86" t="s">
        <v>1438</v>
      </c>
      <c r="C154" s="6"/>
      <c r="D154" s="6"/>
      <c r="E154" s="6"/>
      <c r="F154" s="6"/>
      <c r="G154" s="6"/>
      <c r="H154" s="6"/>
      <c r="I154" s="6"/>
      <c r="J154" s="74">
        <f t="shared" si="26"/>
        <v>0</v>
      </c>
    </row>
    <row r="155" spans="1:10" ht="14.25" customHeight="1" x14ac:dyDescent="0.2">
      <c r="A155" s="84">
        <v>8509</v>
      </c>
      <c r="B155" s="86" t="s">
        <v>1439</v>
      </c>
      <c r="C155" s="6"/>
      <c r="D155" s="6"/>
      <c r="E155" s="6"/>
      <c r="F155" s="6"/>
      <c r="G155" s="6"/>
      <c r="H155" s="6"/>
      <c r="I155" s="6"/>
      <c r="J155" s="74">
        <f t="shared" si="26"/>
        <v>0</v>
      </c>
    </row>
    <row r="156" spans="1:10" ht="14.25" customHeight="1" x14ac:dyDescent="0.2">
      <c r="A156" s="84">
        <v>8545</v>
      </c>
      <c r="B156" s="86" t="s">
        <v>1440</v>
      </c>
      <c r="C156" s="6"/>
      <c r="D156" s="6"/>
      <c r="E156" s="6"/>
      <c r="F156" s="6"/>
      <c r="G156" s="6"/>
      <c r="H156" s="6"/>
      <c r="I156" s="6"/>
      <c r="J156" s="74">
        <f t="shared" si="26"/>
        <v>0</v>
      </c>
    </row>
    <row r="157" spans="1:10" ht="14.25" customHeight="1" x14ac:dyDescent="0.2">
      <c r="A157" s="84">
        <v>8555</v>
      </c>
      <c r="B157" s="86" t="s">
        <v>1441</v>
      </c>
      <c r="C157" s="6"/>
      <c r="D157" s="6"/>
      <c r="E157" s="6"/>
      <c r="F157" s="6"/>
      <c r="G157" s="6"/>
      <c r="H157" s="6"/>
      <c r="I157" s="6"/>
      <c r="J157" s="74">
        <f t="shared" si="26"/>
        <v>0</v>
      </c>
    </row>
    <row r="158" spans="1:10" ht="14.25" customHeight="1" x14ac:dyDescent="0.2">
      <c r="A158" s="78"/>
      <c r="B158" s="80" t="s">
        <v>1315</v>
      </c>
      <c r="C158" s="74">
        <f t="shared" ref="C158:I158" si="27">SUM(C153:C157)</f>
        <v>0</v>
      </c>
      <c r="D158" s="74">
        <f t="shared" si="27"/>
        <v>0</v>
      </c>
      <c r="E158" s="74">
        <f t="shared" si="27"/>
        <v>0</v>
      </c>
      <c r="F158" s="74">
        <f t="shared" si="27"/>
        <v>0</v>
      </c>
      <c r="G158" s="74">
        <f t="shared" si="27"/>
        <v>0</v>
      </c>
      <c r="H158" s="74">
        <f t="shared" si="27"/>
        <v>0</v>
      </c>
      <c r="I158" s="74">
        <f t="shared" si="27"/>
        <v>0</v>
      </c>
      <c r="J158" s="74">
        <f>SUM(J153:J157)</f>
        <v>0</v>
      </c>
    </row>
    <row r="159" spans="1:10" ht="14.25" customHeight="1" x14ac:dyDescent="0.2">
      <c r="A159" s="69">
        <v>8600</v>
      </c>
      <c r="B159" s="70" t="s">
        <v>1442</v>
      </c>
      <c r="C159" s="70"/>
      <c r="D159" s="70"/>
      <c r="E159" s="70"/>
      <c r="F159" s="70"/>
      <c r="G159" s="70"/>
      <c r="H159" s="70"/>
      <c r="I159" s="70"/>
      <c r="J159" s="70"/>
    </row>
    <row r="160" spans="1:10" x14ac:dyDescent="0.2">
      <c r="A160" s="87">
        <v>8605</v>
      </c>
      <c r="B160" s="88" t="s">
        <v>1442</v>
      </c>
      <c r="C160" s="6"/>
      <c r="D160" s="6"/>
      <c r="E160" s="6"/>
      <c r="F160" s="6"/>
      <c r="G160" s="6"/>
      <c r="H160" s="6"/>
      <c r="I160" s="6"/>
      <c r="J160" s="74">
        <f t="shared" ref="J160:J162" si="28">C160+D160-E160+F160-G160+H160-I160</f>
        <v>0</v>
      </c>
    </row>
    <row r="161" spans="1:11" ht="25.5" x14ac:dyDescent="0.2">
      <c r="A161" s="87">
        <v>8607</v>
      </c>
      <c r="B161" s="88" t="s">
        <v>1443</v>
      </c>
      <c r="C161" s="6"/>
      <c r="D161" s="6"/>
      <c r="E161" s="6"/>
      <c r="F161" s="6"/>
      <c r="G161" s="6"/>
      <c r="H161" s="6"/>
      <c r="I161" s="6"/>
      <c r="J161" s="74">
        <f t="shared" si="28"/>
        <v>0</v>
      </c>
    </row>
    <row r="162" spans="1:11" ht="25.5" x14ac:dyDescent="0.2">
      <c r="A162" s="87">
        <v>8608</v>
      </c>
      <c r="B162" s="88" t="s">
        <v>1444</v>
      </c>
      <c r="C162" s="6"/>
      <c r="D162" s="6"/>
      <c r="E162" s="6"/>
      <c r="F162" s="6"/>
      <c r="G162" s="6"/>
      <c r="H162" s="6"/>
      <c r="I162" s="6"/>
      <c r="J162" s="74">
        <f t="shared" si="28"/>
        <v>0</v>
      </c>
    </row>
    <row r="163" spans="1:11" ht="14.25" customHeight="1" x14ac:dyDescent="0.2">
      <c r="A163" s="78"/>
      <c r="B163" s="80" t="s">
        <v>1316</v>
      </c>
      <c r="C163" s="74">
        <f t="shared" ref="C163:G163" si="29">SUM(C160:C162)</f>
        <v>0</v>
      </c>
      <c r="D163" s="74">
        <f t="shared" si="29"/>
        <v>0</v>
      </c>
      <c r="E163" s="74">
        <f t="shared" si="29"/>
        <v>0</v>
      </c>
      <c r="F163" s="74">
        <f t="shared" si="29"/>
        <v>0</v>
      </c>
      <c r="G163" s="74">
        <f t="shared" si="29"/>
        <v>0</v>
      </c>
      <c r="H163" s="74">
        <f>SUM(H160:H162)</f>
        <v>0</v>
      </c>
      <c r="I163" s="74">
        <f>SUM(I160:I162)</f>
        <v>0</v>
      </c>
      <c r="J163" s="74">
        <f>SUM(J160:J162)</f>
        <v>0</v>
      </c>
    </row>
    <row r="164" spans="1:11" ht="14.25" customHeight="1" x14ac:dyDescent="0.2">
      <c r="A164" s="69">
        <v>8700</v>
      </c>
      <c r="B164" s="70" t="s">
        <v>1445</v>
      </c>
      <c r="C164" s="70"/>
      <c r="D164" s="70"/>
      <c r="E164" s="70"/>
      <c r="F164" s="70"/>
      <c r="G164" s="70"/>
      <c r="H164" s="70"/>
      <c r="I164" s="70"/>
      <c r="J164" s="70"/>
    </row>
    <row r="165" spans="1:11" ht="14.25" customHeight="1" x14ac:dyDescent="0.2">
      <c r="A165" s="84">
        <v>8705</v>
      </c>
      <c r="B165" s="86" t="s">
        <v>1445</v>
      </c>
      <c r="C165" s="6"/>
      <c r="D165" s="6"/>
      <c r="E165" s="6"/>
      <c r="F165" s="6"/>
      <c r="G165" s="6"/>
      <c r="H165" s="6"/>
      <c r="I165" s="6"/>
      <c r="J165" s="74">
        <f t="shared" ref="J165:J168" si="30">C165+D165-E165+F165-G165+H165-I165</f>
        <v>0</v>
      </c>
    </row>
    <row r="166" spans="1:11" ht="14.25" customHeight="1" x14ac:dyDescent="0.2">
      <c r="A166" s="84">
        <v>8707</v>
      </c>
      <c r="B166" s="86" t="s">
        <v>1446</v>
      </c>
      <c r="C166" s="6"/>
      <c r="D166" s="6"/>
      <c r="E166" s="6"/>
      <c r="F166" s="6"/>
      <c r="G166" s="6"/>
      <c r="H166" s="6"/>
      <c r="I166" s="6"/>
      <c r="J166" s="74">
        <f t="shared" si="30"/>
        <v>0</v>
      </c>
    </row>
    <row r="167" spans="1:11" ht="14.25" customHeight="1" x14ac:dyDescent="0.2">
      <c r="A167" s="84">
        <v>8708</v>
      </c>
      <c r="B167" s="86" t="s">
        <v>1447</v>
      </c>
      <c r="C167" s="6"/>
      <c r="D167" s="6"/>
      <c r="E167" s="6"/>
      <c r="F167" s="6"/>
      <c r="G167" s="6"/>
      <c r="H167" s="6"/>
      <c r="I167" s="6"/>
      <c r="J167" s="74">
        <f t="shared" si="30"/>
        <v>0</v>
      </c>
    </row>
    <row r="168" spans="1:11" ht="14.25" customHeight="1" x14ac:dyDescent="0.2">
      <c r="A168" s="84">
        <v>8709</v>
      </c>
      <c r="B168" s="86" t="s">
        <v>1448</v>
      </c>
      <c r="C168" s="6"/>
      <c r="D168" s="6"/>
      <c r="E168" s="6"/>
      <c r="F168" s="6"/>
      <c r="G168" s="6"/>
      <c r="H168" s="6"/>
      <c r="I168" s="6"/>
      <c r="J168" s="74">
        <f t="shared" si="30"/>
        <v>0</v>
      </c>
    </row>
    <row r="169" spans="1:11" ht="14.25" customHeight="1" x14ac:dyDescent="0.2">
      <c r="A169" s="78"/>
      <c r="B169" s="80" t="s">
        <v>1317</v>
      </c>
      <c r="C169" s="74">
        <f t="shared" ref="C169:I169" si="31">SUM(C165:C168)</f>
        <v>0</v>
      </c>
      <c r="D169" s="74">
        <f t="shared" si="31"/>
        <v>0</v>
      </c>
      <c r="E169" s="74">
        <f t="shared" si="31"/>
        <v>0</v>
      </c>
      <c r="F169" s="74">
        <f t="shared" si="31"/>
        <v>0</v>
      </c>
      <c r="G169" s="74">
        <f t="shared" si="31"/>
        <v>0</v>
      </c>
      <c r="H169" s="74">
        <f t="shared" si="31"/>
        <v>0</v>
      </c>
      <c r="I169" s="74">
        <f t="shared" si="31"/>
        <v>0</v>
      </c>
      <c r="J169" s="74">
        <f>SUM(J165:J168)</f>
        <v>0</v>
      </c>
    </row>
    <row r="170" spans="1:11" ht="14.25" customHeight="1" x14ac:dyDescent="0.2">
      <c r="A170" s="69">
        <v>8800</v>
      </c>
      <c r="B170" s="70" t="s">
        <v>1449</v>
      </c>
      <c r="C170" s="70"/>
      <c r="D170" s="70"/>
      <c r="E170" s="70"/>
      <c r="F170" s="70"/>
      <c r="G170" s="70"/>
      <c r="H170" s="70"/>
      <c r="I170" s="70"/>
      <c r="J170" s="70"/>
    </row>
    <row r="171" spans="1:11" ht="14.25" customHeight="1" x14ac:dyDescent="0.2">
      <c r="A171" s="84">
        <v>8807</v>
      </c>
      <c r="B171" s="86" t="s">
        <v>1450</v>
      </c>
      <c r="C171" s="6"/>
      <c r="D171" s="6"/>
      <c r="E171" s="6"/>
      <c r="F171" s="6"/>
      <c r="G171" s="6"/>
      <c r="H171" s="6"/>
      <c r="I171" s="6"/>
      <c r="J171" s="74">
        <f t="shared" ref="J171:J174" si="32">C171-D171+E171-F171+G171-H171+I171</f>
        <v>0</v>
      </c>
    </row>
    <row r="172" spans="1:11" ht="14.25" customHeight="1" x14ac:dyDescent="0.2">
      <c r="A172" s="84">
        <v>8808</v>
      </c>
      <c r="B172" s="86" t="s">
        <v>1451</v>
      </c>
      <c r="C172" s="6"/>
      <c r="D172" s="6"/>
      <c r="E172" s="6"/>
      <c r="F172" s="6"/>
      <c r="G172" s="6"/>
      <c r="H172" s="6"/>
      <c r="I172" s="6"/>
      <c r="J172" s="74">
        <f t="shared" si="32"/>
        <v>0</v>
      </c>
    </row>
    <row r="173" spans="1:11" ht="14.25" customHeight="1" x14ac:dyDescent="0.2">
      <c r="A173" s="84">
        <v>8845</v>
      </c>
      <c r="B173" s="86" t="s">
        <v>1452</v>
      </c>
      <c r="C173" s="6"/>
      <c r="D173" s="6"/>
      <c r="E173" s="6"/>
      <c r="F173" s="6"/>
      <c r="G173" s="6"/>
      <c r="H173" s="6"/>
      <c r="I173" s="6"/>
      <c r="J173" s="74">
        <f t="shared" si="32"/>
        <v>0</v>
      </c>
    </row>
    <row r="174" spans="1:11" ht="14.25" customHeight="1" x14ac:dyDescent="0.2">
      <c r="A174" s="84">
        <v>8855</v>
      </c>
      <c r="B174" s="86" t="s">
        <v>1453</v>
      </c>
      <c r="C174" s="6"/>
      <c r="D174" s="6"/>
      <c r="E174" s="6"/>
      <c r="F174" s="6"/>
      <c r="G174" s="6"/>
      <c r="H174" s="6"/>
      <c r="I174" s="6"/>
      <c r="J174" s="74">
        <f t="shared" si="32"/>
        <v>0</v>
      </c>
    </row>
    <row r="175" spans="1:11" ht="14.25" customHeight="1" x14ac:dyDescent="0.2">
      <c r="A175" s="78"/>
      <c r="B175" s="79" t="s">
        <v>1318</v>
      </c>
      <c r="C175" s="74">
        <f t="shared" ref="C175:H175" si="33">SUM(C171:C174)</f>
        <v>0</v>
      </c>
      <c r="D175" s="74">
        <f t="shared" si="33"/>
        <v>0</v>
      </c>
      <c r="E175" s="74">
        <f t="shared" si="33"/>
        <v>0</v>
      </c>
      <c r="F175" s="74">
        <f t="shared" si="33"/>
        <v>0</v>
      </c>
      <c r="G175" s="74">
        <f t="shared" si="33"/>
        <v>0</v>
      </c>
      <c r="H175" s="74">
        <f t="shared" si="33"/>
        <v>0</v>
      </c>
      <c r="I175" s="74">
        <f>SUM(I171:I174)</f>
        <v>0</v>
      </c>
      <c r="J175" s="74">
        <f>SUM(J171:J174)</f>
        <v>0</v>
      </c>
    </row>
    <row r="176" spans="1:11" ht="14.25" customHeight="1" x14ac:dyDescent="0.2">
      <c r="C176" s="28"/>
      <c r="K176" s="2"/>
    </row>
    <row r="177" spans="2:11" ht="14.25" customHeight="1" thickBot="1" x14ac:dyDescent="0.25">
      <c r="C177" s="28"/>
      <c r="K177" s="2"/>
    </row>
    <row r="178" spans="2:11" ht="39" thickBot="1" x14ac:dyDescent="0.25">
      <c r="B178" s="91" t="s">
        <v>1104</v>
      </c>
      <c r="C178" s="92"/>
      <c r="D178" s="93"/>
      <c r="E178" s="93"/>
      <c r="F178" s="93"/>
      <c r="G178" s="93"/>
      <c r="H178" s="93" t="s">
        <v>1130</v>
      </c>
      <c r="I178" s="93" t="s">
        <v>1131</v>
      </c>
      <c r="J178" s="94" t="s">
        <v>1222</v>
      </c>
    </row>
    <row r="179" spans="2:11" ht="14.25" customHeight="1" x14ac:dyDescent="0.2">
      <c r="B179" s="95" t="s">
        <v>1089</v>
      </c>
      <c r="C179" s="96"/>
      <c r="D179" s="97"/>
      <c r="E179" s="97"/>
      <c r="F179" s="97"/>
      <c r="G179" s="97"/>
      <c r="H179" s="98"/>
      <c r="I179" s="98"/>
      <c r="J179" s="99">
        <f>H179-I179</f>
        <v>0</v>
      </c>
      <c r="K179" s="13" t="s">
        <v>1133</v>
      </c>
    </row>
    <row r="180" spans="2:11" ht="14.25" customHeight="1" x14ac:dyDescent="0.2">
      <c r="B180" s="100" t="s">
        <v>1188</v>
      </c>
      <c r="C180" s="101"/>
      <c r="D180" s="102"/>
      <c r="E180" s="102"/>
      <c r="F180" s="102"/>
      <c r="G180" s="102"/>
      <c r="H180" s="30"/>
      <c r="I180" s="30"/>
      <c r="J180" s="103">
        <f t="shared" ref="J180:J197" si="34">H180-I180</f>
        <v>0</v>
      </c>
      <c r="K180" s="14" t="s">
        <v>1134</v>
      </c>
    </row>
    <row r="181" spans="2:11" ht="14.25" customHeight="1" x14ac:dyDescent="0.2">
      <c r="B181" s="100" t="s">
        <v>1189</v>
      </c>
      <c r="C181" s="101"/>
      <c r="D181" s="102"/>
      <c r="E181" s="102"/>
      <c r="F181" s="102"/>
      <c r="G181" s="102"/>
      <c r="H181" s="30"/>
      <c r="I181" s="30"/>
      <c r="J181" s="103">
        <f t="shared" si="34"/>
        <v>0</v>
      </c>
      <c r="K181" s="14" t="s">
        <v>1135</v>
      </c>
    </row>
    <row r="182" spans="2:11" ht="14.25" customHeight="1" x14ac:dyDescent="0.2">
      <c r="B182" s="104" t="s">
        <v>1182</v>
      </c>
      <c r="C182" s="101"/>
      <c r="D182" s="102"/>
      <c r="E182" s="102"/>
      <c r="F182" s="102"/>
      <c r="G182" s="102"/>
      <c r="H182" s="30"/>
      <c r="I182" s="30"/>
      <c r="J182" s="103">
        <f t="shared" si="34"/>
        <v>0</v>
      </c>
      <c r="K182" s="14" t="s">
        <v>1136</v>
      </c>
    </row>
    <row r="183" spans="2:11" ht="14.25" customHeight="1" x14ac:dyDescent="0.2">
      <c r="B183" s="100" t="s">
        <v>1190</v>
      </c>
      <c r="C183" s="101"/>
      <c r="D183" s="102"/>
      <c r="E183" s="102"/>
      <c r="F183" s="102"/>
      <c r="G183" s="102"/>
      <c r="H183" s="30"/>
      <c r="I183" s="30"/>
      <c r="J183" s="103">
        <f t="shared" si="34"/>
        <v>0</v>
      </c>
      <c r="K183" s="14" t="s">
        <v>1137</v>
      </c>
    </row>
    <row r="184" spans="2:11" ht="14.25" customHeight="1" x14ac:dyDescent="0.2">
      <c r="B184" s="100" t="s">
        <v>1184</v>
      </c>
      <c r="C184" s="101"/>
      <c r="D184" s="102"/>
      <c r="E184" s="102"/>
      <c r="F184" s="102"/>
      <c r="G184" s="102"/>
      <c r="H184" s="30"/>
      <c r="I184" s="30"/>
      <c r="J184" s="103">
        <f t="shared" si="34"/>
        <v>0</v>
      </c>
      <c r="K184" s="14" t="s">
        <v>1138</v>
      </c>
    </row>
    <row r="185" spans="2:11" ht="14.25" customHeight="1" x14ac:dyDescent="0.2">
      <c r="B185" s="100" t="s">
        <v>1183</v>
      </c>
      <c r="C185" s="101"/>
      <c r="D185" s="102"/>
      <c r="E185" s="102"/>
      <c r="F185" s="102"/>
      <c r="G185" s="102"/>
      <c r="H185" s="30"/>
      <c r="I185" s="30"/>
      <c r="J185" s="103">
        <f t="shared" si="34"/>
        <v>0</v>
      </c>
      <c r="K185" s="14" t="s">
        <v>1139</v>
      </c>
    </row>
    <row r="186" spans="2:11" ht="14.25" customHeight="1" x14ac:dyDescent="0.2">
      <c r="B186" s="100" t="s">
        <v>1185</v>
      </c>
      <c r="C186" s="101"/>
      <c r="D186" s="102"/>
      <c r="E186" s="102"/>
      <c r="F186" s="102"/>
      <c r="G186" s="102"/>
      <c r="H186" s="30"/>
      <c r="I186" s="30"/>
      <c r="J186" s="103">
        <f t="shared" si="34"/>
        <v>0</v>
      </c>
      <c r="K186" s="14" t="s">
        <v>1140</v>
      </c>
    </row>
    <row r="187" spans="2:11" ht="14.25" customHeight="1" x14ac:dyDescent="0.2">
      <c r="B187" s="100" t="s">
        <v>1191</v>
      </c>
      <c r="C187" s="101"/>
      <c r="D187" s="102"/>
      <c r="E187" s="102"/>
      <c r="F187" s="102"/>
      <c r="G187" s="102"/>
      <c r="H187" s="30"/>
      <c r="I187" s="30"/>
      <c r="J187" s="103">
        <f t="shared" si="34"/>
        <v>0</v>
      </c>
      <c r="K187" s="14" t="s">
        <v>1141</v>
      </c>
    </row>
    <row r="188" spans="2:11" ht="14.25" customHeight="1" x14ac:dyDescent="0.2">
      <c r="B188" s="100" t="s">
        <v>1192</v>
      </c>
      <c r="C188" s="101"/>
      <c r="D188" s="102"/>
      <c r="E188" s="102"/>
      <c r="F188" s="102"/>
      <c r="G188" s="102"/>
      <c r="H188" s="30"/>
      <c r="I188" s="30"/>
      <c r="J188" s="103">
        <f t="shared" si="34"/>
        <v>0</v>
      </c>
      <c r="K188" s="14" t="s">
        <v>1142</v>
      </c>
    </row>
    <row r="189" spans="2:11" ht="14.25" customHeight="1" x14ac:dyDescent="0.2">
      <c r="B189" s="100" t="s">
        <v>1090</v>
      </c>
      <c r="C189" s="101"/>
      <c r="D189" s="102"/>
      <c r="E189" s="102"/>
      <c r="F189" s="102"/>
      <c r="G189" s="102"/>
      <c r="H189" s="30"/>
      <c r="I189" s="30"/>
      <c r="J189" s="103">
        <f t="shared" si="34"/>
        <v>0</v>
      </c>
      <c r="K189" s="14" t="s">
        <v>1143</v>
      </c>
    </row>
    <row r="190" spans="2:11" ht="14.25" customHeight="1" x14ac:dyDescent="0.2">
      <c r="B190" s="100" t="s">
        <v>1091</v>
      </c>
      <c r="C190" s="101"/>
      <c r="D190" s="102"/>
      <c r="E190" s="102"/>
      <c r="F190" s="102"/>
      <c r="G190" s="102"/>
      <c r="H190" s="30"/>
      <c r="I190" s="30"/>
      <c r="J190" s="103">
        <f t="shared" si="34"/>
        <v>0</v>
      </c>
      <c r="K190" s="14" t="s">
        <v>1144</v>
      </c>
    </row>
    <row r="191" spans="2:11" ht="14.25" customHeight="1" x14ac:dyDescent="0.2">
      <c r="B191" s="100" t="s">
        <v>1092</v>
      </c>
      <c r="C191" s="101"/>
      <c r="D191" s="102"/>
      <c r="E191" s="102"/>
      <c r="F191" s="102"/>
      <c r="G191" s="102"/>
      <c r="H191" s="30"/>
      <c r="I191" s="30"/>
      <c r="J191" s="103">
        <f t="shared" si="34"/>
        <v>0</v>
      </c>
      <c r="K191" s="14" t="s">
        <v>1145</v>
      </c>
    </row>
    <row r="192" spans="2:11" ht="14.25" customHeight="1" x14ac:dyDescent="0.2">
      <c r="B192" s="100" t="s">
        <v>1193</v>
      </c>
      <c r="C192" s="101"/>
      <c r="D192" s="102"/>
      <c r="E192" s="102"/>
      <c r="F192" s="102"/>
      <c r="G192" s="102"/>
      <c r="H192" s="30"/>
      <c r="I192" s="30"/>
      <c r="J192" s="103">
        <f t="shared" si="34"/>
        <v>0</v>
      </c>
      <c r="K192" s="14" t="s">
        <v>1146</v>
      </c>
    </row>
    <row r="193" spans="2:11" ht="14.25" customHeight="1" x14ac:dyDescent="0.2">
      <c r="B193" s="100" t="s">
        <v>1194</v>
      </c>
      <c r="C193" s="101"/>
      <c r="D193" s="102"/>
      <c r="E193" s="102"/>
      <c r="F193" s="102"/>
      <c r="G193" s="102"/>
      <c r="H193" s="30"/>
      <c r="I193" s="30"/>
      <c r="J193" s="103">
        <f t="shared" si="34"/>
        <v>0</v>
      </c>
      <c r="K193" s="14" t="s">
        <v>1147</v>
      </c>
    </row>
    <row r="194" spans="2:11" ht="14.25" customHeight="1" x14ac:dyDescent="0.2">
      <c r="B194" s="100" t="s">
        <v>1093</v>
      </c>
      <c r="C194" s="101"/>
      <c r="D194" s="102"/>
      <c r="E194" s="102"/>
      <c r="F194" s="102"/>
      <c r="G194" s="102"/>
      <c r="H194" s="30"/>
      <c r="I194" s="30"/>
      <c r="J194" s="103">
        <f t="shared" si="34"/>
        <v>0</v>
      </c>
      <c r="K194" s="14" t="s">
        <v>1148</v>
      </c>
    </row>
    <row r="195" spans="2:11" ht="14.25" customHeight="1" x14ac:dyDescent="0.2">
      <c r="B195" s="100" t="s">
        <v>1094</v>
      </c>
      <c r="C195" s="101"/>
      <c r="D195" s="102"/>
      <c r="E195" s="102"/>
      <c r="F195" s="102"/>
      <c r="G195" s="102"/>
      <c r="H195" s="30"/>
      <c r="I195" s="30"/>
      <c r="J195" s="103">
        <f t="shared" si="34"/>
        <v>0</v>
      </c>
      <c r="K195" s="14" t="s">
        <v>1149</v>
      </c>
    </row>
    <row r="196" spans="2:11" ht="14.25" customHeight="1" x14ac:dyDescent="0.2">
      <c r="B196" s="100" t="s">
        <v>1224</v>
      </c>
      <c r="C196" s="101"/>
      <c r="D196" s="102"/>
      <c r="E196" s="102"/>
      <c r="F196" s="102"/>
      <c r="G196" s="102"/>
      <c r="H196" s="30"/>
      <c r="I196" s="30"/>
      <c r="J196" s="103">
        <f t="shared" si="34"/>
        <v>0</v>
      </c>
      <c r="K196" s="14" t="s">
        <v>1150</v>
      </c>
    </row>
    <row r="197" spans="2:11" ht="14.25" customHeight="1" x14ac:dyDescent="0.2">
      <c r="B197" s="105" t="s">
        <v>1220</v>
      </c>
      <c r="C197" s="101"/>
      <c r="D197" s="102"/>
      <c r="E197" s="102"/>
      <c r="F197" s="102"/>
      <c r="G197" s="102"/>
      <c r="H197" s="30"/>
      <c r="I197" s="30"/>
      <c r="J197" s="103">
        <f t="shared" si="34"/>
        <v>0</v>
      </c>
      <c r="K197" s="14" t="s">
        <v>1151</v>
      </c>
    </row>
    <row r="198" spans="2:11" ht="14.25" customHeight="1" thickBot="1" x14ac:dyDescent="0.25">
      <c r="B198" s="106" t="s">
        <v>1105</v>
      </c>
      <c r="C198" s="107"/>
      <c r="D198" s="107"/>
      <c r="E198" s="107"/>
      <c r="F198" s="107"/>
      <c r="G198" s="107"/>
      <c r="H198" s="108">
        <f>SUM(H179:H197)</f>
        <v>0</v>
      </c>
      <c r="I198" s="108">
        <f>SUM(I179:I197)</f>
        <v>0</v>
      </c>
      <c r="J198" s="109">
        <f>SUM(J179:J197)</f>
        <v>0</v>
      </c>
    </row>
    <row r="199" spans="2:11" ht="39" thickBot="1" x14ac:dyDescent="0.25">
      <c r="B199" s="91" t="s">
        <v>1106</v>
      </c>
      <c r="C199" s="92"/>
      <c r="D199" s="93"/>
      <c r="E199" s="93"/>
      <c r="F199" s="93"/>
      <c r="G199" s="93"/>
      <c r="H199" s="93" t="s">
        <v>1130</v>
      </c>
      <c r="I199" s="93" t="s">
        <v>1131</v>
      </c>
      <c r="J199" s="94" t="s">
        <v>1222</v>
      </c>
    </row>
    <row r="200" spans="2:11" ht="14.25" customHeight="1" x14ac:dyDescent="0.2">
      <c r="B200" s="95" t="s">
        <v>1178</v>
      </c>
      <c r="C200" s="96"/>
      <c r="D200" s="97"/>
      <c r="E200" s="97"/>
      <c r="F200" s="97"/>
      <c r="G200" s="97"/>
      <c r="H200" s="98"/>
      <c r="I200" s="98"/>
      <c r="J200" s="99">
        <f>I200-H200</f>
        <v>0</v>
      </c>
      <c r="K200" s="14" t="s">
        <v>1152</v>
      </c>
    </row>
    <row r="201" spans="2:11" ht="14.25" customHeight="1" x14ac:dyDescent="0.2">
      <c r="B201" s="100" t="s">
        <v>1195</v>
      </c>
      <c r="C201" s="101"/>
      <c r="D201" s="102"/>
      <c r="E201" s="102"/>
      <c r="F201" s="102"/>
      <c r="G201" s="102"/>
      <c r="H201" s="30"/>
      <c r="I201" s="30"/>
      <c r="J201" s="103">
        <f t="shared" ref="J201:J211" si="35">I201-H201</f>
        <v>0</v>
      </c>
      <c r="K201" s="14" t="s">
        <v>1153</v>
      </c>
    </row>
    <row r="202" spans="2:11" ht="14.25" customHeight="1" x14ac:dyDescent="0.2">
      <c r="B202" s="100" t="s">
        <v>1179</v>
      </c>
      <c r="C202" s="101"/>
      <c r="D202" s="102"/>
      <c r="E202" s="102"/>
      <c r="F202" s="102"/>
      <c r="G202" s="102"/>
      <c r="H202" s="30"/>
      <c r="I202" s="30"/>
      <c r="J202" s="103">
        <f t="shared" si="35"/>
        <v>0</v>
      </c>
      <c r="K202" s="14" t="s">
        <v>1154</v>
      </c>
    </row>
    <row r="203" spans="2:11" ht="14.25" customHeight="1" x14ac:dyDescent="0.2">
      <c r="B203" s="100" t="s">
        <v>1196</v>
      </c>
      <c r="C203" s="101"/>
      <c r="D203" s="102"/>
      <c r="E203" s="102"/>
      <c r="F203" s="102"/>
      <c r="G203" s="102"/>
      <c r="H203" s="30"/>
      <c r="I203" s="30"/>
      <c r="J203" s="103">
        <f t="shared" si="35"/>
        <v>0</v>
      </c>
      <c r="K203" s="14" t="s">
        <v>1155</v>
      </c>
    </row>
    <row r="204" spans="2:11" ht="14.25" customHeight="1" x14ac:dyDescent="0.2">
      <c r="B204" s="100" t="s">
        <v>1197</v>
      </c>
      <c r="C204" s="101"/>
      <c r="D204" s="102"/>
      <c r="E204" s="102"/>
      <c r="F204" s="102"/>
      <c r="G204" s="102"/>
      <c r="H204" s="30"/>
      <c r="I204" s="30"/>
      <c r="J204" s="103">
        <f t="shared" si="35"/>
        <v>0</v>
      </c>
      <c r="K204" s="14" t="s">
        <v>1156</v>
      </c>
    </row>
    <row r="205" spans="2:11" ht="14.25" customHeight="1" x14ac:dyDescent="0.2">
      <c r="B205" s="100" t="s">
        <v>1198</v>
      </c>
      <c r="C205" s="101"/>
      <c r="D205" s="102"/>
      <c r="E205" s="102"/>
      <c r="F205" s="102"/>
      <c r="G205" s="102"/>
      <c r="H205" s="30"/>
      <c r="I205" s="30"/>
      <c r="J205" s="103">
        <f t="shared" si="35"/>
        <v>0</v>
      </c>
      <c r="K205" s="14" t="s">
        <v>1157</v>
      </c>
    </row>
    <row r="206" spans="2:11" ht="14.25" customHeight="1" x14ac:dyDescent="0.2">
      <c r="B206" s="100" t="s">
        <v>1199</v>
      </c>
      <c r="C206" s="101"/>
      <c r="D206" s="102"/>
      <c r="E206" s="102"/>
      <c r="F206" s="102"/>
      <c r="G206" s="102"/>
      <c r="H206" s="30"/>
      <c r="I206" s="30"/>
      <c r="J206" s="103">
        <f t="shared" si="35"/>
        <v>0</v>
      </c>
      <c r="K206" s="14" t="s">
        <v>1158</v>
      </c>
    </row>
    <row r="207" spans="2:11" ht="14.25" customHeight="1" x14ac:dyDescent="0.2">
      <c r="B207" s="100" t="s">
        <v>1200</v>
      </c>
      <c r="C207" s="101"/>
      <c r="D207" s="102"/>
      <c r="E207" s="102"/>
      <c r="F207" s="102"/>
      <c r="G207" s="102"/>
      <c r="H207" s="30"/>
      <c r="I207" s="30"/>
      <c r="J207" s="103">
        <f t="shared" si="35"/>
        <v>0</v>
      </c>
      <c r="K207" s="14" t="s">
        <v>1159</v>
      </c>
    </row>
    <row r="208" spans="2:11" ht="14.25" customHeight="1" x14ac:dyDescent="0.2">
      <c r="B208" s="100" t="s">
        <v>1201</v>
      </c>
      <c r="C208" s="101"/>
      <c r="D208" s="102"/>
      <c r="E208" s="102"/>
      <c r="F208" s="102"/>
      <c r="G208" s="102"/>
      <c r="H208" s="30"/>
      <c r="I208" s="30"/>
      <c r="J208" s="103">
        <f t="shared" si="35"/>
        <v>0</v>
      </c>
      <c r="K208" s="14" t="s">
        <v>1160</v>
      </c>
    </row>
    <row r="209" spans="2:11" ht="14.25" customHeight="1" x14ac:dyDescent="0.2">
      <c r="B209" s="100" t="s">
        <v>1202</v>
      </c>
      <c r="C209" s="101"/>
      <c r="D209" s="102"/>
      <c r="E209" s="102"/>
      <c r="F209" s="102"/>
      <c r="G209" s="102"/>
      <c r="H209" s="30"/>
      <c r="I209" s="30"/>
      <c r="J209" s="103">
        <f t="shared" si="35"/>
        <v>0</v>
      </c>
      <c r="K209" s="14" t="s">
        <v>1161</v>
      </c>
    </row>
    <row r="210" spans="2:11" ht="14.25" customHeight="1" x14ac:dyDescent="0.2">
      <c r="B210" s="100" t="s">
        <v>1096</v>
      </c>
      <c r="C210" s="101"/>
      <c r="D210" s="102"/>
      <c r="E210" s="102"/>
      <c r="F210" s="102"/>
      <c r="G210" s="102"/>
      <c r="H210" s="30"/>
      <c r="I210" s="30"/>
      <c r="J210" s="103">
        <f t="shared" si="35"/>
        <v>0</v>
      </c>
      <c r="K210" s="14" t="s">
        <v>1162</v>
      </c>
    </row>
    <row r="211" spans="2:11" ht="14.25" customHeight="1" x14ac:dyDescent="0.2">
      <c r="B211" s="100" t="s">
        <v>1097</v>
      </c>
      <c r="C211" s="101"/>
      <c r="D211" s="102"/>
      <c r="E211" s="102"/>
      <c r="F211" s="102"/>
      <c r="G211" s="102"/>
      <c r="H211" s="30"/>
      <c r="I211" s="30"/>
      <c r="J211" s="103">
        <f t="shared" si="35"/>
        <v>0</v>
      </c>
      <c r="K211" s="14" t="s">
        <v>1163</v>
      </c>
    </row>
    <row r="212" spans="2:11" ht="14.25" customHeight="1" thickBot="1" x14ac:dyDescent="0.25">
      <c r="B212" s="106" t="s">
        <v>1107</v>
      </c>
      <c r="C212" s="107"/>
      <c r="D212" s="107"/>
      <c r="E212" s="107"/>
      <c r="F212" s="107"/>
      <c r="G212" s="107"/>
      <c r="H212" s="108">
        <f>SUM(H200:H211)</f>
        <v>0</v>
      </c>
      <c r="I212" s="108">
        <f>SUM(I200:I211)</f>
        <v>0</v>
      </c>
      <c r="J212" s="109">
        <f>SUM(J200:J211)</f>
        <v>0</v>
      </c>
    </row>
    <row r="213" spans="2:11" ht="39" thickBot="1" x14ac:dyDescent="0.25">
      <c r="B213" s="91" t="s">
        <v>1108</v>
      </c>
      <c r="C213" s="92"/>
      <c r="D213" s="93"/>
      <c r="E213" s="93"/>
      <c r="F213" s="93"/>
      <c r="G213" s="93"/>
      <c r="H213" s="93" t="s">
        <v>1130</v>
      </c>
      <c r="I213" s="93" t="s">
        <v>1131</v>
      </c>
      <c r="J213" s="94" t="s">
        <v>1132</v>
      </c>
    </row>
    <row r="214" spans="2:11" ht="14.25" customHeight="1" x14ac:dyDescent="0.2">
      <c r="B214" s="95" t="s">
        <v>1098</v>
      </c>
      <c r="C214" s="96"/>
      <c r="D214" s="97"/>
      <c r="E214" s="97"/>
      <c r="F214" s="97"/>
      <c r="G214" s="97"/>
      <c r="H214" s="98"/>
      <c r="I214" s="98"/>
      <c r="J214" s="99">
        <f t="shared" ref="J214:J223" si="36">I214-H214</f>
        <v>0</v>
      </c>
      <c r="K214" s="14" t="s">
        <v>1164</v>
      </c>
    </row>
    <row r="215" spans="2:11" ht="14.25" customHeight="1" x14ac:dyDescent="0.2">
      <c r="B215" s="100" t="s">
        <v>1221</v>
      </c>
      <c r="C215" s="101"/>
      <c r="D215" s="102"/>
      <c r="E215" s="102"/>
      <c r="F215" s="102"/>
      <c r="G215" s="102"/>
      <c r="H215" s="30"/>
      <c r="I215" s="30"/>
      <c r="J215" s="103">
        <f t="shared" si="36"/>
        <v>0</v>
      </c>
      <c r="K215" s="14" t="s">
        <v>1165</v>
      </c>
    </row>
    <row r="216" spans="2:11" ht="14.25" customHeight="1" x14ac:dyDescent="0.2">
      <c r="B216" s="100" t="s">
        <v>1099</v>
      </c>
      <c r="C216" s="101"/>
      <c r="D216" s="102"/>
      <c r="E216" s="102"/>
      <c r="F216" s="102"/>
      <c r="G216" s="102"/>
      <c r="H216" s="30"/>
      <c r="I216" s="30"/>
      <c r="J216" s="103">
        <f t="shared" si="36"/>
        <v>0</v>
      </c>
      <c r="K216" s="14" t="s">
        <v>1166</v>
      </c>
    </row>
    <row r="217" spans="2:11" ht="14.25" customHeight="1" x14ac:dyDescent="0.2">
      <c r="B217" s="100" t="s">
        <v>1203</v>
      </c>
      <c r="C217" s="101"/>
      <c r="D217" s="102"/>
      <c r="E217" s="102"/>
      <c r="F217" s="102"/>
      <c r="G217" s="102"/>
      <c r="H217" s="30"/>
      <c r="I217" s="30"/>
      <c r="J217" s="103">
        <f t="shared" si="36"/>
        <v>0</v>
      </c>
      <c r="K217" s="14" t="s">
        <v>1167</v>
      </c>
    </row>
    <row r="218" spans="2:11" ht="14.25" customHeight="1" x14ac:dyDescent="0.2">
      <c r="B218" s="100" t="s">
        <v>1100</v>
      </c>
      <c r="C218" s="101"/>
      <c r="D218" s="102"/>
      <c r="E218" s="102"/>
      <c r="F218" s="102"/>
      <c r="G218" s="102"/>
      <c r="H218" s="30"/>
      <c r="I218" s="30"/>
      <c r="J218" s="103">
        <f t="shared" si="36"/>
        <v>0</v>
      </c>
      <c r="K218" s="14" t="s">
        <v>1168</v>
      </c>
    </row>
    <row r="219" spans="2:11" ht="14.25" customHeight="1" x14ac:dyDescent="0.2">
      <c r="B219" s="100" t="s">
        <v>1176</v>
      </c>
      <c r="C219" s="101"/>
      <c r="D219" s="102"/>
      <c r="E219" s="102"/>
      <c r="F219" s="102"/>
      <c r="G219" s="102"/>
      <c r="H219" s="30"/>
      <c r="I219" s="30"/>
      <c r="J219" s="103">
        <f t="shared" si="36"/>
        <v>0</v>
      </c>
      <c r="K219" s="14" t="s">
        <v>1169</v>
      </c>
    </row>
    <row r="220" spans="2:11" ht="14.25" customHeight="1" x14ac:dyDescent="0.2">
      <c r="B220" s="100" t="s">
        <v>1101</v>
      </c>
      <c r="C220" s="101"/>
      <c r="D220" s="102"/>
      <c r="E220" s="102"/>
      <c r="F220" s="102"/>
      <c r="G220" s="102"/>
      <c r="H220" s="30"/>
      <c r="I220" s="30"/>
      <c r="J220" s="103">
        <f t="shared" si="36"/>
        <v>0</v>
      </c>
      <c r="K220" s="14" t="s">
        <v>1170</v>
      </c>
    </row>
    <row r="221" spans="2:11" ht="14.25" customHeight="1" x14ac:dyDescent="0.2">
      <c r="B221" s="100" t="s">
        <v>1180</v>
      </c>
      <c r="C221" s="101"/>
      <c r="D221" s="102"/>
      <c r="E221" s="102"/>
      <c r="F221" s="102"/>
      <c r="G221" s="102"/>
      <c r="H221" s="30"/>
      <c r="I221" s="30"/>
      <c r="J221" s="103">
        <f t="shared" si="36"/>
        <v>0</v>
      </c>
      <c r="K221" s="14" t="s">
        <v>1171</v>
      </c>
    </row>
    <row r="222" spans="2:11" ht="14.25" customHeight="1" x14ac:dyDescent="0.2">
      <c r="B222" s="100" t="s">
        <v>1204</v>
      </c>
      <c r="C222" s="101"/>
      <c r="D222" s="102"/>
      <c r="E222" s="102"/>
      <c r="F222" s="102"/>
      <c r="G222" s="102"/>
      <c r="H222" s="30"/>
      <c r="I222" s="30"/>
      <c r="J222" s="103">
        <f t="shared" si="36"/>
        <v>0</v>
      </c>
      <c r="K222" s="14" t="s">
        <v>1225</v>
      </c>
    </row>
    <row r="223" spans="2:11" ht="15" customHeight="1" x14ac:dyDescent="0.2">
      <c r="B223" s="100" t="s">
        <v>1102</v>
      </c>
      <c r="C223" s="101"/>
      <c r="D223" s="102"/>
      <c r="E223" s="102"/>
      <c r="F223" s="102"/>
      <c r="G223" s="102"/>
      <c r="H223" s="30"/>
      <c r="I223" s="30"/>
      <c r="J223" s="103">
        <f t="shared" si="36"/>
        <v>0</v>
      </c>
      <c r="K223" s="14" t="s">
        <v>1226</v>
      </c>
    </row>
    <row r="224" spans="2:11" ht="15.75" customHeight="1" x14ac:dyDescent="0.2">
      <c r="B224" s="115" t="s">
        <v>1103</v>
      </c>
      <c r="C224" s="116"/>
      <c r="D224" s="116"/>
      <c r="E224" s="116"/>
      <c r="F224" s="116"/>
      <c r="G224" s="117"/>
      <c r="H224" s="110">
        <f>SUM(H214:H223)</f>
        <v>0</v>
      </c>
      <c r="I224" s="110">
        <f>SUM(I214:I223)</f>
        <v>0</v>
      </c>
      <c r="J224" s="111">
        <f>SUM(J214:J223)</f>
        <v>0</v>
      </c>
    </row>
    <row r="225" spans="2:11" ht="16.5" customHeight="1" x14ac:dyDescent="0.2">
      <c r="B225" s="115" t="s">
        <v>1109</v>
      </c>
      <c r="C225" s="116"/>
      <c r="D225" s="116"/>
      <c r="E225" s="116"/>
      <c r="F225" s="116"/>
      <c r="G225" s="117"/>
      <c r="H225" s="112">
        <f>+H212+H224</f>
        <v>0</v>
      </c>
      <c r="I225" s="112">
        <f>+I212+I224</f>
        <v>0</v>
      </c>
      <c r="J225" s="113">
        <f>+J212+J224</f>
        <v>0</v>
      </c>
    </row>
    <row r="226" spans="2:11" ht="13.5" thickBot="1" x14ac:dyDescent="0.25">
      <c r="B226" s="118" t="s">
        <v>1229</v>
      </c>
      <c r="C226" s="119"/>
      <c r="D226" s="119"/>
      <c r="E226" s="119"/>
      <c r="F226" s="119"/>
      <c r="G226" s="120"/>
      <c r="H226" s="121"/>
      <c r="I226" s="121"/>
      <c r="J226" s="15"/>
    </row>
    <row r="227" spans="2:11" x14ac:dyDescent="0.2">
      <c r="C227" s="28"/>
      <c r="K227" s="2"/>
    </row>
    <row r="228" spans="2:11" x14ac:dyDescent="0.2">
      <c r="C228" s="28"/>
      <c r="K228" s="2"/>
    </row>
    <row r="229" spans="2:11" x14ac:dyDescent="0.2">
      <c r="C229" s="28"/>
      <c r="K229" s="2"/>
    </row>
    <row r="230" spans="2:11" x14ac:dyDescent="0.2">
      <c r="C230" s="28"/>
      <c r="K230" s="2"/>
    </row>
    <row r="231" spans="2:11" x14ac:dyDescent="0.2">
      <c r="C231" s="28"/>
      <c r="K231" s="2"/>
    </row>
    <row r="232" spans="2:11" x14ac:dyDescent="0.2">
      <c r="C232" s="28"/>
      <c r="K232" s="2"/>
    </row>
    <row r="233" spans="2:11" x14ac:dyDescent="0.2">
      <c r="C233" s="28"/>
      <c r="K233" s="2"/>
    </row>
    <row r="234" spans="2:11" x14ac:dyDescent="0.2">
      <c r="C234" s="28"/>
      <c r="K234" s="2"/>
    </row>
    <row r="235" spans="2:11" x14ac:dyDescent="0.2">
      <c r="C235" s="28"/>
      <c r="K235" s="2"/>
    </row>
    <row r="236" spans="2:11" x14ac:dyDescent="0.2">
      <c r="C236" s="28"/>
      <c r="K236" s="2"/>
    </row>
    <row r="237" spans="2:11" x14ac:dyDescent="0.2">
      <c r="C237" s="28"/>
      <c r="K237" s="2"/>
    </row>
    <row r="238" spans="2:11" x14ac:dyDescent="0.2">
      <c r="C238" s="28"/>
      <c r="K238" s="2"/>
    </row>
    <row r="239" spans="2:11" x14ac:dyDescent="0.2">
      <c r="C239" s="28"/>
      <c r="K239" s="2"/>
    </row>
    <row r="240" spans="2:11" x14ac:dyDescent="0.2">
      <c r="C240" s="28"/>
      <c r="K240" s="2"/>
    </row>
    <row r="241" spans="3:11" x14ac:dyDescent="0.2">
      <c r="C241" s="28"/>
      <c r="K241" s="2"/>
    </row>
    <row r="242" spans="3:11" x14ac:dyDescent="0.2">
      <c r="C242" s="28"/>
      <c r="K242" s="2"/>
    </row>
    <row r="243" spans="3:11" x14ac:dyDescent="0.2">
      <c r="C243" s="28"/>
      <c r="K243" s="2"/>
    </row>
    <row r="244" spans="3:11" x14ac:dyDescent="0.2">
      <c r="C244" s="28"/>
      <c r="K244" s="2"/>
    </row>
    <row r="245" spans="3:11" x14ac:dyDescent="0.2">
      <c r="C245" s="28"/>
      <c r="K245" s="2"/>
    </row>
    <row r="246" spans="3:11" x14ac:dyDescent="0.2">
      <c r="C246" s="28"/>
      <c r="K246" s="2"/>
    </row>
    <row r="247" spans="3:11" x14ac:dyDescent="0.2">
      <c r="C247" s="28"/>
      <c r="K247" s="2"/>
    </row>
    <row r="248" spans="3:11" x14ac:dyDescent="0.2">
      <c r="C248" s="28"/>
      <c r="K248" s="2"/>
    </row>
    <row r="249" spans="3:11" x14ac:dyDescent="0.2">
      <c r="C249" s="28"/>
      <c r="K249" s="2"/>
    </row>
    <row r="250" spans="3:11" x14ac:dyDescent="0.2">
      <c r="C250" s="28"/>
      <c r="K250" s="2"/>
    </row>
    <row r="251" spans="3:11" x14ac:dyDescent="0.2">
      <c r="C251" s="28"/>
      <c r="K251" s="2"/>
    </row>
    <row r="252" spans="3:11" x14ac:dyDescent="0.2">
      <c r="C252" s="28"/>
      <c r="K252" s="2"/>
    </row>
    <row r="253" spans="3:11" x14ac:dyDescent="0.2">
      <c r="C253" s="28"/>
      <c r="K253" s="2"/>
    </row>
    <row r="254" spans="3:11" x14ac:dyDescent="0.2">
      <c r="C254" s="28"/>
      <c r="K254" s="2"/>
    </row>
    <row r="255" spans="3:11" x14ac:dyDescent="0.2">
      <c r="C255" s="28"/>
      <c r="K255" s="2"/>
    </row>
    <row r="256" spans="3:11" x14ac:dyDescent="0.2">
      <c r="C256" s="28"/>
      <c r="K256" s="2"/>
    </row>
    <row r="257" spans="3:11" x14ac:dyDescent="0.2">
      <c r="C257" s="28"/>
      <c r="K257" s="2"/>
    </row>
    <row r="258" spans="3:11" x14ac:dyDescent="0.2">
      <c r="C258" s="28"/>
      <c r="K258" s="2"/>
    </row>
    <row r="259" spans="3:11" x14ac:dyDescent="0.2">
      <c r="C259" s="28"/>
      <c r="K259" s="2"/>
    </row>
    <row r="260" spans="3:11" x14ac:dyDescent="0.2">
      <c r="C260" s="28"/>
      <c r="K260" s="2"/>
    </row>
    <row r="261" spans="3:11" x14ac:dyDescent="0.2">
      <c r="C261" s="28"/>
      <c r="K261" s="2"/>
    </row>
    <row r="262" spans="3:11" x14ac:dyDescent="0.2">
      <c r="C262" s="28"/>
      <c r="K262" s="2"/>
    </row>
    <row r="263" spans="3:11" x14ac:dyDescent="0.2">
      <c r="C263" s="28"/>
      <c r="K263" s="2"/>
    </row>
    <row r="264" spans="3:11" x14ac:dyDescent="0.2">
      <c r="C264" s="28"/>
      <c r="K264" s="2"/>
    </row>
    <row r="265" spans="3:11" x14ac:dyDescent="0.2">
      <c r="C265" s="28"/>
      <c r="K265" s="2"/>
    </row>
    <row r="266" spans="3:11" x14ac:dyDescent="0.2">
      <c r="C266" s="28"/>
      <c r="K266" s="2"/>
    </row>
    <row r="267" spans="3:11" x14ac:dyDescent="0.2">
      <c r="C267" s="28"/>
      <c r="K267" s="2"/>
    </row>
    <row r="268" spans="3:11" x14ac:dyDescent="0.2">
      <c r="C268" s="28"/>
      <c r="K268" s="2"/>
    </row>
    <row r="269" spans="3:11" x14ac:dyDescent="0.2">
      <c r="C269" s="28"/>
      <c r="K269" s="2"/>
    </row>
    <row r="270" spans="3:11" x14ac:dyDescent="0.2">
      <c r="C270" s="28"/>
      <c r="K270" s="2"/>
    </row>
  </sheetData>
  <mergeCells count="2">
    <mergeCell ref="A1:J1"/>
    <mergeCell ref="A2:B2"/>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49"/>
  <sheetViews>
    <sheetView topLeftCell="A23" zoomScale="80" zoomScaleNormal="80" workbookViewId="0">
      <selection activeCell="A54" sqref="A54"/>
    </sheetView>
  </sheetViews>
  <sheetFormatPr baseColWidth="10" defaultColWidth="0" defaultRowHeight="12.75" x14ac:dyDescent="0.2"/>
  <cols>
    <col min="1" max="1" width="78.5703125" customWidth="1"/>
    <col min="2" max="2" width="45.42578125" customWidth="1"/>
    <col min="3" max="3" width="18.7109375" customWidth="1"/>
    <col min="4" max="255" width="8.85546875" hidden="1" customWidth="1"/>
    <col min="256" max="16384" width="15.7109375" hidden="1"/>
  </cols>
  <sheetData>
    <row r="1" spans="1:3" s="17" customFormat="1" ht="31.5" customHeight="1" thickBot="1" x14ac:dyDescent="0.25">
      <c r="A1" s="191" t="s">
        <v>1230</v>
      </c>
      <c r="B1" s="192"/>
      <c r="C1" s="193"/>
    </row>
    <row r="2" spans="1:3" ht="26.25" thickBot="1" x14ac:dyDescent="0.25">
      <c r="A2" s="188" t="s">
        <v>1104</v>
      </c>
      <c r="B2" s="189"/>
      <c r="C2" s="50" t="s">
        <v>1223</v>
      </c>
    </row>
    <row r="3" spans="1:3" x14ac:dyDescent="0.2">
      <c r="A3" s="187" t="s">
        <v>1089</v>
      </c>
      <c r="B3" s="187"/>
      <c r="C3" s="122">
        <f>+'HOJA DE TRABAJO'!J179</f>
        <v>0</v>
      </c>
    </row>
    <row r="4" spans="1:3" x14ac:dyDescent="0.2">
      <c r="A4" s="186" t="s">
        <v>1188</v>
      </c>
      <c r="B4" s="186"/>
      <c r="C4" s="74">
        <f>+'HOJA DE TRABAJO'!J180</f>
        <v>0</v>
      </c>
    </row>
    <row r="5" spans="1:3" x14ac:dyDescent="0.2">
      <c r="A5" s="186" t="s">
        <v>1189</v>
      </c>
      <c r="B5" s="186"/>
      <c r="C5" s="74">
        <f>+'HOJA DE TRABAJO'!J181</f>
        <v>0</v>
      </c>
    </row>
    <row r="6" spans="1:3" x14ac:dyDescent="0.2">
      <c r="A6" s="186" t="s">
        <v>1182</v>
      </c>
      <c r="B6" s="186"/>
      <c r="C6" s="74">
        <f>+'HOJA DE TRABAJO'!J182</f>
        <v>0</v>
      </c>
    </row>
    <row r="7" spans="1:3" x14ac:dyDescent="0.2">
      <c r="A7" s="186" t="s">
        <v>1190</v>
      </c>
      <c r="B7" s="186"/>
      <c r="C7" s="74">
        <f>+'HOJA DE TRABAJO'!J183</f>
        <v>0</v>
      </c>
    </row>
    <row r="8" spans="1:3" x14ac:dyDescent="0.2">
      <c r="A8" s="186" t="s">
        <v>1184</v>
      </c>
      <c r="B8" s="186"/>
      <c r="C8" s="74">
        <f>+'HOJA DE TRABAJO'!J184</f>
        <v>0</v>
      </c>
    </row>
    <row r="9" spans="1:3" x14ac:dyDescent="0.2">
      <c r="A9" s="186" t="s">
        <v>1183</v>
      </c>
      <c r="B9" s="186"/>
      <c r="C9" s="74">
        <f>+'HOJA DE TRABAJO'!J185</f>
        <v>0</v>
      </c>
    </row>
    <row r="10" spans="1:3" x14ac:dyDescent="0.2">
      <c r="A10" s="186" t="s">
        <v>1185</v>
      </c>
      <c r="B10" s="186"/>
      <c r="C10" s="74">
        <f>+'HOJA DE TRABAJO'!J186</f>
        <v>0</v>
      </c>
    </row>
    <row r="11" spans="1:3" x14ac:dyDescent="0.2">
      <c r="A11" s="186" t="s">
        <v>1191</v>
      </c>
      <c r="B11" s="186"/>
      <c r="C11" s="74">
        <f>+'HOJA DE TRABAJO'!J187</f>
        <v>0</v>
      </c>
    </row>
    <row r="12" spans="1:3" x14ac:dyDescent="0.2">
      <c r="A12" s="186" t="s">
        <v>1192</v>
      </c>
      <c r="B12" s="186"/>
      <c r="C12" s="74">
        <f>+'HOJA DE TRABAJO'!J188</f>
        <v>0</v>
      </c>
    </row>
    <row r="13" spans="1:3" ht="28.5" customHeight="1" x14ac:dyDescent="0.2">
      <c r="A13" s="190" t="s">
        <v>1090</v>
      </c>
      <c r="B13" s="190"/>
      <c r="C13" s="74">
        <f>+'HOJA DE TRABAJO'!J189</f>
        <v>0</v>
      </c>
    </row>
    <row r="14" spans="1:3" x14ac:dyDescent="0.2">
      <c r="A14" s="186" t="s">
        <v>1091</v>
      </c>
      <c r="B14" s="186"/>
      <c r="C14" s="74">
        <f>+'HOJA DE TRABAJO'!J190</f>
        <v>0</v>
      </c>
    </row>
    <row r="15" spans="1:3" x14ac:dyDescent="0.2">
      <c r="A15" s="186" t="s">
        <v>1092</v>
      </c>
      <c r="B15" s="186"/>
      <c r="C15" s="74">
        <f>+'HOJA DE TRABAJO'!J191</f>
        <v>0</v>
      </c>
    </row>
    <row r="16" spans="1:3" x14ac:dyDescent="0.2">
      <c r="A16" s="186" t="s">
        <v>1193</v>
      </c>
      <c r="B16" s="186"/>
      <c r="C16" s="74">
        <f>+'HOJA DE TRABAJO'!J192</f>
        <v>0</v>
      </c>
    </row>
    <row r="17" spans="1:3" x14ac:dyDescent="0.2">
      <c r="A17" s="186" t="s">
        <v>1194</v>
      </c>
      <c r="B17" s="186"/>
      <c r="C17" s="74">
        <f>+'HOJA DE TRABAJO'!J193</f>
        <v>0</v>
      </c>
    </row>
    <row r="18" spans="1:3" x14ac:dyDescent="0.2">
      <c r="A18" s="186" t="s">
        <v>1093</v>
      </c>
      <c r="B18" s="186"/>
      <c r="C18" s="74">
        <f>+'HOJA DE TRABAJO'!J194</f>
        <v>0</v>
      </c>
    </row>
    <row r="19" spans="1:3" x14ac:dyDescent="0.2">
      <c r="A19" s="186" t="s">
        <v>1094</v>
      </c>
      <c r="B19" s="186"/>
      <c r="C19" s="74">
        <f>+'HOJA DE TRABAJO'!J195</f>
        <v>0</v>
      </c>
    </row>
    <row r="20" spans="1:3" x14ac:dyDescent="0.2">
      <c r="A20" s="186" t="s">
        <v>1224</v>
      </c>
      <c r="B20" s="186"/>
      <c r="C20" s="74">
        <f>+'HOJA DE TRABAJO'!J196</f>
        <v>0</v>
      </c>
    </row>
    <row r="21" spans="1:3" x14ac:dyDescent="0.2">
      <c r="A21" s="186" t="s">
        <v>1220</v>
      </c>
      <c r="B21" s="186"/>
      <c r="C21" s="74">
        <f>+'HOJA DE TRABAJO'!J197</f>
        <v>0</v>
      </c>
    </row>
    <row r="22" spans="1:3" ht="13.5" thickBot="1" x14ac:dyDescent="0.25">
      <c r="A22" s="185" t="s">
        <v>1105</v>
      </c>
      <c r="B22" s="185"/>
      <c r="C22" s="123">
        <f>+'HOJA DE TRABAJO'!J198</f>
        <v>0</v>
      </c>
    </row>
    <row r="23" spans="1:3" ht="26.25" thickBot="1" x14ac:dyDescent="0.25">
      <c r="A23" s="188" t="s">
        <v>1106</v>
      </c>
      <c r="B23" s="189"/>
      <c r="C23" s="50" t="s">
        <v>1223</v>
      </c>
    </row>
    <row r="24" spans="1:3" x14ac:dyDescent="0.2">
      <c r="A24" s="187" t="s">
        <v>1178</v>
      </c>
      <c r="B24" s="187"/>
      <c r="C24" s="122">
        <f>+'HOJA DE TRABAJO'!J200</f>
        <v>0</v>
      </c>
    </row>
    <row r="25" spans="1:3" x14ac:dyDescent="0.2">
      <c r="A25" s="186" t="s">
        <v>1195</v>
      </c>
      <c r="B25" s="186"/>
      <c r="C25" s="74">
        <f>+'HOJA DE TRABAJO'!J201</f>
        <v>0</v>
      </c>
    </row>
    <row r="26" spans="1:3" x14ac:dyDescent="0.2">
      <c r="A26" s="186" t="s">
        <v>1179</v>
      </c>
      <c r="B26" s="186"/>
      <c r="C26" s="74">
        <f>+'HOJA DE TRABAJO'!J202</f>
        <v>0</v>
      </c>
    </row>
    <row r="27" spans="1:3" x14ac:dyDescent="0.2">
      <c r="A27" s="186" t="s">
        <v>1196</v>
      </c>
      <c r="B27" s="186"/>
      <c r="C27" s="74">
        <f>+'HOJA DE TRABAJO'!J203</f>
        <v>0</v>
      </c>
    </row>
    <row r="28" spans="1:3" x14ac:dyDescent="0.2">
      <c r="A28" s="186" t="s">
        <v>1197</v>
      </c>
      <c r="B28" s="186"/>
      <c r="C28" s="74">
        <f>+'HOJA DE TRABAJO'!J204</f>
        <v>0</v>
      </c>
    </row>
    <row r="29" spans="1:3" x14ac:dyDescent="0.2">
      <c r="A29" s="186" t="s">
        <v>1198</v>
      </c>
      <c r="B29" s="186"/>
      <c r="C29" s="74">
        <f>+'HOJA DE TRABAJO'!J205</f>
        <v>0</v>
      </c>
    </row>
    <row r="30" spans="1:3" x14ac:dyDescent="0.2">
      <c r="A30" s="186" t="s">
        <v>1199</v>
      </c>
      <c r="B30" s="186"/>
      <c r="C30" s="74">
        <f>+'HOJA DE TRABAJO'!J206</f>
        <v>0</v>
      </c>
    </row>
    <row r="31" spans="1:3" x14ac:dyDescent="0.2">
      <c r="A31" s="186" t="s">
        <v>1200</v>
      </c>
      <c r="B31" s="186"/>
      <c r="C31" s="74">
        <f>+'HOJA DE TRABAJO'!J207</f>
        <v>0</v>
      </c>
    </row>
    <row r="32" spans="1:3" x14ac:dyDescent="0.2">
      <c r="A32" s="186" t="s">
        <v>1201</v>
      </c>
      <c r="B32" s="186"/>
      <c r="C32" s="74">
        <f>+'HOJA DE TRABAJO'!J208</f>
        <v>0</v>
      </c>
    </row>
    <row r="33" spans="1:3" x14ac:dyDescent="0.2">
      <c r="A33" s="186" t="s">
        <v>1202</v>
      </c>
      <c r="B33" s="186"/>
      <c r="C33" s="74">
        <f>+'HOJA DE TRABAJO'!J209</f>
        <v>0</v>
      </c>
    </row>
    <row r="34" spans="1:3" x14ac:dyDescent="0.2">
      <c r="A34" s="186" t="s">
        <v>1096</v>
      </c>
      <c r="B34" s="186"/>
      <c r="C34" s="74">
        <f>+'HOJA DE TRABAJO'!J210</f>
        <v>0</v>
      </c>
    </row>
    <row r="35" spans="1:3" x14ac:dyDescent="0.2">
      <c r="A35" s="186" t="s">
        <v>1097</v>
      </c>
      <c r="B35" s="186"/>
      <c r="C35" s="74">
        <f>+'HOJA DE TRABAJO'!J211</f>
        <v>0</v>
      </c>
    </row>
    <row r="36" spans="1:3" ht="13.5" thickBot="1" x14ac:dyDescent="0.25">
      <c r="A36" s="185" t="s">
        <v>1107</v>
      </c>
      <c r="B36" s="185"/>
      <c r="C36" s="123">
        <f>+'HOJA DE TRABAJO'!J212</f>
        <v>0</v>
      </c>
    </row>
    <row r="37" spans="1:3" ht="26.25" thickBot="1" x14ac:dyDescent="0.25">
      <c r="A37" s="188" t="s">
        <v>1108</v>
      </c>
      <c r="B37" s="189"/>
      <c r="C37" s="50" t="s">
        <v>1223</v>
      </c>
    </row>
    <row r="38" spans="1:3" x14ac:dyDescent="0.2">
      <c r="A38" s="187" t="s">
        <v>1098</v>
      </c>
      <c r="B38" s="187"/>
      <c r="C38" s="122">
        <f>+'HOJA DE TRABAJO'!J214</f>
        <v>0</v>
      </c>
    </row>
    <row r="39" spans="1:3" x14ac:dyDescent="0.2">
      <c r="A39" s="186" t="s">
        <v>1221</v>
      </c>
      <c r="B39" s="186"/>
      <c r="C39" s="74">
        <f>+'HOJA DE TRABAJO'!J215</f>
        <v>0</v>
      </c>
    </row>
    <row r="40" spans="1:3" x14ac:dyDescent="0.2">
      <c r="A40" s="186" t="s">
        <v>1099</v>
      </c>
      <c r="B40" s="186"/>
      <c r="C40" s="74">
        <f>+'HOJA DE TRABAJO'!J216</f>
        <v>0</v>
      </c>
    </row>
    <row r="41" spans="1:3" x14ac:dyDescent="0.2">
      <c r="A41" s="186" t="s">
        <v>1203</v>
      </c>
      <c r="B41" s="186"/>
      <c r="C41" s="74">
        <f>+'HOJA DE TRABAJO'!J217</f>
        <v>0</v>
      </c>
    </row>
    <row r="42" spans="1:3" x14ac:dyDescent="0.2">
      <c r="A42" s="186" t="s">
        <v>1100</v>
      </c>
      <c r="B42" s="186"/>
      <c r="C42" s="74">
        <f>+'HOJA DE TRABAJO'!J218</f>
        <v>0</v>
      </c>
    </row>
    <row r="43" spans="1:3" x14ac:dyDescent="0.2">
      <c r="A43" s="186" t="s">
        <v>1176</v>
      </c>
      <c r="B43" s="186"/>
      <c r="C43" s="74">
        <f>+'HOJA DE TRABAJO'!J219</f>
        <v>0</v>
      </c>
    </row>
    <row r="44" spans="1:3" x14ac:dyDescent="0.2">
      <c r="A44" s="186" t="s">
        <v>1101</v>
      </c>
      <c r="B44" s="186"/>
      <c r="C44" s="74">
        <f>+'HOJA DE TRABAJO'!J220</f>
        <v>0</v>
      </c>
    </row>
    <row r="45" spans="1:3" x14ac:dyDescent="0.2">
      <c r="A45" s="186" t="s">
        <v>1180</v>
      </c>
      <c r="B45" s="186"/>
      <c r="C45" s="74">
        <f>+'HOJA DE TRABAJO'!J221</f>
        <v>0</v>
      </c>
    </row>
    <row r="46" spans="1:3" x14ac:dyDescent="0.2">
      <c r="A46" s="186" t="s">
        <v>1204</v>
      </c>
      <c r="B46" s="186"/>
      <c r="C46" s="74">
        <f>+'HOJA DE TRABAJO'!J222</f>
        <v>0</v>
      </c>
    </row>
    <row r="47" spans="1:3" x14ac:dyDescent="0.2">
      <c r="A47" s="186" t="s">
        <v>1102</v>
      </c>
      <c r="B47" s="186"/>
      <c r="C47" s="74">
        <f>+'HOJA DE TRABAJO'!J223</f>
        <v>0</v>
      </c>
    </row>
    <row r="48" spans="1:3" x14ac:dyDescent="0.2">
      <c r="A48" s="184" t="s">
        <v>1103</v>
      </c>
      <c r="B48" s="184"/>
      <c r="C48" s="124">
        <f>+'HOJA DE TRABAJO'!J224</f>
        <v>0</v>
      </c>
    </row>
    <row r="49" spans="1:3" x14ac:dyDescent="0.2">
      <c r="A49" s="184" t="s">
        <v>1109</v>
      </c>
      <c r="B49" s="184"/>
      <c r="C49" s="124">
        <f>+'HOJA DE TRABAJO'!J225</f>
        <v>0</v>
      </c>
    </row>
  </sheetData>
  <mergeCells count="49">
    <mergeCell ref="A1:C1"/>
    <mergeCell ref="A6:B6"/>
    <mergeCell ref="A2:B2"/>
    <mergeCell ref="A3:B3"/>
    <mergeCell ref="A4:B4"/>
    <mergeCell ref="A5:B5"/>
    <mergeCell ref="A7:B7"/>
    <mergeCell ref="A20:B20"/>
    <mergeCell ref="A9:B9"/>
    <mergeCell ref="A10:B10"/>
    <mergeCell ref="A11:B11"/>
    <mergeCell ref="A12:B12"/>
    <mergeCell ref="A13:B13"/>
    <mergeCell ref="A14:B14"/>
    <mergeCell ref="A8:B8"/>
    <mergeCell ref="A21:B21"/>
    <mergeCell ref="A23:B23"/>
    <mergeCell ref="A37:B37"/>
    <mergeCell ref="A45:B45"/>
    <mergeCell ref="A15:B15"/>
    <mergeCell ref="A16:B16"/>
    <mergeCell ref="A17:B17"/>
    <mergeCell ref="A18:B18"/>
    <mergeCell ref="A19:B19"/>
    <mergeCell ref="A22:B22"/>
    <mergeCell ref="A24:B24"/>
    <mergeCell ref="A25:B25"/>
    <mergeCell ref="A26:B26"/>
    <mergeCell ref="A27:B27"/>
    <mergeCell ref="A28:B28"/>
    <mergeCell ref="A29:B29"/>
    <mergeCell ref="A30:B30"/>
    <mergeCell ref="A31:B31"/>
    <mergeCell ref="A32:B32"/>
    <mergeCell ref="A33:B33"/>
    <mergeCell ref="A34:B34"/>
    <mergeCell ref="A35:B35"/>
    <mergeCell ref="A38:B38"/>
    <mergeCell ref="A39:B39"/>
    <mergeCell ref="A40:B40"/>
    <mergeCell ref="A41:B41"/>
    <mergeCell ref="A48:B48"/>
    <mergeCell ref="A49:B49"/>
    <mergeCell ref="A36:B36"/>
    <mergeCell ref="A42:B42"/>
    <mergeCell ref="A43:B43"/>
    <mergeCell ref="A44:B44"/>
    <mergeCell ref="A46:B46"/>
    <mergeCell ref="A47:B47"/>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21"/>
  <sheetViews>
    <sheetView zoomScale="80" zoomScaleNormal="80" workbookViewId="0">
      <selection activeCell="C4" sqref="C4"/>
    </sheetView>
  </sheetViews>
  <sheetFormatPr baseColWidth="10" defaultColWidth="0" defaultRowHeight="12.75" x14ac:dyDescent="0.2"/>
  <cols>
    <col min="1" max="1" width="93.85546875" bestFit="1" customWidth="1"/>
    <col min="2" max="2" width="50" customWidth="1"/>
    <col min="3" max="3" width="25" customWidth="1"/>
    <col min="4" max="16384" width="8.85546875" hidden="1"/>
  </cols>
  <sheetData>
    <row r="1" spans="1:3" ht="24.75" customHeight="1" thickBot="1" x14ac:dyDescent="0.25">
      <c r="A1" s="194" t="s">
        <v>1110</v>
      </c>
      <c r="B1" s="195"/>
      <c r="C1" s="196"/>
    </row>
    <row r="2" spans="1:3" ht="26.25" customHeight="1" x14ac:dyDescent="0.2">
      <c r="A2" s="125"/>
      <c r="B2" s="126" t="s">
        <v>1247</v>
      </c>
      <c r="C2" s="127" t="s">
        <v>1308</v>
      </c>
    </row>
    <row r="3" spans="1:3" x14ac:dyDescent="0.2">
      <c r="A3" s="128" t="s">
        <v>1111</v>
      </c>
      <c r="B3" s="129" t="s">
        <v>1248</v>
      </c>
      <c r="C3" s="114">
        <f>+'HOJA DE TRABAJO'!C129</f>
        <v>0</v>
      </c>
    </row>
    <row r="4" spans="1:3" x14ac:dyDescent="0.2">
      <c r="A4" s="130" t="s">
        <v>1249</v>
      </c>
      <c r="B4" s="131" t="s">
        <v>1248</v>
      </c>
      <c r="C4" s="132">
        <f>C49</f>
        <v>0</v>
      </c>
    </row>
    <row r="5" spans="1:3" x14ac:dyDescent="0.2">
      <c r="A5" s="130" t="s">
        <v>1112</v>
      </c>
      <c r="B5" s="131" t="s">
        <v>1248</v>
      </c>
      <c r="C5" s="132">
        <f>C83</f>
        <v>0</v>
      </c>
    </row>
    <row r="6" spans="1:3" x14ac:dyDescent="0.2">
      <c r="A6" s="130" t="s">
        <v>1250</v>
      </c>
      <c r="B6" s="131" t="s">
        <v>1248</v>
      </c>
      <c r="C6" s="132">
        <f>C105</f>
        <v>0</v>
      </c>
    </row>
    <row r="7" spans="1:3" x14ac:dyDescent="0.2">
      <c r="A7" s="128" t="s">
        <v>1113</v>
      </c>
      <c r="B7" s="129" t="s">
        <v>1248</v>
      </c>
      <c r="C7" s="114">
        <f>SUM(C4:C6)</f>
        <v>0</v>
      </c>
    </row>
    <row r="8" spans="1:3" x14ac:dyDescent="0.2">
      <c r="A8" s="130" t="s">
        <v>1114</v>
      </c>
      <c r="B8" s="131" t="s">
        <v>1248</v>
      </c>
      <c r="C8" s="132">
        <f>C115</f>
        <v>0</v>
      </c>
    </row>
    <row r="9" spans="1:3" x14ac:dyDescent="0.2">
      <c r="A9" s="128" t="s">
        <v>1115</v>
      </c>
      <c r="B9" s="129" t="s">
        <v>1248</v>
      </c>
      <c r="C9" s="114">
        <f>C3+C7+C8</f>
        <v>0</v>
      </c>
    </row>
    <row r="10" spans="1:3" x14ac:dyDescent="0.2">
      <c r="A10" s="130" t="s">
        <v>1116</v>
      </c>
      <c r="B10" s="131" t="s">
        <v>1248</v>
      </c>
      <c r="C10" s="132">
        <f>C9-C3</f>
        <v>0</v>
      </c>
    </row>
    <row r="11" spans="1:3" ht="13.5" thickBot="1" x14ac:dyDescent="0.25">
      <c r="A11" s="133" t="s">
        <v>1117</v>
      </c>
      <c r="B11" s="134" t="s">
        <v>1248</v>
      </c>
      <c r="C11" s="135" t="e">
        <f>C10/C3</f>
        <v>#DIV/0!</v>
      </c>
    </row>
    <row r="14" spans="1:3" ht="13.5" thickBot="1" x14ac:dyDescent="0.25"/>
    <row r="15" spans="1:3" ht="24.75" customHeight="1" thickBot="1" x14ac:dyDescent="0.25">
      <c r="A15" s="200" t="s">
        <v>1118</v>
      </c>
      <c r="B15" s="201"/>
      <c r="C15" s="202"/>
    </row>
    <row r="16" spans="1:3" ht="26.25" customHeight="1" x14ac:dyDescent="0.2">
      <c r="A16" s="136"/>
      <c r="B16" s="137" t="s">
        <v>1247</v>
      </c>
      <c r="C16" s="127" t="s">
        <v>1308</v>
      </c>
    </row>
    <row r="17" spans="1:3" x14ac:dyDescent="0.2">
      <c r="A17" s="138" t="s">
        <v>1251</v>
      </c>
      <c r="B17" s="131" t="s">
        <v>1248</v>
      </c>
      <c r="C17" s="23"/>
    </row>
    <row r="18" spans="1:3" x14ac:dyDescent="0.2">
      <c r="A18" s="138" t="s">
        <v>1252</v>
      </c>
      <c r="B18" s="131" t="s">
        <v>1248</v>
      </c>
      <c r="C18" s="23"/>
    </row>
    <row r="19" spans="1:3" x14ac:dyDescent="0.2">
      <c r="A19" s="138" t="s">
        <v>1253</v>
      </c>
      <c r="B19" s="131" t="s">
        <v>1248</v>
      </c>
      <c r="C19" s="23"/>
    </row>
    <row r="20" spans="1:3" x14ac:dyDescent="0.2">
      <c r="A20" s="138" t="s">
        <v>1254</v>
      </c>
      <c r="B20" s="131" t="s">
        <v>1248</v>
      </c>
      <c r="C20" s="23"/>
    </row>
    <row r="21" spans="1:3" x14ac:dyDescent="0.2">
      <c r="A21" s="138" t="s">
        <v>1255</v>
      </c>
      <c r="B21" s="131" t="s">
        <v>1248</v>
      </c>
      <c r="C21" s="23"/>
    </row>
    <row r="22" spans="1:3" x14ac:dyDescent="0.2">
      <c r="A22" s="138" t="s">
        <v>1256</v>
      </c>
      <c r="B22" s="131" t="s">
        <v>1248</v>
      </c>
      <c r="C22" s="23"/>
    </row>
    <row r="23" spans="1:3" x14ac:dyDescent="0.2">
      <c r="A23" s="138" t="s">
        <v>1257</v>
      </c>
      <c r="B23" s="131" t="s">
        <v>1248</v>
      </c>
      <c r="C23" s="23"/>
    </row>
    <row r="24" spans="1:3" x14ac:dyDescent="0.2">
      <c r="A24" s="138" t="s">
        <v>1258</v>
      </c>
      <c r="B24" s="131" t="s">
        <v>1248</v>
      </c>
      <c r="C24" s="23"/>
    </row>
    <row r="25" spans="1:3" x14ac:dyDescent="0.2">
      <c r="A25" s="138" t="s">
        <v>1259</v>
      </c>
      <c r="B25" s="131" t="s">
        <v>1248</v>
      </c>
      <c r="C25" s="23"/>
    </row>
    <row r="26" spans="1:3" x14ac:dyDescent="0.2">
      <c r="A26" s="138" t="s">
        <v>1260</v>
      </c>
      <c r="B26" s="131" t="s">
        <v>1248</v>
      </c>
      <c r="C26" s="23"/>
    </row>
    <row r="27" spans="1:3" x14ac:dyDescent="0.2">
      <c r="A27" s="138" t="s">
        <v>1119</v>
      </c>
      <c r="B27" s="131" t="s">
        <v>1248</v>
      </c>
      <c r="C27" s="23"/>
    </row>
    <row r="28" spans="1:3" x14ac:dyDescent="0.2">
      <c r="A28" s="138" t="s">
        <v>1261</v>
      </c>
      <c r="B28" s="131" t="s">
        <v>1248</v>
      </c>
      <c r="C28" s="23"/>
    </row>
    <row r="29" spans="1:3" x14ac:dyDescent="0.2">
      <c r="A29" s="138" t="s">
        <v>1262</v>
      </c>
      <c r="B29" s="131" t="s">
        <v>1248</v>
      </c>
      <c r="C29" s="23"/>
    </row>
    <row r="30" spans="1:3" x14ac:dyDescent="0.2">
      <c r="A30" s="138" t="s">
        <v>1263</v>
      </c>
      <c r="B30" s="131" t="s">
        <v>1248</v>
      </c>
      <c r="C30" s="23"/>
    </row>
    <row r="31" spans="1:3" x14ac:dyDescent="0.2">
      <c r="A31" s="138" t="s">
        <v>1264</v>
      </c>
      <c r="B31" s="131" t="s">
        <v>1248</v>
      </c>
      <c r="C31" s="23"/>
    </row>
    <row r="32" spans="1:3" x14ac:dyDescent="0.2">
      <c r="A32" s="138" t="s">
        <v>1265</v>
      </c>
      <c r="B32" s="131" t="s">
        <v>1248</v>
      </c>
      <c r="C32" s="23"/>
    </row>
    <row r="33" spans="1:3" x14ac:dyDescent="0.2">
      <c r="A33" s="138" t="s">
        <v>1266</v>
      </c>
      <c r="B33" s="131" t="s">
        <v>1248</v>
      </c>
      <c r="C33" s="23"/>
    </row>
    <row r="34" spans="1:3" x14ac:dyDescent="0.2">
      <c r="A34" s="138" t="s">
        <v>1267</v>
      </c>
      <c r="B34" s="131" t="s">
        <v>1248</v>
      </c>
      <c r="C34" s="23"/>
    </row>
    <row r="35" spans="1:3" x14ac:dyDescent="0.2">
      <c r="A35" s="138" t="s">
        <v>1268</v>
      </c>
      <c r="B35" s="131" t="s">
        <v>1248</v>
      </c>
      <c r="C35" s="23"/>
    </row>
    <row r="36" spans="1:3" x14ac:dyDescent="0.2">
      <c r="A36" s="138" t="s">
        <v>1269</v>
      </c>
      <c r="B36" s="131" t="s">
        <v>1248</v>
      </c>
      <c r="C36" s="23"/>
    </row>
    <row r="37" spans="1:3" x14ac:dyDescent="0.2">
      <c r="A37" s="138" t="s">
        <v>1270</v>
      </c>
      <c r="B37" s="131" t="s">
        <v>1248</v>
      </c>
      <c r="C37" s="23"/>
    </row>
    <row r="38" spans="1:3" x14ac:dyDescent="0.2">
      <c r="A38" s="138" t="s">
        <v>1271</v>
      </c>
      <c r="B38" s="131" t="s">
        <v>1248</v>
      </c>
      <c r="C38" s="23"/>
    </row>
    <row r="39" spans="1:3" x14ac:dyDescent="0.2">
      <c r="A39" s="130" t="s">
        <v>1272</v>
      </c>
      <c r="B39" s="131"/>
      <c r="C39" s="24"/>
    </row>
    <row r="40" spans="1:3" x14ac:dyDescent="0.2">
      <c r="A40" s="130" t="s">
        <v>1273</v>
      </c>
      <c r="B40" s="131"/>
      <c r="C40" s="24"/>
    </row>
    <row r="41" spans="1:3" x14ac:dyDescent="0.2">
      <c r="A41" s="138" t="s">
        <v>1274</v>
      </c>
      <c r="B41" s="131" t="s">
        <v>1248</v>
      </c>
      <c r="C41" s="23"/>
    </row>
    <row r="42" spans="1:3" x14ac:dyDescent="0.2">
      <c r="A42" s="138" t="s">
        <v>1275</v>
      </c>
      <c r="B42" s="131" t="s">
        <v>1248</v>
      </c>
      <c r="C42" s="23"/>
    </row>
    <row r="43" spans="1:3" x14ac:dyDescent="0.2">
      <c r="A43" s="138" t="s">
        <v>1276</v>
      </c>
      <c r="B43" s="131" t="s">
        <v>1248</v>
      </c>
      <c r="C43" s="23"/>
    </row>
    <row r="44" spans="1:3" x14ac:dyDescent="0.2">
      <c r="A44" s="138" t="s">
        <v>1277</v>
      </c>
      <c r="B44" s="131" t="s">
        <v>1248</v>
      </c>
      <c r="C44" s="23"/>
    </row>
    <row r="45" spans="1:3" x14ac:dyDescent="0.2">
      <c r="A45" s="138" t="s">
        <v>1278</v>
      </c>
      <c r="B45" s="131" t="s">
        <v>1248</v>
      </c>
      <c r="C45" s="23"/>
    </row>
    <row r="46" spans="1:3" x14ac:dyDescent="0.2">
      <c r="A46" s="138" t="s">
        <v>1279</v>
      </c>
      <c r="B46" s="131" t="s">
        <v>1248</v>
      </c>
      <c r="C46" s="23"/>
    </row>
    <row r="47" spans="1:3" x14ac:dyDescent="0.2">
      <c r="A47" s="138" t="s">
        <v>1120</v>
      </c>
      <c r="B47" s="131" t="s">
        <v>1248</v>
      </c>
      <c r="C47" s="139">
        <f>C61</f>
        <v>0</v>
      </c>
    </row>
    <row r="48" spans="1:3" x14ac:dyDescent="0.2">
      <c r="A48" s="140"/>
      <c r="B48" s="131" t="s">
        <v>1248</v>
      </c>
      <c r="C48" s="25" t="s">
        <v>1248</v>
      </c>
    </row>
    <row r="49" spans="1:3" ht="13.5" thickBot="1" x14ac:dyDescent="0.25">
      <c r="A49" s="141" t="s">
        <v>1121</v>
      </c>
      <c r="B49" s="142"/>
      <c r="C49" s="143">
        <f>SUM(C17:C47)</f>
        <v>0</v>
      </c>
    </row>
    <row r="50" spans="1:3" ht="13.5" thickBot="1" x14ac:dyDescent="0.25">
      <c r="A50" s="16"/>
      <c r="B50" s="16"/>
      <c r="C50" s="20"/>
    </row>
    <row r="51" spans="1:3" ht="19.5" customHeight="1" x14ac:dyDescent="0.2">
      <c r="A51" s="203" t="s">
        <v>1206</v>
      </c>
      <c r="B51" s="204"/>
      <c r="C51" s="205"/>
    </row>
    <row r="52" spans="1:3" x14ac:dyDescent="0.2">
      <c r="A52" s="206" t="s">
        <v>1280</v>
      </c>
      <c r="B52" s="207"/>
      <c r="C52" s="207"/>
    </row>
    <row r="53" spans="1:3" ht="21" customHeight="1" x14ac:dyDescent="0.2">
      <c r="A53" s="144"/>
      <c r="B53" s="145" t="s">
        <v>1247</v>
      </c>
      <c r="C53" s="145" t="s">
        <v>1308</v>
      </c>
    </row>
    <row r="54" spans="1:3" x14ac:dyDescent="0.2">
      <c r="A54" s="146" t="s">
        <v>1281</v>
      </c>
      <c r="B54" s="147" t="s">
        <v>1248</v>
      </c>
      <c r="C54" s="73"/>
    </row>
    <row r="55" spans="1:3" x14ac:dyDescent="0.2">
      <c r="A55" s="146" t="s">
        <v>1282</v>
      </c>
      <c r="B55" s="147" t="s">
        <v>1248</v>
      </c>
      <c r="C55" s="73"/>
    </row>
    <row r="56" spans="1:3" x14ac:dyDescent="0.2">
      <c r="A56" s="146" t="s">
        <v>1283</v>
      </c>
      <c r="B56" s="147" t="s">
        <v>1248</v>
      </c>
      <c r="C56" s="73"/>
    </row>
    <row r="57" spans="1:3" x14ac:dyDescent="0.2">
      <c r="A57" s="146" t="s">
        <v>1284</v>
      </c>
      <c r="B57" s="147" t="s">
        <v>1248</v>
      </c>
      <c r="C57" s="73"/>
    </row>
    <row r="58" spans="1:3" x14ac:dyDescent="0.2">
      <c r="A58" s="146" t="s">
        <v>1285</v>
      </c>
      <c r="B58" s="147" t="s">
        <v>1248</v>
      </c>
      <c r="C58" s="73"/>
    </row>
    <row r="59" spans="1:3" x14ac:dyDescent="0.2">
      <c r="A59" s="146" t="s">
        <v>1286</v>
      </c>
      <c r="B59" s="147" t="s">
        <v>1248</v>
      </c>
      <c r="C59" s="73"/>
    </row>
    <row r="60" spans="1:3" x14ac:dyDescent="0.2">
      <c r="A60" s="148"/>
      <c r="B60" s="131" t="s">
        <v>1248</v>
      </c>
      <c r="C60" s="149" t="s">
        <v>1248</v>
      </c>
    </row>
    <row r="61" spans="1:3" ht="13.5" thickBot="1" x14ac:dyDescent="0.25">
      <c r="A61" s="150" t="s">
        <v>1287</v>
      </c>
      <c r="B61" s="151" t="s">
        <v>1248</v>
      </c>
      <c r="C61" s="152">
        <f>SUM(C54:C59)</f>
        <v>0</v>
      </c>
    </row>
    <row r="64" spans="1:3" ht="13.5" thickBot="1" x14ac:dyDescent="0.25"/>
    <row r="65" spans="1:3" ht="19.5" customHeight="1" thickBot="1" x14ac:dyDescent="0.25">
      <c r="A65" s="200" t="s">
        <v>1122</v>
      </c>
      <c r="B65" s="208"/>
      <c r="C65" s="209"/>
    </row>
    <row r="66" spans="1:3" ht="19.5" customHeight="1" x14ac:dyDescent="0.2">
      <c r="A66" s="136"/>
      <c r="B66" s="137" t="s">
        <v>1247</v>
      </c>
      <c r="C66" s="127" t="s">
        <v>1308</v>
      </c>
    </row>
    <row r="67" spans="1:3" x14ac:dyDescent="0.2">
      <c r="A67" s="138" t="s">
        <v>1288</v>
      </c>
      <c r="B67" s="131" t="s">
        <v>1248</v>
      </c>
      <c r="C67" s="26"/>
    </row>
    <row r="68" spans="1:3" x14ac:dyDescent="0.2">
      <c r="A68" s="138" t="s">
        <v>1289</v>
      </c>
      <c r="B68" s="131" t="s">
        <v>1248</v>
      </c>
      <c r="C68" s="26"/>
    </row>
    <row r="69" spans="1:3" x14ac:dyDescent="0.2">
      <c r="A69" s="138" t="s">
        <v>1290</v>
      </c>
      <c r="B69" s="131" t="s">
        <v>1248</v>
      </c>
      <c r="C69" s="26"/>
    </row>
    <row r="70" spans="1:3" x14ac:dyDescent="0.2">
      <c r="A70" s="138" t="s">
        <v>1291</v>
      </c>
      <c r="B70" s="131" t="s">
        <v>1248</v>
      </c>
      <c r="C70" s="26"/>
    </row>
    <row r="71" spans="1:3" x14ac:dyDescent="0.2">
      <c r="A71" s="138" t="s">
        <v>1292</v>
      </c>
      <c r="B71" s="131" t="s">
        <v>1248</v>
      </c>
      <c r="C71" s="26"/>
    </row>
    <row r="72" spans="1:3" s="8" customFormat="1" x14ac:dyDescent="0.2">
      <c r="A72" s="138" t="s">
        <v>1293</v>
      </c>
      <c r="B72" s="131" t="s">
        <v>1248</v>
      </c>
      <c r="C72" s="26"/>
    </row>
    <row r="73" spans="1:3" s="8" customFormat="1" x14ac:dyDescent="0.2">
      <c r="A73" s="138" t="s">
        <v>1294</v>
      </c>
      <c r="B73" s="131"/>
      <c r="C73" s="26"/>
    </row>
    <row r="74" spans="1:3" s="8" customFormat="1" x14ac:dyDescent="0.2">
      <c r="A74" s="138" t="s">
        <v>1295</v>
      </c>
      <c r="B74" s="131" t="s">
        <v>1248</v>
      </c>
      <c r="C74" s="26"/>
    </row>
    <row r="75" spans="1:3" x14ac:dyDescent="0.2">
      <c r="A75" s="138" t="s">
        <v>1296</v>
      </c>
      <c r="B75" s="131" t="s">
        <v>1248</v>
      </c>
      <c r="C75" s="26"/>
    </row>
    <row r="76" spans="1:3" x14ac:dyDescent="0.2">
      <c r="A76" s="138" t="s">
        <v>1297</v>
      </c>
      <c r="B76" s="131" t="s">
        <v>1248</v>
      </c>
      <c r="C76" s="26"/>
    </row>
    <row r="77" spans="1:3" x14ac:dyDescent="0.2">
      <c r="A77" s="138" t="s">
        <v>1298</v>
      </c>
      <c r="B77" s="131" t="s">
        <v>1248</v>
      </c>
      <c r="C77" s="26"/>
    </row>
    <row r="78" spans="1:3" x14ac:dyDescent="0.2">
      <c r="A78" s="138" t="s">
        <v>1299</v>
      </c>
      <c r="B78" s="131" t="s">
        <v>1248</v>
      </c>
      <c r="C78" s="26"/>
    </row>
    <row r="79" spans="1:3" x14ac:dyDescent="0.2">
      <c r="A79" s="138" t="s">
        <v>1300</v>
      </c>
      <c r="B79" s="131" t="s">
        <v>1248</v>
      </c>
      <c r="C79" s="26"/>
    </row>
    <row r="80" spans="1:3" x14ac:dyDescent="0.2">
      <c r="A80" s="130" t="s">
        <v>1301</v>
      </c>
      <c r="B80" s="131"/>
      <c r="C80" s="24"/>
    </row>
    <row r="81" spans="1:3" x14ac:dyDescent="0.2">
      <c r="A81" s="138" t="s">
        <v>1120</v>
      </c>
      <c r="B81" s="131" t="s">
        <v>1248</v>
      </c>
      <c r="C81" s="139">
        <f>C95</f>
        <v>0</v>
      </c>
    </row>
    <row r="82" spans="1:3" x14ac:dyDescent="0.2">
      <c r="A82" s="140"/>
      <c r="B82" s="131"/>
      <c r="C82" s="153"/>
    </row>
    <row r="83" spans="1:3" x14ac:dyDescent="0.2">
      <c r="A83" s="128" t="s">
        <v>1302</v>
      </c>
      <c r="B83" s="129" t="s">
        <v>1248</v>
      </c>
      <c r="C83" s="114">
        <f>SUM(C67:C81)</f>
        <v>0</v>
      </c>
    </row>
    <row r="84" spans="1:3" x14ac:dyDescent="0.2">
      <c r="A84" s="51"/>
      <c r="B84" s="52"/>
      <c r="C84" s="53"/>
    </row>
    <row r="85" spans="1:3" ht="17.25" customHeight="1" x14ac:dyDescent="0.2">
      <c r="A85" s="206" t="s">
        <v>1303</v>
      </c>
      <c r="B85" s="210"/>
      <c r="C85" s="210"/>
    </row>
    <row r="86" spans="1:3" x14ac:dyDescent="0.2">
      <c r="A86" s="206" t="s">
        <v>1280</v>
      </c>
      <c r="B86" s="207"/>
      <c r="C86" s="207"/>
    </row>
    <row r="87" spans="1:3" x14ac:dyDescent="0.2">
      <c r="A87" s="144"/>
      <c r="B87" s="145" t="s">
        <v>1247</v>
      </c>
      <c r="C87" s="145" t="s">
        <v>1308</v>
      </c>
    </row>
    <row r="88" spans="1:3" x14ac:dyDescent="0.2">
      <c r="A88" s="138" t="s">
        <v>1281</v>
      </c>
      <c r="B88" s="147" t="s">
        <v>1248</v>
      </c>
      <c r="C88" s="23"/>
    </row>
    <row r="89" spans="1:3" x14ac:dyDescent="0.2">
      <c r="A89" s="138" t="s">
        <v>1282</v>
      </c>
      <c r="B89" s="147" t="s">
        <v>1248</v>
      </c>
      <c r="C89" s="23"/>
    </row>
    <row r="90" spans="1:3" x14ac:dyDescent="0.2">
      <c r="A90" s="138" t="s">
        <v>1283</v>
      </c>
      <c r="B90" s="147" t="s">
        <v>1248</v>
      </c>
      <c r="C90" s="23"/>
    </row>
    <row r="91" spans="1:3" x14ac:dyDescent="0.2">
      <c r="A91" s="138" t="s">
        <v>1284</v>
      </c>
      <c r="B91" s="147" t="s">
        <v>1248</v>
      </c>
      <c r="C91" s="23"/>
    </row>
    <row r="92" spans="1:3" x14ac:dyDescent="0.2">
      <c r="A92" s="138" t="s">
        <v>1285</v>
      </c>
      <c r="B92" s="147" t="s">
        <v>1248</v>
      </c>
      <c r="C92" s="23"/>
    </row>
    <row r="93" spans="1:3" x14ac:dyDescent="0.2">
      <c r="A93" s="138" t="s">
        <v>1286</v>
      </c>
      <c r="B93" s="147" t="s">
        <v>1248</v>
      </c>
      <c r="C93" s="23"/>
    </row>
    <row r="94" spans="1:3" x14ac:dyDescent="0.2">
      <c r="A94" s="140"/>
      <c r="B94" s="131" t="s">
        <v>1248</v>
      </c>
      <c r="C94" s="25" t="s">
        <v>1248</v>
      </c>
    </row>
    <row r="95" spans="1:3" ht="13.5" thickBot="1" x14ac:dyDescent="0.25">
      <c r="A95" s="154" t="s">
        <v>1287</v>
      </c>
      <c r="B95" s="155" t="s">
        <v>1248</v>
      </c>
      <c r="C95" s="156">
        <f>SUM(C88:C93)</f>
        <v>0</v>
      </c>
    </row>
    <row r="98" spans="1:3" ht="13.5" thickBot="1" x14ac:dyDescent="0.25"/>
    <row r="99" spans="1:3" x14ac:dyDescent="0.2">
      <c r="A99" s="203" t="s">
        <v>1304</v>
      </c>
      <c r="B99" s="204"/>
      <c r="C99" s="205"/>
    </row>
    <row r="100" spans="1:3" x14ac:dyDescent="0.2">
      <c r="A100" s="206" t="s">
        <v>1280</v>
      </c>
      <c r="B100" s="207"/>
      <c r="C100" s="207"/>
    </row>
    <row r="101" spans="1:3" x14ac:dyDescent="0.2">
      <c r="A101" s="144"/>
      <c r="B101" s="145" t="s">
        <v>1247</v>
      </c>
      <c r="C101" s="145" t="s">
        <v>1308</v>
      </c>
    </row>
    <row r="102" spans="1:3" x14ac:dyDescent="0.2">
      <c r="A102" s="138" t="s">
        <v>1305</v>
      </c>
      <c r="B102" s="131" t="s">
        <v>1248</v>
      </c>
      <c r="C102" s="26"/>
    </row>
    <row r="103" spans="1:3" x14ac:dyDescent="0.2">
      <c r="A103" s="138" t="s">
        <v>1306</v>
      </c>
      <c r="B103" s="131" t="s">
        <v>1248</v>
      </c>
      <c r="C103" s="26"/>
    </row>
    <row r="104" spans="1:3" x14ac:dyDescent="0.2">
      <c r="A104" s="140"/>
      <c r="B104" s="131" t="s">
        <v>1248</v>
      </c>
      <c r="C104" s="25" t="s">
        <v>1248</v>
      </c>
    </row>
    <row r="105" spans="1:3" ht="13.5" thickBot="1" x14ac:dyDescent="0.25">
      <c r="A105" s="157" t="s">
        <v>1307</v>
      </c>
      <c r="B105" s="158"/>
      <c r="C105" s="159">
        <f>SUM(C102:C103)</f>
        <v>0</v>
      </c>
    </row>
    <row r="109" spans="1:3" x14ac:dyDescent="0.2">
      <c r="A109" s="206" t="s">
        <v>1123</v>
      </c>
      <c r="B109" s="210"/>
      <c r="C109" s="210"/>
    </row>
    <row r="110" spans="1:3" x14ac:dyDescent="0.2">
      <c r="A110" s="206" t="s">
        <v>1280</v>
      </c>
      <c r="B110" s="207"/>
      <c r="C110" s="207"/>
    </row>
    <row r="111" spans="1:3" x14ac:dyDescent="0.2">
      <c r="A111" s="144"/>
      <c r="B111" s="145" t="s">
        <v>1247</v>
      </c>
      <c r="C111" s="145" t="s">
        <v>1308</v>
      </c>
    </row>
    <row r="112" spans="1:3" x14ac:dyDescent="0.2">
      <c r="A112" s="138" t="s">
        <v>1124</v>
      </c>
      <c r="B112" s="131" t="s">
        <v>1248</v>
      </c>
      <c r="C112" s="23"/>
    </row>
    <row r="113" spans="1:3" x14ac:dyDescent="0.2">
      <c r="A113" s="138" t="s">
        <v>1125</v>
      </c>
      <c r="B113" s="131" t="s">
        <v>1248</v>
      </c>
      <c r="C113" s="23"/>
    </row>
    <row r="114" spans="1:3" x14ac:dyDescent="0.2">
      <c r="A114" s="140"/>
      <c r="B114" s="131"/>
      <c r="C114" s="153"/>
    </row>
    <row r="115" spans="1:3" ht="13.5" thickBot="1" x14ac:dyDescent="0.25">
      <c r="A115" s="141" t="s">
        <v>1126</v>
      </c>
      <c r="B115" s="155" t="s">
        <v>1248</v>
      </c>
      <c r="C115" s="160">
        <f>SUM(C112:C113)</f>
        <v>0</v>
      </c>
    </row>
    <row r="116" spans="1:3" ht="13.5" thickBot="1" x14ac:dyDescent="0.25">
      <c r="A116" s="161"/>
      <c r="B116" s="161"/>
      <c r="C116" s="161"/>
    </row>
    <row r="117" spans="1:3" ht="16.5" thickBot="1" x14ac:dyDescent="0.25">
      <c r="A117" s="197" t="s">
        <v>1246</v>
      </c>
      <c r="B117" s="198"/>
      <c r="C117" s="199"/>
    </row>
    <row r="118" spans="1:3" ht="13.5" thickBot="1" x14ac:dyDescent="0.25">
      <c r="A118" s="162"/>
      <c r="B118" s="162"/>
      <c r="C118" s="162"/>
    </row>
    <row r="119" spans="1:3" x14ac:dyDescent="0.2">
      <c r="A119" s="163" t="s">
        <v>1243</v>
      </c>
      <c r="B119" s="164"/>
      <c r="C119" s="165"/>
    </row>
    <row r="120" spans="1:3" x14ac:dyDescent="0.2">
      <c r="A120" s="130" t="s">
        <v>1244</v>
      </c>
      <c r="B120" s="148"/>
      <c r="C120" s="166"/>
    </row>
    <row r="121" spans="1:3" ht="13.5" thickBot="1" x14ac:dyDescent="0.25">
      <c r="A121" s="141" t="s">
        <v>1245</v>
      </c>
      <c r="B121" s="142"/>
      <c r="C121" s="167">
        <f>+B119-B120</f>
        <v>0</v>
      </c>
    </row>
  </sheetData>
  <mergeCells count="12">
    <mergeCell ref="A1:C1"/>
    <mergeCell ref="A117:C117"/>
    <mergeCell ref="A15:C15"/>
    <mergeCell ref="A51:C51"/>
    <mergeCell ref="A52:C52"/>
    <mergeCell ref="A65:C65"/>
    <mergeCell ref="A85:C85"/>
    <mergeCell ref="A86:C86"/>
    <mergeCell ref="A99:C99"/>
    <mergeCell ref="A100:C100"/>
    <mergeCell ref="A109:C109"/>
    <mergeCell ref="A110:C110"/>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8"/>
  <sheetViews>
    <sheetView topLeftCell="A28" zoomScale="80" zoomScaleNormal="80" workbookViewId="0">
      <selection activeCell="D37" sqref="D37"/>
    </sheetView>
  </sheetViews>
  <sheetFormatPr baseColWidth="10" defaultColWidth="0" defaultRowHeight="12.75" x14ac:dyDescent="0.2"/>
  <cols>
    <col min="1" max="1" width="8.7109375" style="4" customWidth="1"/>
    <col min="2" max="2" width="32" style="5" customWidth="1"/>
    <col min="3" max="3" width="14.85546875" style="5" customWidth="1"/>
    <col min="4" max="4" width="25.140625" customWidth="1"/>
    <col min="5" max="5" width="77.7109375" customWidth="1"/>
    <col min="6" max="255" width="8.85546875" hidden="1" customWidth="1"/>
    <col min="256" max="16384" width="57.5703125" hidden="1"/>
  </cols>
  <sheetData>
    <row r="1" spans="1:5" x14ac:dyDescent="0.2">
      <c r="A1" s="211" t="s">
        <v>1205</v>
      </c>
      <c r="B1" s="212"/>
      <c r="C1" s="212"/>
      <c r="D1" s="212"/>
      <c r="E1" s="213"/>
    </row>
    <row r="2" spans="1:5" ht="13.5" thickBot="1" x14ac:dyDescent="0.25">
      <c r="A2" s="214" t="s">
        <v>1232</v>
      </c>
      <c r="B2" s="215"/>
      <c r="C2" s="215"/>
      <c r="D2" s="215"/>
      <c r="E2" s="216"/>
    </row>
    <row r="3" spans="1:5" ht="26.25" thickBot="1" x14ac:dyDescent="0.25">
      <c r="A3" s="168" t="s">
        <v>1228</v>
      </c>
      <c r="B3" s="169" t="s">
        <v>1207</v>
      </c>
      <c r="C3" s="170" t="s">
        <v>1223</v>
      </c>
      <c r="D3" s="171" t="s">
        <v>1211</v>
      </c>
      <c r="E3" s="172" t="s">
        <v>1208</v>
      </c>
    </row>
    <row r="4" spans="1:5" ht="131.25" customHeight="1" x14ac:dyDescent="0.2">
      <c r="A4" s="54" t="s">
        <v>1133</v>
      </c>
      <c r="B4" s="55" t="s">
        <v>1089</v>
      </c>
      <c r="C4" s="56">
        <f>+'ESTADO DE SITUACION F...'!C3</f>
        <v>0</v>
      </c>
      <c r="D4" s="57" t="s">
        <v>1227</v>
      </c>
      <c r="E4" s="58" t="s">
        <v>1463</v>
      </c>
    </row>
    <row r="5" spans="1:5" ht="38.25" x14ac:dyDescent="0.2">
      <c r="A5" s="18" t="s">
        <v>1134</v>
      </c>
      <c r="B5" s="9" t="s">
        <v>1188</v>
      </c>
      <c r="C5" s="12">
        <f>+'ESTADO DE SITUACION F...'!C4</f>
        <v>0</v>
      </c>
      <c r="D5" s="11" t="s">
        <v>1227</v>
      </c>
      <c r="E5" s="19"/>
    </row>
    <row r="6" spans="1:5" ht="38.25" x14ac:dyDescent="0.2">
      <c r="A6" s="18" t="s">
        <v>1135</v>
      </c>
      <c r="B6" s="9" t="s">
        <v>1189</v>
      </c>
      <c r="C6" s="12">
        <f>+'ESTADO DE SITUACION F...'!C5</f>
        <v>0</v>
      </c>
      <c r="D6" s="11" t="s">
        <v>1227</v>
      </c>
      <c r="E6" s="19"/>
    </row>
    <row r="7" spans="1:5" ht="38.25" x14ac:dyDescent="0.2">
      <c r="A7" s="18" t="s">
        <v>1136</v>
      </c>
      <c r="B7" s="10" t="s">
        <v>1182</v>
      </c>
      <c r="C7" s="12">
        <f>+'ESTADO DE SITUACION F...'!C6</f>
        <v>0</v>
      </c>
      <c r="D7" s="11" t="s">
        <v>1227</v>
      </c>
      <c r="E7" s="19"/>
    </row>
    <row r="8" spans="1:5" ht="38.25" x14ac:dyDescent="0.2">
      <c r="A8" s="18" t="s">
        <v>1137</v>
      </c>
      <c r="B8" s="7" t="s">
        <v>1190</v>
      </c>
      <c r="C8" s="12">
        <f>+'ESTADO DE SITUACION F...'!C7</f>
        <v>0</v>
      </c>
      <c r="D8" s="11" t="s">
        <v>1227</v>
      </c>
      <c r="E8" s="19"/>
    </row>
    <row r="9" spans="1:5" ht="38.25" x14ac:dyDescent="0.2">
      <c r="A9" s="18" t="s">
        <v>1138</v>
      </c>
      <c r="B9" s="7" t="s">
        <v>1184</v>
      </c>
      <c r="C9" s="12">
        <f>+'ESTADO DE SITUACION F...'!C8</f>
        <v>0</v>
      </c>
      <c r="D9" s="11" t="s">
        <v>1227</v>
      </c>
      <c r="E9" s="19"/>
    </row>
    <row r="10" spans="1:5" ht="38.25" x14ac:dyDescent="0.2">
      <c r="A10" s="18" t="s">
        <v>1139</v>
      </c>
      <c r="B10" s="7" t="s">
        <v>1183</v>
      </c>
      <c r="C10" s="12">
        <f>+'ESTADO DE SITUACION F...'!C9</f>
        <v>0</v>
      </c>
      <c r="D10" s="11" t="s">
        <v>1227</v>
      </c>
      <c r="E10" s="19"/>
    </row>
    <row r="11" spans="1:5" ht="38.25" x14ac:dyDescent="0.2">
      <c r="A11" s="18" t="s">
        <v>1140</v>
      </c>
      <c r="B11" s="7" t="s">
        <v>1185</v>
      </c>
      <c r="C11" s="12">
        <f>+'ESTADO DE SITUACION F...'!C10</f>
        <v>0</v>
      </c>
      <c r="D11" s="11" t="s">
        <v>1227</v>
      </c>
      <c r="E11" s="19"/>
    </row>
    <row r="12" spans="1:5" ht="38.25" x14ac:dyDescent="0.2">
      <c r="A12" s="18" t="s">
        <v>1141</v>
      </c>
      <c r="B12" s="7" t="s">
        <v>1191</v>
      </c>
      <c r="C12" s="12">
        <f>+'ESTADO DE SITUACION F...'!C11</f>
        <v>0</v>
      </c>
      <c r="D12" s="11" t="s">
        <v>1227</v>
      </c>
      <c r="E12" s="19"/>
    </row>
    <row r="13" spans="1:5" ht="38.25" x14ac:dyDescent="0.2">
      <c r="A13" s="18" t="s">
        <v>1142</v>
      </c>
      <c r="B13" s="7" t="s">
        <v>1192</v>
      </c>
      <c r="C13" s="12">
        <f>+'ESTADO DE SITUACION F...'!C12</f>
        <v>0</v>
      </c>
      <c r="D13" s="11" t="s">
        <v>1227</v>
      </c>
      <c r="E13" s="19"/>
    </row>
    <row r="14" spans="1:5" ht="63.75" x14ac:dyDescent="0.2">
      <c r="A14" s="18" t="s">
        <v>1143</v>
      </c>
      <c r="B14" s="9" t="s">
        <v>1090</v>
      </c>
      <c r="C14" s="12">
        <f>+'ESTADO DE SITUACION F...'!C13</f>
        <v>0</v>
      </c>
      <c r="D14" s="11" t="s">
        <v>1227</v>
      </c>
      <c r="E14" s="19"/>
    </row>
    <row r="15" spans="1:5" ht="38.25" x14ac:dyDescent="0.2">
      <c r="A15" s="18" t="s">
        <v>1144</v>
      </c>
      <c r="B15" s="9" t="s">
        <v>1091</v>
      </c>
      <c r="C15" s="12">
        <f>+'ESTADO DE SITUACION F...'!C14</f>
        <v>0</v>
      </c>
      <c r="D15" s="11" t="s">
        <v>1227</v>
      </c>
      <c r="E15" s="19"/>
    </row>
    <row r="16" spans="1:5" ht="38.25" x14ac:dyDescent="0.2">
      <c r="A16" s="18" t="s">
        <v>1145</v>
      </c>
      <c r="B16" s="9" t="s">
        <v>1092</v>
      </c>
      <c r="C16" s="12">
        <f>+'ESTADO DE SITUACION F...'!C15</f>
        <v>0</v>
      </c>
      <c r="D16" s="11" t="s">
        <v>1227</v>
      </c>
      <c r="E16" s="19"/>
    </row>
    <row r="17" spans="1:5" ht="38.25" x14ac:dyDescent="0.2">
      <c r="A17" s="18" t="s">
        <v>1146</v>
      </c>
      <c r="B17" s="7" t="s">
        <v>1193</v>
      </c>
      <c r="C17" s="12">
        <f>+'ESTADO DE SITUACION F...'!C16</f>
        <v>0</v>
      </c>
      <c r="D17" s="11" t="s">
        <v>1227</v>
      </c>
      <c r="E17" s="19"/>
    </row>
    <row r="18" spans="1:5" ht="38.25" x14ac:dyDescent="0.2">
      <c r="A18" s="18" t="s">
        <v>1147</v>
      </c>
      <c r="B18" s="7" t="s">
        <v>1194</v>
      </c>
      <c r="C18" s="12">
        <f>+'ESTADO DE SITUACION F...'!C17</f>
        <v>0</v>
      </c>
      <c r="D18" s="11" t="s">
        <v>1227</v>
      </c>
      <c r="E18" s="19"/>
    </row>
    <row r="19" spans="1:5" ht="38.25" x14ac:dyDescent="0.2">
      <c r="A19" s="18" t="s">
        <v>1148</v>
      </c>
      <c r="B19" s="9" t="s">
        <v>1093</v>
      </c>
      <c r="C19" s="12">
        <f>+'ESTADO DE SITUACION F...'!C18</f>
        <v>0</v>
      </c>
      <c r="D19" s="11" t="s">
        <v>1227</v>
      </c>
      <c r="E19" s="19"/>
    </row>
    <row r="20" spans="1:5" ht="38.25" x14ac:dyDescent="0.2">
      <c r="A20" s="18" t="s">
        <v>1149</v>
      </c>
      <c r="B20" s="9" t="s">
        <v>1094</v>
      </c>
      <c r="C20" s="12">
        <f>+'ESTADO DE SITUACION F...'!C19</f>
        <v>0</v>
      </c>
      <c r="D20" s="11" t="s">
        <v>1227</v>
      </c>
      <c r="E20" s="19"/>
    </row>
    <row r="21" spans="1:5" ht="38.25" x14ac:dyDescent="0.2">
      <c r="A21" s="18" t="s">
        <v>1150</v>
      </c>
      <c r="B21" s="9" t="s">
        <v>1095</v>
      </c>
      <c r="C21" s="12">
        <f>+'ESTADO DE SITUACION F...'!C20</f>
        <v>0</v>
      </c>
      <c r="D21" s="11" t="s">
        <v>1227</v>
      </c>
      <c r="E21" s="19"/>
    </row>
    <row r="22" spans="1:5" ht="39" customHeight="1" thickBot="1" x14ac:dyDescent="0.25">
      <c r="A22" s="32" t="s">
        <v>1151</v>
      </c>
      <c r="B22" s="59" t="s">
        <v>1220</v>
      </c>
      <c r="C22" s="34">
        <f>+'ESTADO DE SITUACION F...'!C21</f>
        <v>0</v>
      </c>
      <c r="D22" s="35" t="s">
        <v>1227</v>
      </c>
      <c r="E22" s="36"/>
    </row>
    <row r="23" spans="1:5" ht="26.25" thickBot="1" x14ac:dyDescent="0.25">
      <c r="A23" s="168" t="s">
        <v>1228</v>
      </c>
      <c r="B23" s="169" t="s">
        <v>1209</v>
      </c>
      <c r="C23" s="170" t="s">
        <v>1223</v>
      </c>
      <c r="D23" s="169" t="s">
        <v>1211</v>
      </c>
      <c r="E23" s="172" t="s">
        <v>1208</v>
      </c>
    </row>
    <row r="24" spans="1:5" ht="127.5" customHeight="1" x14ac:dyDescent="0.2">
      <c r="A24" s="54" t="s">
        <v>1152</v>
      </c>
      <c r="B24" s="60" t="s">
        <v>1178</v>
      </c>
      <c r="C24" s="56">
        <f>+'ESTADO DE SITUACION F...'!C24</f>
        <v>0</v>
      </c>
      <c r="D24" s="57" t="s">
        <v>1227</v>
      </c>
      <c r="E24" s="58" t="s">
        <v>1464</v>
      </c>
    </row>
    <row r="25" spans="1:5" ht="38.25" x14ac:dyDescent="0.2">
      <c r="A25" s="18" t="s">
        <v>1153</v>
      </c>
      <c r="B25" s="7" t="s">
        <v>1195</v>
      </c>
      <c r="C25" s="12">
        <f>+'ESTADO DE SITUACION F...'!C25</f>
        <v>0</v>
      </c>
      <c r="D25" s="11" t="s">
        <v>1227</v>
      </c>
      <c r="E25" s="19"/>
    </row>
    <row r="26" spans="1:5" ht="38.25" x14ac:dyDescent="0.2">
      <c r="A26" s="18" t="s">
        <v>1154</v>
      </c>
      <c r="B26" s="7" t="s">
        <v>1179</v>
      </c>
      <c r="C26" s="12">
        <f>+'ESTADO DE SITUACION F...'!C26</f>
        <v>0</v>
      </c>
      <c r="D26" s="11" t="s">
        <v>1227</v>
      </c>
      <c r="E26" s="19"/>
    </row>
    <row r="27" spans="1:5" ht="38.25" x14ac:dyDescent="0.2">
      <c r="A27" s="18" t="s">
        <v>1155</v>
      </c>
      <c r="B27" s="7" t="s">
        <v>1196</v>
      </c>
      <c r="C27" s="12">
        <f>+'ESTADO DE SITUACION F...'!C27</f>
        <v>0</v>
      </c>
      <c r="D27" s="11" t="s">
        <v>1227</v>
      </c>
      <c r="E27" s="19"/>
    </row>
    <row r="28" spans="1:5" ht="38.25" x14ac:dyDescent="0.2">
      <c r="A28" s="18" t="s">
        <v>1156</v>
      </c>
      <c r="B28" s="7" t="s">
        <v>1197</v>
      </c>
      <c r="C28" s="12">
        <f>+'ESTADO DE SITUACION F...'!C28</f>
        <v>0</v>
      </c>
      <c r="D28" s="11" t="s">
        <v>1227</v>
      </c>
      <c r="E28" s="19"/>
    </row>
    <row r="29" spans="1:5" ht="38.25" x14ac:dyDescent="0.2">
      <c r="A29" s="18" t="s">
        <v>1157</v>
      </c>
      <c r="B29" s="7" t="s">
        <v>1198</v>
      </c>
      <c r="C29" s="12">
        <f>+'ESTADO DE SITUACION F...'!C29</f>
        <v>0</v>
      </c>
      <c r="D29" s="11" t="s">
        <v>1227</v>
      </c>
      <c r="E29" s="19"/>
    </row>
    <row r="30" spans="1:5" ht="38.25" x14ac:dyDescent="0.2">
      <c r="A30" s="18" t="s">
        <v>1158</v>
      </c>
      <c r="B30" s="7" t="s">
        <v>1199</v>
      </c>
      <c r="C30" s="12">
        <f>+'ESTADO DE SITUACION F...'!C30</f>
        <v>0</v>
      </c>
      <c r="D30" s="11" t="s">
        <v>1227</v>
      </c>
      <c r="E30" s="19"/>
    </row>
    <row r="31" spans="1:5" ht="38.25" x14ac:dyDescent="0.2">
      <c r="A31" s="18" t="s">
        <v>1159</v>
      </c>
      <c r="B31" s="7" t="s">
        <v>1200</v>
      </c>
      <c r="C31" s="12">
        <f>+'ESTADO DE SITUACION F...'!C31</f>
        <v>0</v>
      </c>
      <c r="D31" s="11" t="s">
        <v>1227</v>
      </c>
      <c r="E31" s="19"/>
    </row>
    <row r="32" spans="1:5" ht="38.25" x14ac:dyDescent="0.2">
      <c r="A32" s="18" t="s">
        <v>1160</v>
      </c>
      <c r="B32" s="7" t="s">
        <v>1201</v>
      </c>
      <c r="C32" s="12">
        <f>+'ESTADO DE SITUACION F...'!C32</f>
        <v>0</v>
      </c>
      <c r="D32" s="11" t="s">
        <v>1227</v>
      </c>
      <c r="E32" s="19"/>
    </row>
    <row r="33" spans="1:5" ht="38.25" x14ac:dyDescent="0.2">
      <c r="A33" s="18" t="s">
        <v>1161</v>
      </c>
      <c r="B33" s="7" t="s">
        <v>1202</v>
      </c>
      <c r="C33" s="12">
        <f>+'ESTADO DE SITUACION F...'!C33</f>
        <v>0</v>
      </c>
      <c r="D33" s="11" t="s">
        <v>1227</v>
      </c>
      <c r="E33" s="19"/>
    </row>
    <row r="34" spans="1:5" ht="51" x14ac:dyDescent="0.2">
      <c r="A34" s="18" t="s">
        <v>1162</v>
      </c>
      <c r="B34" s="7" t="s">
        <v>1096</v>
      </c>
      <c r="C34" s="12">
        <f>+'ESTADO DE SITUACION F...'!C34</f>
        <v>0</v>
      </c>
      <c r="D34" s="11" t="s">
        <v>1227</v>
      </c>
      <c r="E34" s="19"/>
    </row>
    <row r="35" spans="1:5" ht="39" thickBot="1" x14ac:dyDescent="0.25">
      <c r="A35" s="32" t="s">
        <v>1163</v>
      </c>
      <c r="B35" s="33" t="s">
        <v>1097</v>
      </c>
      <c r="C35" s="34">
        <f>+'ESTADO DE SITUACION F...'!C35</f>
        <v>0</v>
      </c>
      <c r="D35" s="35" t="s">
        <v>1227</v>
      </c>
      <c r="E35" s="36"/>
    </row>
    <row r="36" spans="1:5" ht="26.25" thickBot="1" x14ac:dyDescent="0.25">
      <c r="A36" s="168" t="s">
        <v>1228</v>
      </c>
      <c r="B36" s="169" t="s">
        <v>1210</v>
      </c>
      <c r="C36" s="170" t="s">
        <v>1223</v>
      </c>
      <c r="D36" s="169" t="s">
        <v>1211</v>
      </c>
      <c r="E36" s="172" t="s">
        <v>1208</v>
      </c>
    </row>
    <row r="37" spans="1:5" ht="127.5" customHeight="1" x14ac:dyDescent="0.2">
      <c r="A37" s="54" t="s">
        <v>1164</v>
      </c>
      <c r="B37" s="60" t="s">
        <v>1098</v>
      </c>
      <c r="C37" s="56">
        <f>+'ESTADO DE SITUACION F...'!C38</f>
        <v>0</v>
      </c>
      <c r="D37" s="57" t="s">
        <v>1227</v>
      </c>
      <c r="E37" s="58" t="s">
        <v>1463</v>
      </c>
    </row>
    <row r="38" spans="1:5" ht="38.25" x14ac:dyDescent="0.2">
      <c r="A38" s="18" t="s">
        <v>1165</v>
      </c>
      <c r="B38" s="7" t="s">
        <v>1221</v>
      </c>
      <c r="C38" s="12">
        <f>+'ESTADO DE SITUACION F...'!C39</f>
        <v>0</v>
      </c>
      <c r="D38" s="11" t="s">
        <v>1227</v>
      </c>
      <c r="E38" s="19"/>
    </row>
    <row r="39" spans="1:5" ht="38.25" x14ac:dyDescent="0.2">
      <c r="A39" s="18" t="s">
        <v>1166</v>
      </c>
      <c r="B39" s="7" t="s">
        <v>1099</v>
      </c>
      <c r="C39" s="12">
        <f>+'ESTADO DE SITUACION F...'!C40</f>
        <v>0</v>
      </c>
      <c r="D39" s="11" t="s">
        <v>1227</v>
      </c>
      <c r="E39" s="19"/>
    </row>
    <row r="40" spans="1:5" ht="38.25" x14ac:dyDescent="0.2">
      <c r="A40" s="18" t="s">
        <v>1167</v>
      </c>
      <c r="B40" s="7" t="s">
        <v>1203</v>
      </c>
      <c r="C40" s="12">
        <f>+'ESTADO DE SITUACION F...'!C41</f>
        <v>0</v>
      </c>
      <c r="D40" s="11" t="s">
        <v>1227</v>
      </c>
      <c r="E40" s="19"/>
    </row>
    <row r="41" spans="1:5" ht="38.25" x14ac:dyDescent="0.2">
      <c r="A41" s="18" t="s">
        <v>1168</v>
      </c>
      <c r="B41" s="7" t="s">
        <v>1100</v>
      </c>
      <c r="C41" s="12">
        <f>+'ESTADO DE SITUACION F...'!C42</f>
        <v>0</v>
      </c>
      <c r="D41" s="11" t="s">
        <v>1227</v>
      </c>
      <c r="E41" s="19"/>
    </row>
    <row r="42" spans="1:5" ht="38.25" x14ac:dyDescent="0.2">
      <c r="A42" s="18" t="s">
        <v>1169</v>
      </c>
      <c r="B42" s="7" t="s">
        <v>1176</v>
      </c>
      <c r="C42" s="12">
        <f>+'ESTADO DE SITUACION F...'!C43</f>
        <v>0</v>
      </c>
      <c r="D42" s="11" t="s">
        <v>1227</v>
      </c>
      <c r="E42" s="19"/>
    </row>
    <row r="43" spans="1:5" ht="38.25" x14ac:dyDescent="0.2">
      <c r="A43" s="18" t="s">
        <v>1170</v>
      </c>
      <c r="B43" s="7" t="s">
        <v>1101</v>
      </c>
      <c r="C43" s="12">
        <f>+'ESTADO DE SITUACION F...'!C44</f>
        <v>0</v>
      </c>
      <c r="D43" s="11" t="s">
        <v>1227</v>
      </c>
      <c r="E43" s="19"/>
    </row>
    <row r="44" spans="1:5" ht="38.25" x14ac:dyDescent="0.2">
      <c r="A44" s="18" t="s">
        <v>1171</v>
      </c>
      <c r="B44" s="7" t="s">
        <v>1180</v>
      </c>
      <c r="C44" s="12">
        <f>+'ESTADO DE SITUACION F...'!C45</f>
        <v>0</v>
      </c>
      <c r="D44" s="11" t="s">
        <v>1227</v>
      </c>
      <c r="E44" s="19"/>
    </row>
    <row r="45" spans="1:5" ht="38.25" x14ac:dyDescent="0.2">
      <c r="A45" s="18" t="s">
        <v>1225</v>
      </c>
      <c r="B45" s="7" t="s">
        <v>1204</v>
      </c>
      <c r="C45" s="12">
        <f>+'ESTADO DE SITUACION F...'!C46</f>
        <v>0</v>
      </c>
      <c r="D45" s="11" t="s">
        <v>1227</v>
      </c>
      <c r="E45" s="19"/>
    </row>
    <row r="46" spans="1:5" ht="38.25" x14ac:dyDescent="0.2">
      <c r="A46" s="32" t="s">
        <v>1226</v>
      </c>
      <c r="B46" s="33" t="s">
        <v>1102</v>
      </c>
      <c r="C46" s="34">
        <f>+'ESTADO DE SITUACION F...'!C47</f>
        <v>0</v>
      </c>
      <c r="D46" s="35" t="s">
        <v>1227</v>
      </c>
      <c r="E46" s="36"/>
    </row>
    <row r="47" spans="1:5" x14ac:dyDescent="0.2">
      <c r="A47" s="37"/>
      <c r="B47" s="38"/>
      <c r="C47" s="38"/>
      <c r="D47" s="22"/>
      <c r="E47" s="22"/>
    </row>
    <row r="48" spans="1:5" x14ac:dyDescent="0.2">
      <c r="A48" s="39" t="s">
        <v>1233</v>
      </c>
      <c r="B48" s="40" t="s">
        <v>1234</v>
      </c>
      <c r="C48" s="38"/>
      <c r="D48" s="22"/>
      <c r="E48" s="41" t="s">
        <v>1235</v>
      </c>
    </row>
  </sheetData>
  <mergeCells count="2">
    <mergeCell ref="A1:E1"/>
    <mergeCell ref="A2:E2"/>
  </mergeCells>
  <dataValidations count="1">
    <dataValidation type="textLength" allowBlank="1" showInputMessage="1" showErrorMessage="1" error="Escriba un texto " promptTitle="Cualquier contenido" sqref="E4:E22 E24:E35 E37">
      <formula1>0</formula1>
      <formula2>3500</formula2>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CARATULA</vt:lpstr>
      <vt:lpstr>HOJA DE TRABAJO</vt:lpstr>
      <vt:lpstr>ESTADO DE SITUACION F...</vt:lpstr>
      <vt:lpstr>CONCILIACION PATRIMONIAL</vt:lpstr>
      <vt:lpstr>NOTAS DE REVELACIÓN 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Bernal Chaparro</dc:creator>
  <cp:lastModifiedBy>gaospina</cp:lastModifiedBy>
  <cp:lastPrinted>2014-05-12T19:12:29Z</cp:lastPrinted>
  <dcterms:created xsi:type="dcterms:W3CDTF">2014-02-11T18:46:13Z</dcterms:created>
  <dcterms:modified xsi:type="dcterms:W3CDTF">2014-06-12T14:48:21Z</dcterms:modified>
</cp:coreProperties>
</file>