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135" windowHeight="4035" tabRatio="780"/>
  </bookViews>
  <sheets>
    <sheet name="CARATULA" sheetId="1" r:id="rId1"/>
    <sheet name="HOJA DE TRABAJO" sheetId="3" r:id="rId2"/>
    <sheet name="ESTADO DE SITUACION F..." sheetId="4" r:id="rId3"/>
    <sheet name="CONCILIACION PATRIMONIAL" sheetId="5" r:id="rId4"/>
    <sheet name="NOTAS DE REVELACIÓN D..." sheetId="9" r:id="rId5"/>
  </sheets>
  <calcPr calcId="145621"/>
</workbook>
</file>

<file path=xl/calcChain.xml><?xml version="1.0" encoding="utf-8"?>
<calcChain xmlns="http://schemas.openxmlformats.org/spreadsheetml/2006/main">
  <c r="J53" i="3" l="1"/>
  <c r="J183" i="3" l="1"/>
  <c r="J118" i="3" l="1"/>
  <c r="J119" i="3" s="1"/>
  <c r="J115" i="3"/>
  <c r="J69" i="3"/>
  <c r="J70" i="3" s="1"/>
  <c r="J58" i="3"/>
  <c r="J59" i="3" s="1"/>
  <c r="J32" i="3"/>
  <c r="J33" i="3" s="1"/>
  <c r="J10" i="3"/>
  <c r="J11" i="3"/>
  <c r="J12" i="3"/>
  <c r="J13" i="3"/>
  <c r="J14" i="3"/>
  <c r="J15" i="3"/>
  <c r="J16" i="3"/>
  <c r="J17" i="3"/>
  <c r="J18" i="3"/>
  <c r="J19" i="3"/>
  <c r="J20" i="3"/>
  <c r="J21" i="3"/>
  <c r="J9" i="3"/>
  <c r="J22" i="3" l="1"/>
  <c r="J194" i="3"/>
  <c r="J190" i="3"/>
  <c r="I159" i="3"/>
  <c r="H159" i="3"/>
  <c r="G159" i="3"/>
  <c r="F159" i="3"/>
  <c r="E159" i="3"/>
  <c r="D159" i="3"/>
  <c r="C159" i="3"/>
  <c r="J158" i="3"/>
  <c r="J157" i="3"/>
  <c r="J156" i="3"/>
  <c r="J155" i="3"/>
  <c r="I144" i="3"/>
  <c r="H144" i="3"/>
  <c r="G144" i="3"/>
  <c r="F144" i="3"/>
  <c r="E144" i="3"/>
  <c r="D144" i="3"/>
  <c r="C144" i="3"/>
  <c r="J143" i="3"/>
  <c r="J142" i="3"/>
  <c r="J141" i="3"/>
  <c r="I134" i="3"/>
  <c r="H134" i="3"/>
  <c r="G134" i="3"/>
  <c r="F134" i="3"/>
  <c r="E134" i="3"/>
  <c r="D134" i="3"/>
  <c r="C134" i="3"/>
  <c r="J133" i="3"/>
  <c r="J132" i="3"/>
  <c r="J131" i="3"/>
  <c r="J130" i="3"/>
  <c r="J129" i="3"/>
  <c r="J128" i="3"/>
  <c r="J127" i="3"/>
  <c r="J126" i="3"/>
  <c r="J125" i="3"/>
  <c r="J124" i="3"/>
  <c r="J123" i="3"/>
  <c r="I85" i="3"/>
  <c r="H85" i="3"/>
  <c r="G85" i="3"/>
  <c r="F85" i="3"/>
  <c r="E85" i="3"/>
  <c r="D85" i="3"/>
  <c r="C85" i="3"/>
  <c r="J84" i="3"/>
  <c r="J83" i="3"/>
  <c r="J82" i="3"/>
  <c r="J81" i="3"/>
  <c r="J80" i="3"/>
  <c r="J79" i="3"/>
  <c r="J78" i="3"/>
  <c r="J77" i="3"/>
  <c r="J76" i="3"/>
  <c r="J75" i="3"/>
  <c r="J74" i="3"/>
  <c r="J73" i="3"/>
  <c r="J72" i="3"/>
  <c r="J85" i="3" l="1"/>
  <c r="J134" i="3"/>
  <c r="J159" i="3"/>
  <c r="J144" i="3"/>
  <c r="J244" i="3"/>
  <c r="J167" i="3" l="1"/>
  <c r="J166" i="3"/>
  <c r="J165" i="3"/>
  <c r="J164" i="3"/>
  <c r="J163" i="3"/>
  <c r="J162" i="3"/>
  <c r="I119" i="3"/>
  <c r="H119" i="3"/>
  <c r="G119" i="3"/>
  <c r="F119" i="3"/>
  <c r="E119" i="3"/>
  <c r="D119" i="3"/>
  <c r="C119" i="3"/>
  <c r="J116" i="3"/>
  <c r="I116" i="3"/>
  <c r="H116" i="3"/>
  <c r="G116" i="3"/>
  <c r="F116" i="3"/>
  <c r="E116" i="3"/>
  <c r="D116" i="3"/>
  <c r="C116" i="3"/>
  <c r="J108" i="3"/>
  <c r="J107" i="3"/>
  <c r="J106" i="3"/>
  <c r="J105" i="3"/>
  <c r="J104" i="3"/>
  <c r="J103" i="3"/>
  <c r="J92" i="3"/>
  <c r="J91" i="3"/>
  <c r="J90" i="3"/>
  <c r="J94" i="3"/>
  <c r="J93" i="3"/>
  <c r="J89" i="3"/>
  <c r="J40" i="3"/>
  <c r="J39" i="3"/>
  <c r="J38" i="3"/>
  <c r="C115" i="5" l="1"/>
  <c r="C8" i="5" s="1"/>
  <c r="C105" i="5"/>
  <c r="C6" i="5" s="1"/>
  <c r="C95" i="5"/>
  <c r="C81" i="5" s="1"/>
  <c r="C83" i="5" s="1"/>
  <c r="C5" i="5" s="1"/>
  <c r="C61" i="5"/>
  <c r="C47" i="5" l="1"/>
  <c r="C49" i="5" s="1"/>
  <c r="C4" i="5" s="1"/>
  <c r="C7" i="5" s="1"/>
  <c r="C121" i="5"/>
  <c r="J5" i="3"/>
  <c r="J6" i="3"/>
  <c r="C7" i="3"/>
  <c r="D7" i="3"/>
  <c r="E7" i="3"/>
  <c r="F7" i="3"/>
  <c r="G7" i="3"/>
  <c r="H7" i="3"/>
  <c r="I7" i="3"/>
  <c r="C22" i="3"/>
  <c r="D22" i="3"/>
  <c r="E22" i="3"/>
  <c r="F22" i="3"/>
  <c r="G22" i="3"/>
  <c r="H22" i="3"/>
  <c r="I22" i="3"/>
  <c r="J24" i="3"/>
  <c r="J25" i="3"/>
  <c r="J26" i="3"/>
  <c r="J27" i="3"/>
  <c r="J28" i="3"/>
  <c r="J29" i="3"/>
  <c r="C30" i="3"/>
  <c r="D30" i="3"/>
  <c r="E30" i="3"/>
  <c r="F30" i="3"/>
  <c r="G30" i="3"/>
  <c r="H30" i="3"/>
  <c r="I30" i="3"/>
  <c r="C33" i="3"/>
  <c r="D33" i="3"/>
  <c r="E33" i="3"/>
  <c r="F33" i="3"/>
  <c r="G33" i="3"/>
  <c r="H33" i="3"/>
  <c r="I33" i="3"/>
  <c r="J35" i="3"/>
  <c r="J36" i="3"/>
  <c r="J37" i="3"/>
  <c r="J41" i="3"/>
  <c r="J42" i="3"/>
  <c r="J43" i="3"/>
  <c r="J44" i="3"/>
  <c r="C45" i="3"/>
  <c r="D45" i="3"/>
  <c r="E45" i="3"/>
  <c r="F45" i="3"/>
  <c r="G45" i="3"/>
  <c r="H45" i="3"/>
  <c r="I45" i="3"/>
  <c r="J47" i="3"/>
  <c r="J48" i="3"/>
  <c r="J49" i="3"/>
  <c r="J50" i="3"/>
  <c r="C51" i="3"/>
  <c r="D51" i="3"/>
  <c r="E51" i="3"/>
  <c r="F51" i="3"/>
  <c r="G51" i="3"/>
  <c r="H51" i="3"/>
  <c r="I51" i="3"/>
  <c r="J54" i="3"/>
  <c r="J56" i="3" s="1"/>
  <c r="J55" i="3"/>
  <c r="C56" i="3"/>
  <c r="D56" i="3"/>
  <c r="E56" i="3"/>
  <c r="F56" i="3"/>
  <c r="G56" i="3"/>
  <c r="H56" i="3"/>
  <c r="I56" i="3"/>
  <c r="C59" i="3"/>
  <c r="D59" i="3"/>
  <c r="E59" i="3"/>
  <c r="F59" i="3"/>
  <c r="G59" i="3"/>
  <c r="H59" i="3"/>
  <c r="I59" i="3"/>
  <c r="J61" i="3"/>
  <c r="J62" i="3"/>
  <c r="J63" i="3"/>
  <c r="J64" i="3"/>
  <c r="C65" i="3"/>
  <c r="D65" i="3"/>
  <c r="E65" i="3"/>
  <c r="F65" i="3"/>
  <c r="G65" i="3"/>
  <c r="H65" i="3"/>
  <c r="I65" i="3"/>
  <c r="C70" i="3"/>
  <c r="D70" i="3"/>
  <c r="E70" i="3"/>
  <c r="F70" i="3"/>
  <c r="G70" i="3"/>
  <c r="H70" i="3"/>
  <c r="I70" i="3"/>
  <c r="J87" i="3"/>
  <c r="J88" i="3"/>
  <c r="C95" i="3"/>
  <c r="D95" i="3"/>
  <c r="E95" i="3"/>
  <c r="F95" i="3"/>
  <c r="G95" i="3"/>
  <c r="H95" i="3"/>
  <c r="I95" i="3"/>
  <c r="J97" i="3"/>
  <c r="J98" i="3"/>
  <c r="C99" i="3"/>
  <c r="D99" i="3"/>
  <c r="E99" i="3"/>
  <c r="F99" i="3"/>
  <c r="G99" i="3"/>
  <c r="H99" i="3"/>
  <c r="I99" i="3"/>
  <c r="J101" i="3"/>
  <c r="J102" i="3"/>
  <c r="C109" i="3"/>
  <c r="D109" i="3"/>
  <c r="E109" i="3"/>
  <c r="F109" i="3"/>
  <c r="G109" i="3"/>
  <c r="H109" i="3"/>
  <c r="I109" i="3"/>
  <c r="J111" i="3"/>
  <c r="J112" i="3"/>
  <c r="C113" i="3"/>
  <c r="D113" i="3"/>
  <c r="E113" i="3"/>
  <c r="F113" i="3"/>
  <c r="G113" i="3"/>
  <c r="H113" i="3"/>
  <c r="I113" i="3"/>
  <c r="J136" i="3"/>
  <c r="J137" i="3" s="1"/>
  <c r="J138" i="3" s="1"/>
  <c r="C137" i="3"/>
  <c r="C138" i="3" s="1"/>
  <c r="C3" i="5" s="1"/>
  <c r="D137" i="3"/>
  <c r="D138" i="3" s="1"/>
  <c r="E137" i="3"/>
  <c r="E138" i="3" s="1"/>
  <c r="F137" i="3"/>
  <c r="F138" i="3" s="1"/>
  <c r="G137" i="3"/>
  <c r="G138" i="3" s="1"/>
  <c r="H137" i="3"/>
  <c r="H138" i="3" s="1"/>
  <c r="I137" i="3"/>
  <c r="I138" i="3" s="1"/>
  <c r="J146" i="3"/>
  <c r="J147" i="3"/>
  <c r="J148" i="3"/>
  <c r="J149" i="3"/>
  <c r="J150" i="3"/>
  <c r="J151" i="3"/>
  <c r="J152" i="3"/>
  <c r="C153" i="3"/>
  <c r="D153" i="3"/>
  <c r="E153" i="3"/>
  <c r="F153" i="3"/>
  <c r="G153" i="3"/>
  <c r="H153" i="3"/>
  <c r="I153" i="3"/>
  <c r="J161" i="3"/>
  <c r="J168" i="3" s="1"/>
  <c r="C168" i="3"/>
  <c r="D168" i="3"/>
  <c r="E168" i="3"/>
  <c r="F168" i="3"/>
  <c r="G168" i="3"/>
  <c r="H168" i="3"/>
  <c r="I168" i="3"/>
  <c r="J171" i="3"/>
  <c r="J172" i="3"/>
  <c r="J173" i="3"/>
  <c r="J174" i="3"/>
  <c r="J175" i="3"/>
  <c r="J176" i="3"/>
  <c r="J177" i="3"/>
  <c r="J178" i="3"/>
  <c r="J179" i="3"/>
  <c r="J180" i="3"/>
  <c r="C181" i="3"/>
  <c r="D181" i="3"/>
  <c r="E181" i="3"/>
  <c r="F181" i="3"/>
  <c r="G181" i="3"/>
  <c r="H181" i="3"/>
  <c r="I181" i="3"/>
  <c r="J184" i="3"/>
  <c r="J185" i="3"/>
  <c r="J186" i="3"/>
  <c r="J187" i="3"/>
  <c r="C188" i="3"/>
  <c r="D188" i="3"/>
  <c r="E188" i="3"/>
  <c r="F188" i="3"/>
  <c r="G188" i="3"/>
  <c r="H188" i="3"/>
  <c r="I188" i="3"/>
  <c r="J191" i="3"/>
  <c r="J192" i="3" s="1"/>
  <c r="C192" i="3"/>
  <c r="D192" i="3"/>
  <c r="E192" i="3"/>
  <c r="F192" i="3"/>
  <c r="G192" i="3"/>
  <c r="H192" i="3"/>
  <c r="I192" i="3"/>
  <c r="J195" i="3"/>
  <c r="J196" i="3" s="1"/>
  <c r="C196" i="3"/>
  <c r="D196" i="3"/>
  <c r="E196" i="3"/>
  <c r="F196" i="3"/>
  <c r="G196" i="3"/>
  <c r="H196" i="3"/>
  <c r="I196" i="3"/>
  <c r="J200" i="3"/>
  <c r="J201" i="3"/>
  <c r="C4" i="4" s="1"/>
  <c r="C5" i="9" s="1"/>
  <c r="J202" i="3"/>
  <c r="C5" i="4" s="1"/>
  <c r="C6" i="9" s="1"/>
  <c r="J203" i="3"/>
  <c r="C6" i="4" s="1"/>
  <c r="C7" i="9" s="1"/>
  <c r="J204" i="3"/>
  <c r="C7" i="4" s="1"/>
  <c r="C8" i="9" s="1"/>
  <c r="J205" i="3"/>
  <c r="C8" i="4" s="1"/>
  <c r="C9" i="9" s="1"/>
  <c r="J206" i="3"/>
  <c r="C9" i="4" s="1"/>
  <c r="C10" i="9" s="1"/>
  <c r="J207" i="3"/>
  <c r="C10" i="4" s="1"/>
  <c r="C11" i="9" s="1"/>
  <c r="J208" i="3"/>
  <c r="C11" i="4" s="1"/>
  <c r="C12" i="9" s="1"/>
  <c r="J209" i="3"/>
  <c r="C12" i="4" s="1"/>
  <c r="C13" i="9" s="1"/>
  <c r="J210" i="3"/>
  <c r="C13" i="4" s="1"/>
  <c r="C14" i="9" s="1"/>
  <c r="J211" i="3"/>
  <c r="C14" i="4" s="1"/>
  <c r="C15" i="9" s="1"/>
  <c r="J212" i="3"/>
  <c r="C15" i="4" s="1"/>
  <c r="C16" i="9" s="1"/>
  <c r="J213" i="3"/>
  <c r="C16" i="4" s="1"/>
  <c r="C17" i="9" s="1"/>
  <c r="J214" i="3"/>
  <c r="C17" i="4" s="1"/>
  <c r="C18" i="9" s="1"/>
  <c r="J215" i="3"/>
  <c r="C18" i="4" s="1"/>
  <c r="C19" i="9" s="1"/>
  <c r="J216" i="3"/>
  <c r="C19" i="4" s="1"/>
  <c r="C20" i="9" s="1"/>
  <c r="J217" i="3"/>
  <c r="C20" i="4" s="1"/>
  <c r="C21" i="9" s="1"/>
  <c r="J218" i="3"/>
  <c r="C21" i="4" s="1"/>
  <c r="C22" i="9" s="1"/>
  <c r="H219" i="3"/>
  <c r="I219" i="3"/>
  <c r="J221" i="3"/>
  <c r="J222" i="3"/>
  <c r="C25" i="4" s="1"/>
  <c r="C25" i="9" s="1"/>
  <c r="J223" i="3"/>
  <c r="C26" i="4" s="1"/>
  <c r="C26" i="9" s="1"/>
  <c r="J224" i="3"/>
  <c r="J225" i="3"/>
  <c r="C28" i="4" s="1"/>
  <c r="C28" i="9" s="1"/>
  <c r="J226" i="3"/>
  <c r="C29" i="4" s="1"/>
  <c r="C29" i="9" s="1"/>
  <c r="J227" i="3"/>
  <c r="C30" i="4" s="1"/>
  <c r="C30" i="9" s="1"/>
  <c r="J228" i="3"/>
  <c r="C31" i="4" s="1"/>
  <c r="C31" i="9" s="1"/>
  <c r="J229" i="3"/>
  <c r="C32" i="4" s="1"/>
  <c r="C32" i="9" s="1"/>
  <c r="J230" i="3"/>
  <c r="C33" i="4" s="1"/>
  <c r="C33" i="9" s="1"/>
  <c r="J231" i="3"/>
  <c r="C34" i="4" s="1"/>
  <c r="C34" i="9" s="1"/>
  <c r="J232" i="3"/>
  <c r="C35" i="4" s="1"/>
  <c r="C35" i="9" s="1"/>
  <c r="H233" i="3"/>
  <c r="I233" i="3"/>
  <c r="J235" i="3"/>
  <c r="J236" i="3"/>
  <c r="C39" i="4" s="1"/>
  <c r="C38" i="9" s="1"/>
  <c r="J237" i="3"/>
  <c r="C40" i="4" s="1"/>
  <c r="C39" i="9" s="1"/>
  <c r="J238" i="3"/>
  <c r="C41" i="4" s="1"/>
  <c r="C40" i="9" s="1"/>
  <c r="J239" i="3"/>
  <c r="C42" i="4" s="1"/>
  <c r="C41" i="9" s="1"/>
  <c r="J240" i="3"/>
  <c r="C43" i="4" s="1"/>
  <c r="C42" i="9" s="1"/>
  <c r="J241" i="3"/>
  <c r="C44" i="4" s="1"/>
  <c r="C43" i="9" s="1"/>
  <c r="J242" i="3"/>
  <c r="C45" i="4" s="1"/>
  <c r="C44" i="9" s="1"/>
  <c r="J243" i="3"/>
  <c r="J245" i="3"/>
  <c r="C48" i="4" s="1"/>
  <c r="C47" i="9" s="1"/>
  <c r="H246" i="3"/>
  <c r="I246" i="3"/>
  <c r="J188" i="3" l="1"/>
  <c r="J51" i="3"/>
  <c r="J95" i="3"/>
  <c r="F120" i="3"/>
  <c r="I120" i="3"/>
  <c r="E120" i="3"/>
  <c r="H120" i="3"/>
  <c r="D120" i="3"/>
  <c r="J99" i="3"/>
  <c r="G120" i="3"/>
  <c r="C120" i="3"/>
  <c r="J7" i="3"/>
  <c r="J153" i="3"/>
  <c r="J233" i="3"/>
  <c r="C36" i="4" s="1"/>
  <c r="J113" i="3"/>
  <c r="J219" i="3"/>
  <c r="J181" i="3"/>
  <c r="J109" i="3"/>
  <c r="J65" i="3"/>
  <c r="C38" i="4"/>
  <c r="C37" i="9" s="1"/>
  <c r="J246" i="3"/>
  <c r="C49" i="4" s="1"/>
  <c r="J45" i="3"/>
  <c r="J30" i="3"/>
  <c r="C46" i="4"/>
  <c r="C45" i="9" s="1"/>
  <c r="C47" i="4"/>
  <c r="C46" i="9" s="1"/>
  <c r="H66" i="3"/>
  <c r="D66" i="3"/>
  <c r="G66" i="3"/>
  <c r="F66" i="3"/>
  <c r="H247" i="3"/>
  <c r="C24" i="4"/>
  <c r="C24" i="9" s="1"/>
  <c r="I247" i="3"/>
  <c r="I66" i="3"/>
  <c r="E66" i="3"/>
  <c r="C22" i="4"/>
  <c r="C66" i="3"/>
  <c r="C9" i="5"/>
  <c r="C10" i="5" s="1"/>
  <c r="C11" i="5" s="1"/>
  <c r="C3" i="4"/>
  <c r="C4" i="9" s="1"/>
  <c r="C27" i="4"/>
  <c r="C27" i="9" s="1"/>
  <c r="J120" i="3" l="1"/>
  <c r="J66" i="3"/>
  <c r="J247" i="3"/>
  <c r="C50" i="4" s="1"/>
  <c r="I248" i="3"/>
  <c r="H248" i="3"/>
</calcChain>
</file>

<file path=xl/sharedStrings.xml><?xml version="1.0" encoding="utf-8"?>
<sst xmlns="http://schemas.openxmlformats.org/spreadsheetml/2006/main" count="1798" uniqueCount="1473">
  <si>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</si>
  <si>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</si>
  <si>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</si>
  <si>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</si>
  <si>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</si>
  <si>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</si>
  <si>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</si>
  <si>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</si>
  <si>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</si>
  <si>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</si>
  <si>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</si>
  <si>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</si>
  <si>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</si>
  <si>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</si>
  <si>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</si>
  <si>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</si>
  <si>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</si>
  <si>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</si>
  <si>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</si>
  <si>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</si>
  <si>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</si>
  <si>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</si>
  <si>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</si>
  <si>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</si>
  <si>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</si>
  <si>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</si>
  <si>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</si>
  <si>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</si>
  <si>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</si>
  <si>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</si>
  <si>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</si>
  <si>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</si>
  <si>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</si>
  <si>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</si>
  <si>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</si>
  <si>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</si>
  <si>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</si>
  <si>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</si>
  <si>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</si>
  <si>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</si>
  <si>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</si>
  <si>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</si>
  <si>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</si>
  <si>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</si>
  <si>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</si>
  <si>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</si>
  <si>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</si>
  <si>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</si>
  <si>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</si>
  <si>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</si>
  <si>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</si>
  <si>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</si>
  <si>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</si>
  <si>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</si>
  <si>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</si>
  <si>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</si>
  <si>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</si>
  <si>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</si>
  <si>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</si>
  <si>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</si>
  <si>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</si>
  <si>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</si>
  <si>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</si>
  <si>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</si>
  <si>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</si>
  <si>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</si>
  <si>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</si>
  <si>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</si>
  <si>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</si>
  <si>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</si>
  <si>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</si>
  <si>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</si>
  <si>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</si>
  <si>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</si>
  <si>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</si>
  <si>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</si>
  <si>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</si>
  <si>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</si>
  <si>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</si>
  <si>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</si>
  <si>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</si>
  <si>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</si>
  <si>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</si>
  <si>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</si>
  <si>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</si>
  <si>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</si>
  <si>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</si>
  <si>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</si>
  <si>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</si>
  <si>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</si>
  <si>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</si>
  <si>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</si>
  <si>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</si>
  <si>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</si>
  <si>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</si>
  <si>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</si>
  <si>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</si>
  <si>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</si>
  <si>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</si>
  <si>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</si>
  <si>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</si>
  <si>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</si>
  <si>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</si>
  <si>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</si>
  <si>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</si>
  <si>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</si>
  <si>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</si>
  <si>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</si>
  <si>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</si>
  <si>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</si>
  <si>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</si>
  <si>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</si>
  <si>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</si>
  <si>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</si>
  <si>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</si>
  <si>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</si>
  <si>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</si>
  <si>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</si>
  <si>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</si>
  <si>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</si>
  <si>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</si>
  <si>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</si>
  <si>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</si>
  <si>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</si>
  <si>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</si>
  <si>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</si>
  <si>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</si>
  <si>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</si>
  <si>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</si>
  <si>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</si>
  <si>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</si>
  <si>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</si>
  <si>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</si>
  <si>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</si>
  <si>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</si>
  <si>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</si>
  <si>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</si>
  <si>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</si>
  <si>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</si>
  <si>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</si>
  <si>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</si>
  <si>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</si>
  <si>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</si>
  <si>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</si>
  <si>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</si>
  <si>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</si>
  <si>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</si>
  <si>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</si>
  <si>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</si>
  <si>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</si>
  <si>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</si>
  <si>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</si>
  <si>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</si>
  <si>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</si>
  <si>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</si>
  <si>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</si>
  <si>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</si>
  <si>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</si>
  <si>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</si>
  <si>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</si>
  <si>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</si>
  <si>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</si>
  <si>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</si>
  <si>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</si>
  <si>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</si>
  <si>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</si>
  <si>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</si>
  <si>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</si>
  <si>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</si>
  <si>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</si>
  <si>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</si>
  <si>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</si>
  <si>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</si>
  <si>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</si>
  <si>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</si>
  <si>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</si>
  <si>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</si>
  <si>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</si>
  <si>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</si>
  <si>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</si>
  <si>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</si>
  <si>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</si>
  <si>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</si>
  <si>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</si>
  <si>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</si>
  <si>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</si>
  <si>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</si>
  <si>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</si>
  <si>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</si>
  <si>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</si>
  <si>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</si>
  <si>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</si>
  <si>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</si>
  <si>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</si>
  <si>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</si>
  <si>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</si>
  <si>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</si>
  <si>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</si>
  <si>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</si>
  <si>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</si>
  <si>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</si>
  <si>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</si>
  <si>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</si>
  <si>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</si>
  <si>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</si>
  <si>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</si>
  <si>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</si>
  <si>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</si>
  <si>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</si>
  <si>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</si>
  <si>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</si>
  <si>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</si>
  <si>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</si>
  <si>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</si>
  <si>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</si>
  <si>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</si>
  <si>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</si>
  <si>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</si>
  <si>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</si>
  <si>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</si>
  <si>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</si>
  <si>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</si>
  <si>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</si>
  <si>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</si>
  <si>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</si>
  <si>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</si>
  <si>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</si>
  <si>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</si>
  <si>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</si>
  <si>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</si>
  <si>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</si>
  <si>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</si>
  <si>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</si>
  <si>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</si>
  <si>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</si>
  <si>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</si>
  <si>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</si>
  <si>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</si>
  <si>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</si>
  <si>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</si>
  <si>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</si>
  <si>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</si>
  <si>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</si>
  <si>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</si>
  <si>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</si>
  <si>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</si>
  <si>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</si>
  <si>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</si>
  <si>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</si>
  <si>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</si>
  <si>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</si>
  <si>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</si>
  <si>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</si>
  <si>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</si>
  <si>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</si>
  <si>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</si>
  <si>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</si>
  <si>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</si>
  <si>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</si>
  <si>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</si>
  <si>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</si>
  <si>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</si>
  <si>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</si>
  <si>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</si>
  <si>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</si>
  <si>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</si>
  <si>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</si>
  <si>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</si>
  <si>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</si>
  <si>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</si>
  <si>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</si>
  <si>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</si>
  <si>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</si>
  <si>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</si>
  <si>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</si>
  <si>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</si>
  <si>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</si>
  <si>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</si>
  <si>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</si>
  <si>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</si>
  <si>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</si>
  <si>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</si>
  <si>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</si>
  <si>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</si>
  <si>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</si>
  <si>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</si>
  <si>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</si>
  <si>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</si>
  <si>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</si>
  <si>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</si>
  <si>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</si>
  <si>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</si>
  <si>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</si>
  <si>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</si>
  <si>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</si>
  <si>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</si>
  <si>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</si>
  <si>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</si>
  <si>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</si>
  <si>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</si>
  <si>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</si>
  <si>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</si>
  <si>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</si>
  <si>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</si>
  <si>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</si>
  <si>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</si>
  <si>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</si>
  <si>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</si>
  <si>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</si>
  <si>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</si>
  <si>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</si>
  <si>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</si>
  <si>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</si>
  <si>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</si>
  <si>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</si>
  <si>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</si>
  <si>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</si>
  <si>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</si>
  <si>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</si>
  <si>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</si>
  <si>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</si>
  <si>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</si>
  <si>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</si>
  <si>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</si>
  <si>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</si>
  <si>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</si>
  <si>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</si>
  <si>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</si>
  <si>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</si>
  <si>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</si>
  <si>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</si>
  <si>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</si>
  <si>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</si>
  <si>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</si>
  <si>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</si>
  <si>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</si>
  <si>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</si>
  <si>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</si>
  <si>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</si>
  <si>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</si>
  <si>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</si>
  <si>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</si>
  <si>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</si>
  <si>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</si>
  <si>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</si>
  <si>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</si>
  <si>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</si>
  <si>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</si>
  <si>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</si>
  <si>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</si>
  <si>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</si>
  <si>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</si>
  <si>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</si>
  <si>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</si>
  <si>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</si>
  <si>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</si>
  <si>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</si>
  <si>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</si>
  <si>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</si>
  <si>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</si>
  <si>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</si>
  <si>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</si>
  <si>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</si>
  <si>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</si>
  <si>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</si>
  <si>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</si>
  <si>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</si>
  <si>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</si>
  <si>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</si>
  <si>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</si>
  <si>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</si>
  <si>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</si>
  <si>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</si>
  <si>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</si>
  <si>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</si>
  <si>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</si>
  <si>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</si>
  <si>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</si>
  <si>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</si>
  <si>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</si>
  <si>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</si>
  <si>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</si>
  <si>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</si>
  <si>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</si>
  <si>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</si>
  <si>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</si>
  <si>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</si>
  <si>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</si>
  <si>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</si>
  <si>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</si>
  <si>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</si>
  <si>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</si>
  <si>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</si>
  <si>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</si>
  <si>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</si>
  <si>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</si>
  <si>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</si>
  <si>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</si>
  <si>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</si>
  <si>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</si>
  <si>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</si>
  <si>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</si>
  <si>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</si>
  <si>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</si>
  <si>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</si>
  <si>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</si>
  <si>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</si>
  <si>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</si>
  <si>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</si>
  <si>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</si>
  <si>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</si>
  <si>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</si>
  <si>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</si>
  <si>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</si>
  <si>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</si>
  <si>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</si>
  <si>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</si>
  <si>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</si>
  <si>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</si>
  <si>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</si>
  <si>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</si>
  <si>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</si>
  <si>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</si>
  <si>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</si>
  <si>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</si>
  <si>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</si>
  <si>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</si>
  <si>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</si>
  <si>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</si>
  <si>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</si>
  <si>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</si>
  <si>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</si>
  <si>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</si>
  <si>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</si>
  <si>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</si>
  <si>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</si>
  <si>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</si>
  <si>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</si>
  <si>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</si>
  <si>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</si>
  <si>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</si>
  <si>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</si>
  <si>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</si>
  <si>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</si>
  <si>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</si>
  <si>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</si>
  <si>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</si>
  <si>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</si>
  <si>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</si>
  <si>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</si>
  <si>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</si>
  <si>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</si>
  <si>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</si>
  <si>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</si>
  <si>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</si>
  <si>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</si>
  <si>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</si>
  <si>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</si>
  <si>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</si>
  <si>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</si>
  <si>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</si>
  <si>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</si>
  <si>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</si>
  <si>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</si>
  <si>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</si>
  <si>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</si>
  <si>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</si>
  <si>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</si>
  <si>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</si>
  <si>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</si>
  <si>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</si>
  <si>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</si>
  <si>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</si>
  <si>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</si>
  <si>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</si>
  <si>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</si>
  <si>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</si>
  <si>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</si>
  <si>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</si>
  <si>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</si>
  <si>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</si>
  <si>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</si>
  <si>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</si>
  <si>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</si>
  <si>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</si>
  <si>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</si>
  <si>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</si>
  <si>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</si>
  <si>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</si>
  <si>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</si>
  <si>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</si>
  <si>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</si>
  <si>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</si>
  <si>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</si>
  <si>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</si>
  <si>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</si>
  <si>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</si>
  <si>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</si>
  <si>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</si>
  <si>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</si>
  <si>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</si>
  <si>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</si>
  <si>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</si>
  <si>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</si>
  <si>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</si>
  <si>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</si>
  <si>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</si>
  <si>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</si>
  <si>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</si>
  <si>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</si>
  <si>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</si>
  <si>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</si>
  <si>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</si>
  <si>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</si>
  <si>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</si>
  <si>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</si>
  <si>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</si>
  <si>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</si>
  <si>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</si>
  <si>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</si>
  <si>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</si>
  <si>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</si>
  <si>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</si>
  <si>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</si>
  <si>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</si>
  <si>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</si>
  <si>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</si>
  <si>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</si>
  <si>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</si>
  <si>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</si>
  <si>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</si>
  <si>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</si>
  <si>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</si>
  <si>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</si>
  <si>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</si>
  <si>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</si>
  <si>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</si>
  <si>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</si>
  <si>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</si>
  <si>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</si>
  <si>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</si>
  <si>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</si>
  <si>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</si>
  <si>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</si>
  <si>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</si>
  <si>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</si>
  <si>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</si>
  <si>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</si>
  <si>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</si>
  <si>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</si>
  <si>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</si>
  <si>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</si>
  <si>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</si>
  <si>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</si>
  <si>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</si>
  <si>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</si>
  <si>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</si>
  <si>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</si>
  <si>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</si>
  <si>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</si>
  <si>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</si>
  <si>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</si>
  <si>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</si>
  <si>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</si>
  <si>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</si>
  <si>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</si>
  <si>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</si>
  <si>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</si>
  <si>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</si>
  <si>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</si>
  <si>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</si>
  <si>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</si>
  <si>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</si>
  <si>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</si>
  <si>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</si>
  <si>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</si>
  <si>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</si>
  <si>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</si>
  <si>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</si>
  <si>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</si>
  <si>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</si>
  <si>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</si>
  <si>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</si>
  <si>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</si>
  <si>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</si>
  <si>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</si>
  <si>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</si>
  <si>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</si>
  <si>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</si>
  <si>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</si>
  <si>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</si>
  <si>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</si>
  <si>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</si>
  <si>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</si>
  <si>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</si>
  <si>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</si>
  <si>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</si>
  <si>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</si>
  <si>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</si>
  <si>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</si>
  <si>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</si>
  <si>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</si>
  <si>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</si>
  <si>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</si>
  <si>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</si>
  <si>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</si>
  <si>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</si>
  <si>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</si>
  <si>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</si>
  <si>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</si>
  <si>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</si>
  <si>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</si>
  <si>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</si>
  <si>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</si>
  <si>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</si>
  <si>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</si>
  <si>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</si>
  <si>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</si>
  <si>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</si>
  <si>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</si>
  <si>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</si>
  <si>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</si>
  <si>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</si>
  <si>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</si>
  <si>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</si>
  <si>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</si>
  <si>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</si>
  <si>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</si>
  <si>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</si>
  <si>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</si>
  <si>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</si>
  <si>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</si>
  <si>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</si>
  <si>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</si>
  <si>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</si>
  <si>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</si>
  <si>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</si>
  <si>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</si>
  <si>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</si>
  <si>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</si>
  <si>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</si>
  <si>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</si>
  <si>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</si>
  <si>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</si>
  <si>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</si>
  <si>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</si>
  <si>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</si>
  <si>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</si>
  <si>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</si>
  <si>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</si>
  <si>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</si>
  <si>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</si>
  <si>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</si>
  <si>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</si>
  <si>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</si>
  <si>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</si>
  <si>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</si>
  <si>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</si>
  <si>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</si>
  <si>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</si>
  <si>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</si>
  <si>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</si>
  <si>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</si>
  <si>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</si>
  <si>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</si>
  <si>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</si>
  <si>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</si>
  <si>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</si>
  <si>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</si>
  <si>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</si>
  <si>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</si>
  <si>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</si>
  <si>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</si>
  <si>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</si>
  <si>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</si>
  <si>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</si>
  <si>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</si>
  <si>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</si>
  <si>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</si>
  <si>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</si>
  <si>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</si>
  <si>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</si>
  <si>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</si>
  <si>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</si>
  <si>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</si>
  <si>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</si>
  <si>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</si>
  <si>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</si>
  <si>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</si>
  <si>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</si>
  <si>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</si>
  <si>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</si>
  <si>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</si>
  <si>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</si>
  <si>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</si>
  <si>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</si>
  <si>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</si>
  <si>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</si>
  <si>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</si>
  <si>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</si>
  <si>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</si>
  <si>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</si>
  <si>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</si>
  <si>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</si>
  <si>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</si>
  <si>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</si>
  <si>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</si>
  <si>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</si>
  <si>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</si>
  <si>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</si>
  <si>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</si>
  <si>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</si>
  <si>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</si>
  <si>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</si>
  <si>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</si>
  <si>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</si>
  <si>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</si>
  <si>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</si>
  <si>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</si>
  <si>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</si>
  <si>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</si>
  <si>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</si>
  <si>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</si>
  <si>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</si>
  <si>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</si>
  <si>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</si>
  <si>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</si>
  <si>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</si>
  <si>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</si>
  <si>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</si>
  <si>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</si>
  <si>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</si>
  <si>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</si>
  <si>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</si>
  <si>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</si>
  <si>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</si>
  <si>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</si>
  <si>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</si>
  <si>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</si>
  <si>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</si>
  <si>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</si>
  <si>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</si>
  <si>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</si>
  <si>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</si>
  <si>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</si>
  <si>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</si>
  <si>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</si>
  <si>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</si>
  <si>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</si>
  <si>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</si>
  <si>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</si>
  <si>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</si>
  <si>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</si>
  <si>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</si>
  <si>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</si>
  <si>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</si>
  <si>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</si>
  <si>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</si>
  <si>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</si>
  <si>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</si>
  <si>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</si>
  <si>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</si>
  <si>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</si>
  <si>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</si>
  <si>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</si>
  <si>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</si>
  <si>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</si>
  <si>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</si>
  <si>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</si>
  <si>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</si>
  <si>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</si>
  <si>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</si>
  <si>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</si>
  <si>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</si>
  <si>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</si>
  <si>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</si>
  <si>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</si>
  <si>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</si>
  <si>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</si>
  <si>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</si>
  <si>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</si>
  <si>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</si>
  <si>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</si>
  <si>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</si>
  <si>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</si>
  <si>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</si>
  <si>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</si>
  <si>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</si>
  <si>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</si>
  <si>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</si>
  <si>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</si>
  <si>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</si>
  <si>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</si>
  <si>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</si>
  <si>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</si>
  <si>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</si>
  <si>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</si>
  <si>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</si>
  <si>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</si>
  <si>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</si>
  <si>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</si>
  <si>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</si>
  <si>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</si>
  <si>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</si>
  <si>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</si>
  <si>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</si>
  <si>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</si>
  <si>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</si>
  <si>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</si>
  <si>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</si>
  <si>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</si>
  <si>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</si>
  <si>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</si>
  <si>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</si>
  <si>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</si>
  <si>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</si>
  <si>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</si>
  <si>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</si>
  <si>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</si>
  <si>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</si>
  <si>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</si>
  <si>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</si>
  <si>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</si>
  <si>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</si>
  <si>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</si>
  <si>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</si>
  <si>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</si>
  <si>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</si>
  <si>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</si>
  <si>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</si>
  <si>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</si>
  <si>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</si>
  <si>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</si>
  <si>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</si>
  <si>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</si>
  <si>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</si>
  <si>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</si>
  <si>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</si>
  <si>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</si>
  <si>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</si>
  <si>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</si>
  <si>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</si>
  <si>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</si>
  <si>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</si>
  <si>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</si>
  <si>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</si>
  <si>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</si>
  <si>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</si>
  <si>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</si>
  <si>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</si>
  <si>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</si>
  <si>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</si>
  <si>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</si>
  <si>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</si>
  <si>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</si>
  <si>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</si>
  <si>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</si>
  <si>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</si>
  <si>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</si>
  <si>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</si>
  <si>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</si>
  <si>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</si>
  <si>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</si>
  <si>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</si>
  <si>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</si>
  <si>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</si>
  <si>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</si>
  <si>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</si>
  <si>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</si>
  <si>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</si>
  <si>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</si>
  <si>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</si>
  <si>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</si>
  <si>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</si>
  <si>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</si>
  <si>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</si>
  <si>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</si>
  <si>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</si>
  <si>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</si>
  <si>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</si>
  <si>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</si>
  <si>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</si>
  <si>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</si>
  <si>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</si>
  <si>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</si>
  <si>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</si>
  <si>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</si>
  <si>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</si>
  <si>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</si>
  <si>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</si>
  <si>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</si>
  <si>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</si>
  <si>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</si>
  <si>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</si>
  <si>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</si>
  <si>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</si>
  <si>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</si>
  <si>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</si>
  <si>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</si>
  <si>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</si>
  <si>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</si>
  <si>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</si>
  <si>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</si>
  <si>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</si>
  <si>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</si>
  <si>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</si>
  <si>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</si>
  <si>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</si>
  <si>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</si>
  <si>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</si>
  <si>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</si>
  <si>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</si>
  <si>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</si>
  <si>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</si>
  <si>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</si>
  <si>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</si>
  <si>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</si>
  <si>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</si>
  <si>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</si>
  <si>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</si>
  <si>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</si>
  <si>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</si>
  <si>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</si>
  <si>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</si>
  <si>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</si>
  <si>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</si>
  <si>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</si>
  <si>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</si>
  <si>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</si>
  <si>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</si>
  <si>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</si>
  <si>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</si>
  <si>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</si>
  <si>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</si>
  <si>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</si>
  <si>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</si>
  <si>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</si>
  <si>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</si>
  <si>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</si>
  <si>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</si>
  <si>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</si>
  <si>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</si>
  <si>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</si>
  <si>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</si>
  <si>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</si>
  <si>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</si>
  <si>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</si>
  <si>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</si>
  <si>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</si>
  <si>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</si>
  <si>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</si>
  <si>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</si>
  <si>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</si>
  <si>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</si>
  <si>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</si>
  <si>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</si>
  <si>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</si>
  <si>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</si>
  <si>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</si>
  <si>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</si>
  <si>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</si>
  <si>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</si>
  <si>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</si>
  <si>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</si>
  <si>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</si>
  <si>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</si>
  <si>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</si>
  <si>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</si>
  <si>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</si>
  <si>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</si>
  <si>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</si>
  <si>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</si>
  <si>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</si>
  <si>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</si>
  <si>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</si>
  <si>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</si>
  <si>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</si>
  <si>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</si>
  <si>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</si>
  <si>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</si>
  <si>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</si>
  <si>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</si>
  <si>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</si>
  <si>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</si>
  <si>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</si>
  <si>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</si>
  <si>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</si>
  <si>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</si>
  <si>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</si>
  <si>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</si>
  <si>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</si>
  <si>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</si>
  <si>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</si>
  <si>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</si>
  <si>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</si>
  <si>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</si>
  <si>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</si>
  <si>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</si>
  <si>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</si>
  <si>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</si>
  <si>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</si>
  <si>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</si>
  <si>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</si>
  <si>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</si>
  <si>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</si>
  <si>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</si>
  <si>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</si>
  <si>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</si>
  <si>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</si>
  <si>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</si>
  <si>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</si>
  <si>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</si>
  <si>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</si>
  <si>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</si>
  <si>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</si>
  <si>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</si>
  <si>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</si>
  <si>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</si>
  <si>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</si>
  <si>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</si>
  <si>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</si>
  <si>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</si>
  <si>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</si>
  <si>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</si>
  <si>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</si>
  <si>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</si>
  <si>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</si>
  <si>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</si>
  <si>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</si>
  <si>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</si>
  <si>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</si>
  <si>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</si>
  <si>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</si>
  <si>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</si>
  <si>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</si>
  <si>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</si>
  <si>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</si>
  <si>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</si>
  <si>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</si>
  <si>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</si>
  <si>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</si>
  <si>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</si>
  <si>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</si>
  <si>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</si>
  <si>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</si>
  <si>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</si>
  <si>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</si>
  <si>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</si>
  <si>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</si>
  <si>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</si>
  <si>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</si>
  <si>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</si>
  <si>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</si>
  <si>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</si>
  <si>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</si>
  <si>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</si>
  <si>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</si>
  <si>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</si>
  <si>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</si>
  <si>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</si>
  <si>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</si>
  <si>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</si>
  <si>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</si>
  <si>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</si>
  <si>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</si>
  <si>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</si>
  <si>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</si>
  <si>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</si>
  <si>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</si>
  <si>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</si>
  <si>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</si>
  <si>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</si>
  <si>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</si>
  <si>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</si>
  <si>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</si>
  <si>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</si>
  <si>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</si>
  <si>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</si>
  <si>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</si>
  <si>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</si>
  <si>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</si>
  <si>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</si>
  <si>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</si>
  <si>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</si>
  <si>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</si>
  <si>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</si>
  <si>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</si>
  <si>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</si>
  <si>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</si>
  <si>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</si>
  <si>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</si>
  <si>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</si>
  <si>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</si>
  <si>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</si>
  <si>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</si>
  <si>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</si>
  <si>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</si>
  <si>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</si>
  <si>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Capital emitido</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</si>
  <si>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</si>
  <si>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</si>
  <si>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</si>
  <si>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</si>
  <si>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</si>
  <si>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</si>
  <si>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</si>
  <si>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</si>
  <si>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</si>
  <si>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</si>
  <si>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</si>
  <si>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CONCILIACION PATRIMONIAL</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</si>
  <si>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</si>
  <si>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</si>
  <si>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</si>
  <si>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</si>
  <si>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</si>
  <si>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</si>
  <si>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</si>
  <si>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</si>
  <si>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</si>
  <si>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</si>
  <si>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</si>
  <si>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</si>
  <si>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</si>
  <si>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</si>
  <si>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</si>
  <si>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</si>
  <si>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</si>
  <si>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</si>
  <si>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</si>
  <si>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</si>
  <si>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</si>
  <si>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SALDOS NIIF a 01/01/2014</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</si>
  <si>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</si>
  <si>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</si>
  <si>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</si>
  <si>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</si>
  <si>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</si>
  <si>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</si>
  <si>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</si>
  <si>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</si>
  <si>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</si>
  <si>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</si>
  <si>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</si>
  <si>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</si>
  <si>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</si>
  <si>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</si>
  <si>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</si>
  <si>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</si>
  <si>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</si>
  <si>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</si>
  <si>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</si>
  <si>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</si>
  <si>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</si>
  <si>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</si>
  <si>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</si>
  <si>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</si>
  <si>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</si>
  <si>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</si>
  <si>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</si>
  <si>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</si>
  <si>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</si>
  <si>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</si>
  <si>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</si>
  <si>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</si>
  <si>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</si>
  <si>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</si>
  <si>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</si>
  <si>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</si>
  <si>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</si>
  <si>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</si>
  <si>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</si>
  <si>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</si>
  <si>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</si>
  <si>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</si>
  <si>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</si>
  <si>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</si>
  <si>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</si>
  <si>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</si>
  <si>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</si>
  <si>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</si>
  <si>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</si>
  <si>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</si>
  <si>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</si>
  <si>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</si>
  <si>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</si>
  <si>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</si>
  <si>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</si>
  <si>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</si>
  <si>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</si>
  <si>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</si>
  <si>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</si>
  <si>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Otros pasivos financieros</t>
  </si>
  <si>
    <t>Provisiones por beneficios a los empleados</t>
  </si>
  <si>
    <t>Otras provisiones</t>
  </si>
  <si>
    <t>Cuentas comerciales por pagar y otras cuentas por pagar</t>
  </si>
  <si>
    <t>Cuentas por pagar a entidades relacionadas</t>
  </si>
  <si>
    <t>Pasivos por impuestos corrientes</t>
  </si>
  <si>
    <t>Títulos emitidos</t>
  </si>
  <si>
    <t>Otros pasivos no financieros</t>
  </si>
  <si>
    <t>Inversión suplementaria al capital asignado</t>
  </si>
  <si>
    <t>Patrimonio atribuible a los propietarios de la controladora</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</si>
  <si>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</si>
  <si>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</si>
  <si>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</si>
  <si>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</si>
  <si>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</si>
  <si>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</si>
  <si>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</si>
  <si>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</si>
  <si>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</si>
  <si>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</si>
  <si>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</si>
  <si>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</si>
  <si>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COLUMNA DE CONTROL  A 01/01/2014</t>
  </si>
  <si>
    <t>SALDO INICIAL PCGA 01/01/2014</t>
  </si>
  <si>
    <t>Inversiones en subsidiarias, negocios conjuntos y asociadas</t>
  </si>
  <si>
    <t>Capital asignado</t>
  </si>
  <si>
    <t>SALDOS NIIF A 01/01/2014</t>
  </si>
  <si>
    <t>SALDO NIIF A 01/01/2014</t>
  </si>
  <si>
    <t>Inversiones contabilizadas utilizando el método de participación</t>
  </si>
  <si>
    <t>NOTA 40</t>
  </si>
  <si>
    <t>NOTA 41</t>
  </si>
  <si>
    <t>Balance de Apertura (texto)
 Medición Inicial (texto)
 Medición Posterior (texto)</t>
  </si>
  <si>
    <t>NOTAS</t>
  </si>
  <si>
    <t>SUMAS IGUALES</t>
  </si>
  <si>
    <t>ESTADO DE SITUACION FINANCIERA DE APERTURA - ESFA (VALORES EN MILES DE PESOS)</t>
  </si>
  <si>
    <t>HOJA DE TRABAJO - PREPARACIÓN DE ESTADO DE SITUACIÓN FINANCIERA DE APERTURA ESFA (VALORES EN MILES DE PESOS)</t>
  </si>
  <si>
    <t>NOTAS DE REVELACIÓN</t>
  </si>
  <si>
    <t>NOTA 42</t>
  </si>
  <si>
    <t>CÓDIGO Y NOMBRE DE LA ENTIDAD</t>
  </si>
  <si>
    <t>NOMBRE DEL LIDER DEL PROYECTO DE CONVERGENCIA</t>
  </si>
  <si>
    <t>CARGO DEL LIDER DEL PROYECTO DE CONVERGENCIA</t>
  </si>
  <si>
    <t>TIPO DE FONDO, DE INVERSIÓN COLECTIVA, UNIVERSALIDAD O NEGOCIO FIDUCIARIO</t>
  </si>
  <si>
    <t>CÓDIGO Y NOMBRE DEL FONDO, DE INVERSIÓN COLECTIVA, UNIVERSALIDAD O SUBTIPO DEL NEGOCIO FIDUCIARIO</t>
  </si>
  <si>
    <t>FECHA DE REPORTE</t>
  </si>
  <si>
    <t>CODIGO DEL FONDO, PATRIMONIO AUTONOMO O PRIMA MEDIA</t>
  </si>
  <si>
    <t>CUMPLIMIENTO DE CAPITAL MINIMO APLICANDO NIIF</t>
  </si>
  <si>
    <t>CAPITAL MINIMO REQUERIDO AÑO 2014</t>
  </si>
  <si>
    <t>EXCESO O DEFECTO</t>
  </si>
  <si>
    <t>IMPACTO EN EL CAPITAL MÍNIMO</t>
  </si>
  <si>
    <t>DESCRIPCION (OTROS)</t>
  </si>
  <si>
    <t/>
  </si>
  <si>
    <t>Modificación en los Activos</t>
  </si>
  <si>
    <t>Modificación en el Patrimonio</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</si>
  <si>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</si>
  <si>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</si>
  <si>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</si>
  <si>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</si>
  <si>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</si>
  <si>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</si>
  <si>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</si>
  <si>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</si>
  <si>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</si>
  <si>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</si>
  <si>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</si>
  <si>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</si>
  <si>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</si>
  <si>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</si>
  <si>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</si>
  <si>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</si>
  <si>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</si>
  <si>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</si>
  <si>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</si>
  <si>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</si>
  <si>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</si>
  <si>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</si>
  <si>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</si>
  <si>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</si>
  <si>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</si>
  <si>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</si>
  <si>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</si>
  <si>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</si>
  <si>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</si>
  <si>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</si>
  <si>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</si>
  <si>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</si>
  <si>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</si>
  <si>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</si>
  <si>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</si>
  <si>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</si>
  <si>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</si>
  <si>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</si>
  <si>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</si>
  <si>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</si>
  <si>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</si>
  <si>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</si>
  <si>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</si>
  <si>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Ajuste a valor presente en cuentas por pagar</t>
  </si>
  <si>
    <t>Ajuste a valor presente en otros pasivos financieros</t>
  </si>
  <si>
    <t>Ajuste a valor presente en provisiones - parte no corriente</t>
  </si>
  <si>
    <t>Provisiones por desmantelamiento propiedades plabnta y equipo</t>
  </si>
  <si>
    <t>Ajuste pasivo pensional - porcion no corriente</t>
  </si>
  <si>
    <t>Ajuste pasivo por otros beneficios a empleados a largo plazo - porción no corriente</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</si>
  <si>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</si>
  <si>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</si>
  <si>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</si>
  <si>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</si>
  <si>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</si>
  <si>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</si>
  <si>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</si>
  <si>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</si>
  <si>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VALORES (EN MILES DE $)</t>
  </si>
  <si>
    <t>DISPONIBLE</t>
  </si>
  <si>
    <t>CAJA</t>
  </si>
  <si>
    <t>INTERESES</t>
  </si>
  <si>
    <t>DIVERSAS</t>
  </si>
  <si>
    <t>PROVISION CUENTAS POR COBRAR</t>
  </si>
  <si>
    <t>POR PAGO DE INVERSIONES</t>
  </si>
  <si>
    <t>HONORARIOS</t>
  </si>
  <si>
    <t>DIVERSOS</t>
  </si>
  <si>
    <t>PROVISION OTROS ACTIVOS</t>
  </si>
  <si>
    <t>OTRAS OBLIGACIONES FINANCIERAS</t>
  </si>
  <si>
    <t>RETENCIONES EN LA FUENTE</t>
  </si>
  <si>
    <t>ENTIDAD ADMINISTRADORA</t>
  </si>
  <si>
    <t>FONDO DE SOLIDARIDAD PENSIONAL</t>
  </si>
  <si>
    <t>SISTEMA GENERAL DE SALUD</t>
  </si>
  <si>
    <t>INGRESOS ANTICIPADOS</t>
  </si>
  <si>
    <t>OTRAS CONTINGENCIAS ACREEDORAS</t>
  </si>
  <si>
    <t>OTRAS CONTINGENCIAS DEUDORAS</t>
  </si>
  <si>
    <t>EFECTOS ENVIADOS AL COBRO</t>
  </si>
  <si>
    <t>CHEQUES NEGOCIADOS IMPAGADOS</t>
  </si>
  <si>
    <t>ACTIVOS CASTIGADOS</t>
  </si>
  <si>
    <t>CREDITOS A FAVOR NO UTILIZADOS</t>
  </si>
  <si>
    <t>OTRAS CUENTAS DE ORDEN DEUDORAS</t>
  </si>
  <si>
    <t>ACREEDORAS</t>
  </si>
  <si>
    <t>OTRAS CUENTAS DE ORDEN ACREEDORAS</t>
  </si>
  <si>
    <t>ACTIVO</t>
  </si>
  <si>
    <t xml:space="preserve"> PROPIEDADES Y EQUIPOS</t>
  </si>
  <si>
    <t xml:space="preserve"> PASIVO</t>
  </si>
  <si>
    <t xml:space="preserve"> DEPOSITOS Y EXIGIBILIDADES</t>
  </si>
  <si>
    <t xml:space="preserve"> PASIVOS ESTIMADOS Y PROVISIONES</t>
  </si>
  <si>
    <t xml:space="preserve"> BONOS OBLIG. CONVERTIBLES EN ACCION</t>
  </si>
  <si>
    <t>CUENTAS POR COBRAR</t>
  </si>
  <si>
    <t>Reserva para Pensiones</t>
  </si>
  <si>
    <t>DEPÓSITOS A LA VISTA EN ESTABLECIMIENTOS DE CRÉDITO</t>
  </si>
  <si>
    <t>POSICIONES ACTIVAS EN OPERACIONES DE MERCADO MONETARIO Y RELACIONADAS</t>
  </si>
  <si>
    <t>COMPROMISOS DE TRANSFERENCIA EN OPERACIONES REPO CERRADO</t>
  </si>
  <si>
    <t>CUPONES POR RECIBIR DE VALORES EN OPERACIONES REPO</t>
  </si>
  <si>
    <t>CUENTAS POR COBRAR POR INCUMPLIMIENTO O TERMINACIÓN ANTICIPADA EN OPERACIONES REPO</t>
  </si>
  <si>
    <t>LLAMADO AL MARGEN ENTREGADO EN DINERO EN OPERACIONES REPO</t>
  </si>
  <si>
    <t>COMPROMISOS DE TRANSFERENCIA EN OPERACIONES SIMULTÁNEAS</t>
  </si>
  <si>
    <t>CUPONES POR RECIBIR DE VALORES EN OPERACIONES SIMULTÁNEAS</t>
  </si>
  <si>
    <t>CUENTAS POR COBRAR POR INCUMPLIMIENTO O TERMINACIÓN ANTICIPADA EN OPERACIONES SIMULTÁNEAS</t>
  </si>
  <si>
    <t>LLAMADO AL MARGEN ENTREGADO EN DINERO EN OPERACIONES SIMULTÁNEAS</t>
  </si>
  <si>
    <t>RENDIMIENTOS POR COBRAR DE COMPROMISOS EN OPERACIONES DE TRANSFERENCIA TEMPORAL DE VALORES</t>
  </si>
  <si>
    <t>CUPONES POR RECIBIR DE TÍTULOS O VALORES EN OPERACIONES DE TRANSFERENCIA TEMPORAL DE VALORES</t>
  </si>
  <si>
    <t>CUENTAS POR COBRAR POR INCUMPLIMIENTO O TERMINACIÓN ANTICIPADA EN OPERACIONES DE TRANSFERENCIA TEMPORAL DE VALORES</t>
  </si>
  <si>
    <t>LLAMADO AL MARGEN EN OPERACIONES DE TRANSFERENCIA TEMPORAL DE VALORES</t>
  </si>
  <si>
    <t>PROVISIÓN DE INVERSIONES Y POSICIONES ACTIVAS DE OPERACIONES DEL MERCADO MONETARIO Y RELACIONADAS</t>
  </si>
  <si>
    <t>INVERSIONES</t>
  </si>
  <si>
    <t>INVERSIONES NEGOCIABLES EN TITULOS DE DEUDA</t>
  </si>
  <si>
    <t>INVERSIONES NEGOCIABLES EN TITULOS PARTICIPATIVOS</t>
  </si>
  <si>
    <t>DERECHOS DE TRANSFERENCIA DE INVERSIONES NEGOCIABLES EN TITULOS O VALORES DE DEUDA</t>
  </si>
  <si>
    <t>DERECHOS DE TRANSFERENCIA DE INVERSIONES NEGOCIABLES EN TITULOS O VALORES PARTICIPATIVOS</t>
  </si>
  <si>
    <t>INVERSIONES NEGOCIABLES ENTREGADAS EN GARANTÍA EN OPERACIONES CON INSTRUMENTOS FINANCIEROS DERIVADOS, PRODUCTOS ESTRUCTURADOS Y OTROS, EN TÍTULOS O VALORES DE DEUDA</t>
  </si>
  <si>
    <t>INVERSIONES NEGOCIABLES ENTREGADAS EN GARANTÍA EN OPERACIONES CON INSTRUMENTOS FINANCIEROS DERIVADOS, PRODUCTOS ESTRUCTURADOS Y OTROS, EN TÍTULOS O VALORES PARTICIPATIVOS</t>
  </si>
  <si>
    <t>DEPÓSITOS REMUNERADOS EN EL BANCO DE LA REPÚBLICA</t>
  </si>
  <si>
    <t>OPERACIONES DE CONTADO  Y CON INSTRUMENTOS FINANCIEROS DERIVADOS</t>
  </si>
  <si>
    <t>OPERACIONES CARRUSEL</t>
  </si>
  <si>
    <t>OPERACIONES DE CONTADO</t>
  </si>
  <si>
    <t>CONTRATOS FORWARD - DE INVERSIÓN</t>
  </si>
  <si>
    <t>CONTRATOS DE FUTUROS – DE INVERSIÓN</t>
  </si>
  <si>
    <t>SWAPS – DE INVERSIÓN</t>
  </si>
  <si>
    <t>OPCIONES DE INVERSIÓN</t>
  </si>
  <si>
    <t>CONTRATOS FORWARD - DE COBERTURA</t>
  </si>
  <si>
    <t>CONTRATOS DE FUTUROS – DE COBERTURA</t>
  </si>
  <si>
    <t>SWAPS – DE COBERTURA</t>
  </si>
  <si>
    <t>OPCIONES DE COBERTURA</t>
  </si>
  <si>
    <t>TRANSFERENCIA ANUAL A CARGO DE LAS EMPRESAS</t>
  </si>
  <si>
    <t>PARA ALCANZAR LA RENTABILIDAD MÍNIMA</t>
  </si>
  <si>
    <t>PROVISION DE BIENES REALIZABLES Y RECIBIDOS EN PAGO</t>
  </si>
  <si>
    <t>OTROS ACTIVOS</t>
  </si>
  <si>
    <t>GASTOS ANTICIPADOS</t>
  </si>
  <si>
    <t>DEPOSITOS</t>
  </si>
  <si>
    <t>POSICIONES PASIVAS EN OPERACIONES DE MERCADO MONETARIO Y RELACIONADAS</t>
  </si>
  <si>
    <t>COMPROMISOS DE TRANSFERENCIA EN OPERACIONES REPO ABIERTO</t>
  </si>
  <si>
    <t>CUPONES RECIBIDOS POR PAGAR DE TÍTULOS O VALORES EN OPERACIONES REPO</t>
  </si>
  <si>
    <t>CUENTAS POR PAGAR POR INCUMPLIMIENTO O TERMINACIÓN ANTICIPADA EN OPERACIONES REPO</t>
  </si>
  <si>
    <t>LLAMADO AL MARGEN RECIBIDO EN DINERO DE OPERACIONES REPO</t>
  </si>
  <si>
    <t>CUPONES RECIBIDOS POR PAGAR DE VALORES EN OPERACIONES SIMULTÁNEAS</t>
  </si>
  <si>
    <t>CUENTAS POR PAGAR POR INCUMPLIMIENTO O TERMINACION ANTICIPADA EN OPERACIONES SIMULTÁNEAS</t>
  </si>
  <si>
    <t>LLAMADO AL MARGEN RECIBIDO EN DINERO DE OPERACIONES SIMULTÁNEAS</t>
  </si>
  <si>
    <t>COMPROMISOS DE OPERACIONES POR TRANSFERENCIA TEMPORAL DE VALORES</t>
  </si>
  <si>
    <t>CUPONES RECIBIDOS POR PAGAR DE TÍTULOS O VALORES EN OPERACIONES DE TRANSFERENCIA TEMPORAL DE VALORES</t>
  </si>
  <si>
    <t>CUENTAS POR PAGAR POR INCUMPLIMIENTO O TERMINACIÓN ANTICIPADA EN OPERACIONES DE TRANSFERENCIA TEMPORAL DE VALORES</t>
  </si>
  <si>
    <t>OPERACIONES CON INSTRUMENTOS FINANCIEROS DERIVADOS</t>
  </si>
  <si>
    <t>CREDITOS DE BANCOS Y OTRAS OBLIGACIONES FINANCIERAS</t>
  </si>
  <si>
    <t>BANCOS Y OTRAS ENTIDADES FINANCIERAS</t>
  </si>
  <si>
    <t>CUENTAS POR PAGAR</t>
  </si>
  <si>
    <t>OTROS PASIVOS</t>
  </si>
  <si>
    <t>RESERVAS</t>
  </si>
  <si>
    <t>RESERVA REGIMEN DE TRANSICION</t>
  </si>
  <si>
    <t>RESERVA REGIMEN DE PENSIONES ESPECIALES TRANSITORIAS</t>
  </si>
  <si>
    <t>RESERVA GESTION DE INVALIDEZ RIESGO COMUN</t>
  </si>
  <si>
    <t>RESERVA DE SINIESTROS PENDIENTES Y DE DESVIACION DE  SINIESTRALIDAD - INVALIDEZ RIESGO COMUN</t>
  </si>
  <si>
    <t>RESERVA DISPONIBLE PENSIONES INVALIDEZ RIESGO COMUN</t>
  </si>
  <si>
    <t>RESERVA GESTION DE SOBREVIVIENTES RIESGO COMUN</t>
  </si>
  <si>
    <t>RESERVA DE SINIESTROS PENDIENTES Y DE DESVIACION DE SINIESTRALIDAD - SOBREVIVIENTES RIESGO COMUN</t>
  </si>
  <si>
    <t>RESERVA DISPONIBLE PENSIONES SOBREVIVIENTES RIESGO COMUN</t>
  </si>
  <si>
    <t>RESERVA PRESTACIONES EXTRALEGALES</t>
  </si>
  <si>
    <t>RESERVA EMPRESAS NO APORTANTES</t>
  </si>
  <si>
    <t>RESERVAS LEY 100 DE 1993</t>
  </si>
  <si>
    <t>RECAUDOS Y TRASLADOS EN PROCESO</t>
  </si>
  <si>
    <t>CUENTAS CONTINGENTES</t>
  </si>
  <si>
    <t>ACREEDORAS POR CONTRA</t>
  </si>
  <si>
    <t>ACREEDORAS POR CONTRA (DB)</t>
  </si>
  <si>
    <t>VALORES RECIBIDOS EN OPERACIONES REPO Y SIMULTÁNEAS POR CONTRA (DB)</t>
  </si>
  <si>
    <t>VALORES RECIBIDOS EN OPERACIONES DE TRANSFERENCIA TEMPORAL DE VALORES POR CONTRA (DB)</t>
  </si>
  <si>
    <t>BONOS PENSIONALES Y CUOTAS PARTES A CARGO DE LA ENTIDAD</t>
  </si>
  <si>
    <t>VALORES RECIBIDOS EN OPERACIONES REPO Y SIMULTÁNEAS</t>
  </si>
  <si>
    <t>VALORES RECIBIDOS EN OPERACIONES DE TRANSFERENCIA TEMPORAL DE VALORES</t>
  </si>
  <si>
    <t>COMPROMISOS DE INVERSIÓN EN FONDOS DE CAPITAL PRIVADO</t>
  </si>
  <si>
    <t>OBLIGACIONES EN OPCIONES – DE COBERTURA</t>
  </si>
  <si>
    <t>OBLIGACIONES EN OPCIONES – DE INVERSIÓN</t>
  </si>
  <si>
    <t>DEUDORAS POR CONTRA</t>
  </si>
  <si>
    <t>DEUDORAS POR CONTRA (CR)</t>
  </si>
  <si>
    <t>VALORES ENTREGADOS EN OPERACIONES REPO Y SIMULTÁNEAS POR CONTRA (CR)</t>
  </si>
  <si>
    <t>VALORES ENTREGADOS EN OPERACIONES DE TRANSFERENCIA TEMPORAL DE VALORES POR CONTRA (CR)</t>
  </si>
  <si>
    <t>VALORES ENTREGADOS EN OPERACIONES RELACIONADAS POR CONTRA (CR)</t>
  </si>
  <si>
    <t>DEUDORAS</t>
  </si>
  <si>
    <t>BONOS PENSIONALES Y CUOTAS PARTES A FAVOR DE LA ENTIDAD</t>
  </si>
  <si>
    <t>VALORES ENTREGADOS EN OPERACIONES REPO Y SIMULTÁNEAS</t>
  </si>
  <si>
    <t>VALORES ENTREGADOS EN OPERACIONES DE TRANSFERENCIA TEMPORAL DE VALORES</t>
  </si>
  <si>
    <t>COTIZACIONES POR COBRAR</t>
  </si>
  <si>
    <t>DERECHOS EN OPCIONES – DE COBERTURA</t>
  </si>
  <si>
    <t>DERECHOS EN OPCIONES – DE INVERSIÓN</t>
  </si>
  <si>
    <t>CUENTAS DE ORDEN</t>
  </si>
  <si>
    <t>BIENES Y VALORES ENTREGADOS EN CUSTODIA</t>
  </si>
  <si>
    <t>TRANSFERENCIA ANUAL DE LAS EMPRESAS</t>
  </si>
  <si>
    <t>PRECIO JUSTO DE INTERCAMBIO DE POSICIONES PRIMARIAS  ACTIVAS CUBIERTAS</t>
  </si>
  <si>
    <t>BIENES Y VALORES ENTREGADOS EN GARANTIA</t>
  </si>
  <si>
    <t>INTERESES Y CAPITAL VENCIDOS Y NO COBRADOS</t>
  </si>
  <si>
    <t>EXCESO (DEFECTO) CÁLCULO ACTUARIAL SOBRE RESERVAS</t>
  </si>
  <si>
    <t>PRECIO JUSTO DE INTERCAMBIO DE POSICIONES PRIMARIAS PASIVAS CUBIERTAS</t>
  </si>
  <si>
    <t>VALORES RECIBIDOS EN GARANTIA</t>
  </si>
  <si>
    <t>GARANTIAS PENDIENTES DE CANCELAR</t>
  </si>
  <si>
    <t>PRECIO JUSTO DE INTERCAMBIO DE POSICIONES PRIMARIAS  ACTIVAS CUBIERTAS POR CONTRA</t>
  </si>
  <si>
    <t>PRECIO JUSTO DE INTERCAMBIO DE POSICIONES PRIMARIAS PASIVAS CUBIERTAS POR CONTRA</t>
  </si>
  <si>
    <t xml:space="preserve">                DATOS BÁSICOS DE LA ENTIDAD QUE REPORTA</t>
  </si>
  <si>
    <t>SUBTOTAL DISPONIBLE</t>
  </si>
  <si>
    <t>SUBTOTAL OPERACIONES MONETARIAS MERCADO MON.</t>
  </si>
  <si>
    <t>SUBTOTAL INVERSIONES</t>
  </si>
  <si>
    <t>SUBTOTAL CARTERA DE CREDITOS Y OPERACIONES LEASING</t>
  </si>
  <si>
    <t>SUBTOTAL ACEPTACIONES, OPERACIONES DE CONTADO</t>
  </si>
  <si>
    <t>SUBTOTAL CUENTAS POR COBRAR</t>
  </si>
  <si>
    <t>SUBTOTAL BIENES REALIZABLES RECIBIDOS EN PAGO Y BIENES REST.</t>
  </si>
  <si>
    <t>SUBTOTAL PROPIEDADES Y EQUIPO</t>
  </si>
  <si>
    <t>SUBTOTAL OTROS ACTIVOS</t>
  </si>
  <si>
    <t>SUBTOTAL DEPOSITOS Y EXIGIBILIDADES</t>
  </si>
  <si>
    <t>SUBTOTAL POSICIONES PASIVAS EN OPERACIONES DE MERC. MONET.</t>
  </si>
  <si>
    <t>SUBTOTAL ACEPTACIONES (BANCARIAS) EN CIRCULACIÒN</t>
  </si>
  <si>
    <t>SUBTOTAL CREDITOS DE BANCOS Y OTRAS OBLIG. FINANC.</t>
  </si>
  <si>
    <t>SUBTOTAL CUENTAS POR PAGAR</t>
  </si>
  <si>
    <t>SUBTOTAL OTROS PASIVOS</t>
  </si>
  <si>
    <t>SUBTOTAL PASIVOS ESTIMADOS Y PROVISIONES</t>
  </si>
  <si>
    <t>SUBTOTAL BONOS OBLIG. CONVERTIBLES EN ACCIONES</t>
  </si>
  <si>
    <t xml:space="preserve"> SUBTOTAL RESERVA PARA PENSION DE VEJEZ</t>
  </si>
  <si>
    <t>SUBTOTAL RECAUDOS Y TRASLADOS EN PROCESO</t>
  </si>
  <si>
    <t>SUBTOTAL CUENTAS CONTINGENTES ACREEDORAS POR CONTRA</t>
  </si>
  <si>
    <t>SUBTOTAL CUENTAS CONTINGENTES ACREEDORAS</t>
  </si>
  <si>
    <t>SUBTOTAL CUENTAS CONTINGENTES DEUDORAS POR CONTRA</t>
  </si>
  <si>
    <t>SUBTOTAL CUENTAS CONTINGENTES DEUDORAS</t>
  </si>
  <si>
    <t>SUBTOTAL CUENTAS DE ORDEN DEUDORAS</t>
  </si>
  <si>
    <t>SUBTOTAL CUENTAS DE ORDEN ACREEDORAS</t>
  </si>
  <si>
    <t>SUBTOTAL CUENTAS DE ORDEN ACREEDORAS POR CONTRA</t>
  </si>
  <si>
    <t>TOTAL ACTIVO</t>
  </si>
  <si>
    <t>TOTAL PASIVO</t>
  </si>
  <si>
    <t xml:space="preserve">                Preparación de Estado de Situación Financiera de Apertura - ESFA - CAXDAC</t>
  </si>
  <si>
    <t>PUC RESOLUCION 2656 DE 1995
PARA LOS FONDOS DE PENSIONES DE LA CAJA DE AUXILIOS Y DE PRESTACIONES DE ACDAC “CAXDAC”
Fondos de Reservas para Pensiones del Régimen Solidario de Prima Media con Prestación Definida</t>
  </si>
  <si>
    <t>BIENES REALIZABLES Y RECIBIDOS EN PAGO</t>
  </si>
  <si>
    <t xml:space="preserve">BIENES REALIZABLES </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</si>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</sst>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4" x14ac:knownFonts="1">
    <font>
      <sz val="10"/>
      <name val="Arial"/>
    </font>
    <font>
      <sz val="10"/>
      <name val="Arial"/>
      <family val="2"/>
    </font>
    <font>
      <b/>
      <sz val="10"/>
      <color indexed="9"/>
      <name val="Arial"/>
      <family val="2"/>
    </font>
    <font>
      <sz val="10"/>
      <name val="Arial"/>
      <family val="2"/>
    </font>
    <font>
      <sz val="10"/>
      <name val="Arial"/>
      <family val="2"/>
    </font>
    <font>
      <b/>
      <sz val="10"/>
      <name val="Arial"/>
      <family val="2"/>
    </font>
    <font>
      <sz val="10"/>
      <name val="Arial"/>
      <family val="2"/>
    </font>
    <font>
      <sz val="12"/>
      <name val="Arial"/>
      <family val="2"/>
    </font>
    <font>
      <sz val="10"/>
      <color theme="1"/>
      <name val="Arial"/>
      <family val="2"/>
    </font>
    <font>
      <b/>
      <sz val="10"/>
      <color theme="0"/>
      <name val="Arial"/>
      <family val="2"/>
    </font>
    <font>
      <b/>
      <sz val="10"/>
      <color theme="1"/>
      <name val="Arial"/>
      <family val="2"/>
    </font>
    <font>
      <b/>
      <sz val="12"/>
      <color theme="0"/>
      <name val="Arial"/>
      <family val="2"/>
    </font>
    <font>
      <sz val="10"/>
      <color indexed="9"/>
      <name val="Arial"/>
      <family val="2"/>
    </font>
    <font>
      <b/>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5" tint="-0.249977111117893"/>
        <bgColor indexed="64"/>
      </patternFill>
    </fill>
    <fill>
      <patternFill patternType="solid">
        <fgColor theme="5" tint="-0.249977111117893"/>
        <bgColor indexed="23"/>
      </patternFill>
    </fill>
    <fill>
      <patternFill patternType="solid">
        <fgColor theme="0" tint="-0.14999847407452621"/>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D9D9D9"/>
        <bgColor indexed="64"/>
      </patternFill>
    </fill>
    <fill>
      <patternFill patternType="solid">
        <fgColor rgb="FF73ABAB"/>
        <bgColor indexed="64"/>
      </patternFill>
    </fill>
    <fill>
      <patternFill patternType="solid">
        <fgColor rgb="FF963634"/>
        <bgColor indexed="64"/>
      </patternFill>
    </fill>
    <fill>
      <patternFill patternType="solid">
        <fgColor theme="1" tint="0.34998626667073579"/>
        <bgColor indexed="23"/>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9"/>
      </bottom>
      <diagonal/>
    </border>
    <border>
      <left/>
      <right/>
      <top style="thin">
        <color indexed="59"/>
      </top>
      <bottom style="thin">
        <color indexed="59"/>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3" fillId="0" borderId="0"/>
    <xf numFmtId="9" fontId="3" fillId="0" borderId="0" applyFill="0" applyBorder="0" applyAlignment="0" applyProtection="0"/>
    <xf numFmtId="0" fontId="1" fillId="0" borderId="0"/>
    <xf numFmtId="9" fontId="1" fillId="0" borderId="0" applyFont="0" applyFill="0" applyBorder="0" applyAlignment="0" applyProtection="0"/>
  </cellStyleXfs>
  <cellXfs count="222">
    <xf numFmtId="0" fontId="0" fillId="0" borderId="0" xfId="0"/>
    <xf numFmtId="0" fontId="0" fillId="0" borderId="0" xfId="0" applyAlignment="1">
      <alignment wrapText="1"/>
    </xf>
    <xf numFmtId="164" fontId="0" fillId="0" borderId="0" xfId="1" applyNumberFormat="1" applyFont="1"/>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41" fontId="0" fillId="2" borderId="1" xfId="1" applyNumberFormat="1" applyFont="1" applyFill="1" applyBorder="1" applyAlignment="1" applyProtection="1">
      <alignment vertical="center"/>
      <protection locked="0"/>
    </xf>
    <xf numFmtId="164" fontId="0" fillId="2" borderId="1" xfId="1" applyNumberFormat="1" applyFont="1" applyFill="1" applyBorder="1" applyAlignment="1" applyProtection="1">
      <alignment vertical="center"/>
      <protection locked="0"/>
    </xf>
    <xf numFmtId="0" fontId="3" fillId="4" borderId="1" xfId="0" applyFont="1" applyFill="1" applyBorder="1" applyAlignment="1">
      <alignment vertical="center" wrapText="1"/>
    </xf>
    <xf numFmtId="0" fontId="0" fillId="0" borderId="0" xfId="0" applyFill="1"/>
    <xf numFmtId="0" fontId="0" fillId="4" borderId="1" xfId="0" applyFill="1" applyBorder="1" applyAlignment="1">
      <alignment vertical="center" wrapText="1"/>
    </xf>
    <xf numFmtId="0" fontId="3" fillId="4" borderId="1" xfId="2" applyFont="1" applyFill="1" applyBorder="1" applyAlignment="1">
      <alignment vertical="center" wrapText="1"/>
    </xf>
    <xf numFmtId="166" fontId="0" fillId="0" borderId="1" xfId="1" applyNumberFormat="1" applyFont="1" applyFill="1" applyBorder="1" applyAlignment="1" applyProtection="1">
      <alignment horizontal="left" vertical="center" wrapText="1"/>
    </xf>
    <xf numFmtId="166" fontId="0" fillId="0" borderId="1" xfId="1" applyNumberFormat="1" applyFont="1" applyFill="1" applyBorder="1" applyAlignment="1" applyProtection="1">
      <alignment vertical="center" wrapText="1"/>
    </xf>
    <xf numFmtId="0" fontId="5" fillId="0" borderId="11" xfId="0" applyFont="1" applyBorder="1" applyAlignment="1">
      <alignment vertical="center"/>
    </xf>
    <xf numFmtId="0" fontId="5" fillId="0" borderId="12" xfId="0" applyFont="1" applyBorder="1" applyAlignment="1">
      <alignment vertical="center"/>
    </xf>
    <xf numFmtId="0" fontId="0" fillId="0" borderId="0" xfId="0" applyBorder="1"/>
    <xf numFmtId="0" fontId="0" fillId="0" borderId="14" xfId="0" applyBorder="1"/>
    <xf numFmtId="0" fontId="5" fillId="0" borderId="6" xfId="0" applyFont="1" applyBorder="1" applyAlignment="1">
      <alignment vertical="center"/>
    </xf>
    <xf numFmtId="0" fontId="3" fillId="3" borderId="3" xfId="0" applyFont="1" applyFill="1" applyBorder="1" applyAlignment="1" applyProtection="1">
      <alignment vertical="top" wrapText="1"/>
      <protection locked="0"/>
    </xf>
    <xf numFmtId="0" fontId="0" fillId="0" borderId="22" xfId="0" applyBorder="1"/>
    <xf numFmtId="0" fontId="1" fillId="4" borderId="0" xfId="0" applyFont="1" applyFill="1" applyBorder="1" applyAlignment="1">
      <alignment wrapText="1"/>
    </xf>
    <xf numFmtId="164" fontId="0" fillId="2" borderId="3" xfId="1" applyNumberFormat="1" applyFont="1" applyFill="1" applyBorder="1" applyAlignment="1" applyProtection="1">
      <alignment vertical="center"/>
      <protection locked="0"/>
    </xf>
    <xf numFmtId="164" fontId="1" fillId="0" borderId="3" xfId="1" applyNumberFormat="1" applyFont="1" applyFill="1" applyBorder="1" applyAlignment="1" applyProtection="1">
      <alignment vertical="center"/>
      <protection locked="0"/>
    </xf>
    <xf numFmtId="164" fontId="0" fillId="0" borderId="3" xfId="1" applyNumberFormat="1" applyFont="1" applyFill="1" applyBorder="1" applyAlignment="1" applyProtection="1">
      <alignment horizontal="center" vertical="center"/>
    </xf>
    <xf numFmtId="164" fontId="0" fillId="0" borderId="3" xfId="1" applyNumberFormat="1" applyFont="1" applyFill="1" applyBorder="1" applyAlignment="1" applyProtection="1">
      <alignment vertical="center"/>
      <protection locked="0"/>
    </xf>
    <xf numFmtId="0" fontId="0" fillId="7" borderId="1" xfId="0" applyFill="1" applyBorder="1"/>
    <xf numFmtId="0" fontId="0" fillId="7" borderId="1" xfId="0" applyFill="1" applyBorder="1" applyAlignment="1">
      <alignment horizontal="center"/>
    </xf>
    <xf numFmtId="0" fontId="2" fillId="4" borderId="0" xfId="0" applyFont="1" applyFill="1" applyBorder="1" applyAlignment="1" applyProtection="1">
      <alignment vertical="center"/>
    </xf>
    <xf numFmtId="0" fontId="7" fillId="0" borderId="0" xfId="0" applyFont="1" applyBorder="1" applyAlignment="1">
      <alignment horizontal="left" wrapText="1"/>
    </xf>
    <xf numFmtId="0" fontId="7" fillId="4" borderId="0" xfId="0" applyFont="1" applyFill="1" applyBorder="1" applyAlignment="1">
      <alignment horizontal="left" wrapText="1"/>
    </xf>
    <xf numFmtId="0" fontId="7" fillId="4" borderId="0" xfId="2" applyFont="1" applyFill="1" applyBorder="1" applyAlignment="1">
      <alignment horizontal="left" wrapText="1"/>
    </xf>
    <xf numFmtId="0" fontId="7" fillId="0" borderId="0" xfId="0" applyFont="1" applyBorder="1" applyAlignment="1">
      <alignment horizontal="left" vertical="top" wrapText="1"/>
    </xf>
    <xf numFmtId="0" fontId="0" fillId="0" borderId="0" xfId="0" applyBorder="1" applyAlignment="1">
      <alignment horizontal="left"/>
    </xf>
    <xf numFmtId="0" fontId="2" fillId="5" borderId="34" xfId="0" applyFont="1" applyFill="1" applyBorder="1" applyAlignment="1" applyProtection="1">
      <alignment horizontal="center" vertical="center" wrapText="1"/>
    </xf>
    <xf numFmtId="0" fontId="0" fillId="0" borderId="42" xfId="0" applyBorder="1"/>
    <xf numFmtId="0" fontId="0" fillId="0" borderId="43" xfId="0" applyBorder="1"/>
    <xf numFmtId="0" fontId="0" fillId="0" borderId="41" xfId="0" applyBorder="1"/>
    <xf numFmtId="0" fontId="5" fillId="0" borderId="1" xfId="0" applyFont="1" applyBorder="1" applyAlignment="1">
      <alignment vertical="center"/>
    </xf>
    <xf numFmtId="0" fontId="1" fillId="4" borderId="1" xfId="0" applyFont="1" applyFill="1" applyBorder="1" applyAlignment="1">
      <alignment vertical="center" wrapText="1"/>
    </xf>
    <xf numFmtId="0" fontId="3" fillId="3" borderId="1" xfId="0" applyFont="1" applyFill="1" applyBorder="1" applyAlignment="1" applyProtection="1">
      <alignment vertical="top" wrapText="1"/>
      <protection locked="0"/>
    </xf>
    <xf numFmtId="0" fontId="5" fillId="0" borderId="39" xfId="0" applyFont="1" applyBorder="1" applyAlignment="1">
      <alignment vertical="center"/>
    </xf>
    <xf numFmtId="0" fontId="0" fillId="4" borderId="30" xfId="0" applyFill="1" applyBorder="1" applyAlignment="1">
      <alignment vertical="center" wrapText="1"/>
    </xf>
    <xf numFmtId="166" fontId="0" fillId="0" borderId="30" xfId="1" applyNumberFormat="1" applyFont="1" applyFill="1" applyBorder="1" applyAlignment="1" applyProtection="1">
      <alignment vertical="center" wrapText="1"/>
    </xf>
    <xf numFmtId="166" fontId="0" fillId="0" borderId="30" xfId="1" applyNumberFormat="1" applyFont="1" applyFill="1" applyBorder="1" applyAlignment="1" applyProtection="1">
      <alignment horizontal="left" vertical="center" wrapText="1"/>
    </xf>
    <xf numFmtId="0" fontId="1" fillId="3" borderId="31" xfId="0" applyFont="1" applyFill="1" applyBorder="1" applyAlignment="1" applyProtection="1">
      <alignment vertical="top" wrapText="1"/>
      <protection locked="0"/>
    </xf>
    <xf numFmtId="0" fontId="5" fillId="0" borderId="37" xfId="0" applyFont="1" applyBorder="1" applyAlignment="1">
      <alignment vertical="center"/>
    </xf>
    <xf numFmtId="0" fontId="0" fillId="4" borderId="35" xfId="0" applyFill="1" applyBorder="1" applyAlignment="1">
      <alignment vertical="center" wrapText="1"/>
    </xf>
    <xf numFmtId="166" fontId="0" fillId="0" borderId="35" xfId="1" applyNumberFormat="1" applyFont="1" applyFill="1" applyBorder="1" applyAlignment="1" applyProtection="1">
      <alignment vertical="center" wrapText="1"/>
    </xf>
    <xf numFmtId="166" fontId="0" fillId="0" borderId="35" xfId="1" applyNumberFormat="1" applyFont="1" applyFill="1" applyBorder="1" applyAlignment="1" applyProtection="1">
      <alignment horizontal="left" vertical="center" wrapText="1"/>
    </xf>
    <xf numFmtId="0" fontId="3" fillId="3" borderId="36" xfId="0" applyFont="1" applyFill="1" applyBorder="1" applyAlignment="1" applyProtection="1">
      <alignment vertical="top" wrapText="1"/>
      <protection locked="0"/>
    </xf>
    <xf numFmtId="0" fontId="3" fillId="4" borderId="30" xfId="0" applyFont="1" applyFill="1" applyBorder="1" applyAlignment="1">
      <alignment vertical="center" wrapText="1"/>
    </xf>
    <xf numFmtId="0" fontId="3" fillId="4" borderId="35" xfId="0" applyFont="1" applyFill="1" applyBorder="1" applyAlignment="1">
      <alignment vertical="center" wrapText="1"/>
    </xf>
    <xf numFmtId="0" fontId="1" fillId="8" borderId="27" xfId="0" applyFont="1" applyFill="1" applyBorder="1"/>
    <xf numFmtId="0" fontId="1" fillId="8" borderId="28" xfId="0" applyFont="1" applyFill="1" applyBorder="1" applyAlignment="1">
      <alignment wrapText="1"/>
    </xf>
    <xf numFmtId="0" fontId="1" fillId="8" borderId="28" xfId="0" applyFont="1" applyFill="1" applyBorder="1"/>
    <xf numFmtId="0" fontId="1" fillId="8" borderId="29" xfId="0" applyFont="1" applyFill="1" applyBorder="1"/>
    <xf numFmtId="0" fontId="1" fillId="4" borderId="27" xfId="0" applyFont="1" applyFill="1" applyBorder="1" applyAlignment="1" applyProtection="1">
      <alignment horizontal="left" vertical="center"/>
    </xf>
    <xf numFmtId="0" fontId="1" fillId="4" borderId="28" xfId="0" applyFont="1"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0" fillId="4" borderId="28" xfId="0" applyFill="1" applyBorder="1" applyAlignment="1" applyProtection="1">
      <alignment horizontal="left" vertical="center"/>
    </xf>
    <xf numFmtId="0" fontId="0" fillId="4" borderId="29" xfId="0" applyFill="1" applyBorder="1" applyAlignment="1" applyProtection="1">
      <alignment horizontal="left" vertical="center"/>
    </xf>
    <xf numFmtId="164" fontId="2" fillId="9" borderId="33" xfId="1" applyNumberFormat="1" applyFont="1" applyFill="1" applyBorder="1" applyAlignment="1" applyProtection="1">
      <alignment horizontal="center" vertical="center" wrapText="1"/>
    </xf>
    <xf numFmtId="164" fontId="2" fillId="9" borderId="34" xfId="1" applyNumberFormat="1" applyFont="1" applyFill="1" applyBorder="1" applyAlignment="1" applyProtection="1">
      <alignment horizontal="center" vertical="center" wrapText="1"/>
    </xf>
    <xf numFmtId="0" fontId="5" fillId="10" borderId="30" xfId="0" applyFont="1" applyFill="1" applyBorder="1" applyAlignment="1">
      <alignment horizontal="center"/>
    </xf>
    <xf numFmtId="0" fontId="5" fillId="10" borderId="30" xfId="0" applyFont="1" applyFill="1" applyBorder="1" applyAlignment="1"/>
    <xf numFmtId="0" fontId="5" fillId="10" borderId="1" xfId="0" applyFont="1" applyFill="1" applyBorder="1" applyAlignment="1">
      <alignment horizontal="center"/>
    </xf>
    <xf numFmtId="0" fontId="5" fillId="10" borderId="1" xfId="0" applyFont="1" applyFill="1" applyBorder="1" applyAlignment="1"/>
    <xf numFmtId="0" fontId="0" fillId="11" borderId="1" xfId="0" applyFill="1" applyBorder="1" applyAlignment="1">
      <alignment horizontal="center"/>
    </xf>
    <xf numFmtId="0" fontId="0" fillId="11" borderId="1" xfId="0" applyFill="1" applyBorder="1"/>
    <xf numFmtId="164" fontId="1" fillId="0" borderId="1" xfId="1" applyNumberFormat="1" applyFont="1" applyFill="1" applyBorder="1" applyAlignment="1" applyProtection="1">
      <alignment vertical="center"/>
      <protection locked="0"/>
    </xf>
    <xf numFmtId="164" fontId="1" fillId="12" borderId="1" xfId="1" applyNumberFormat="1" applyFont="1" applyFill="1" applyBorder="1" applyAlignment="1" applyProtection="1">
      <alignment vertical="center"/>
      <protection locked="0"/>
    </xf>
    <xf numFmtId="164" fontId="1" fillId="12" borderId="30" xfId="1" applyNumberFormat="1" applyFont="1" applyFill="1" applyBorder="1" applyAlignment="1" applyProtection="1">
      <alignment vertical="center"/>
      <protection locked="0"/>
    </xf>
    <xf numFmtId="0" fontId="0" fillId="9" borderId="44" xfId="0" applyFill="1" applyBorder="1"/>
    <xf numFmtId="0" fontId="2" fillId="9" borderId="45" xfId="0" applyFont="1" applyFill="1" applyBorder="1" applyAlignment="1" applyProtection="1">
      <alignment horizontal="center" vertical="center"/>
    </xf>
    <xf numFmtId="0" fontId="2" fillId="9" borderId="38" xfId="0" applyFont="1" applyFill="1" applyBorder="1" applyAlignment="1" applyProtection="1">
      <alignment horizontal="center" vertical="center"/>
    </xf>
    <xf numFmtId="0" fontId="5" fillId="12" borderId="6" xfId="4" applyFont="1" applyFill="1" applyBorder="1"/>
    <xf numFmtId="0" fontId="5" fillId="12" borderId="1" xfId="4" applyFont="1" applyFill="1" applyBorder="1" applyAlignment="1" applyProtection="1">
      <alignment horizontal="center" vertical="center"/>
    </xf>
    <xf numFmtId="164" fontId="5" fillId="12" borderId="3" xfId="1" applyNumberFormat="1" applyFont="1" applyFill="1" applyBorder="1" applyAlignment="1" applyProtection="1">
      <alignment vertical="center"/>
      <protection locked="0"/>
    </xf>
    <xf numFmtId="0" fontId="1" fillId="11" borderId="6" xfId="4" applyFont="1" applyFill="1" applyBorder="1"/>
    <xf numFmtId="0" fontId="1" fillId="0" borderId="1" xfId="4" applyFill="1" applyBorder="1" applyAlignment="1" applyProtection="1">
      <alignment horizontal="center" vertical="center"/>
    </xf>
    <xf numFmtId="164" fontId="0" fillId="11" borderId="3" xfId="1" applyNumberFormat="1" applyFont="1" applyFill="1" applyBorder="1" applyAlignment="1" applyProtection="1">
      <alignment vertical="center"/>
      <protection locked="0"/>
    </xf>
    <xf numFmtId="0" fontId="0" fillId="9" borderId="37" xfId="0" applyFill="1" applyBorder="1"/>
    <xf numFmtId="0" fontId="2" fillId="9" borderId="35" xfId="0" applyFont="1" applyFill="1" applyBorder="1" applyAlignment="1" applyProtection="1">
      <alignment horizontal="center" vertical="center"/>
    </xf>
    <xf numFmtId="0" fontId="1" fillId="11" borderId="6" xfId="4" applyFill="1" applyBorder="1"/>
    <xf numFmtId="0" fontId="5" fillId="12" borderId="1" xfId="0" applyFont="1" applyFill="1" applyBorder="1" applyAlignment="1">
      <alignment horizontal="center"/>
    </xf>
    <xf numFmtId="0" fontId="5" fillId="12" borderId="1" xfId="0" applyFont="1" applyFill="1" applyBorder="1"/>
    <xf numFmtId="164" fontId="3" fillId="12" borderId="1" xfId="1" applyNumberFormat="1" applyFont="1" applyFill="1" applyBorder="1" applyAlignment="1" applyProtection="1">
      <alignment vertical="center"/>
      <protection locked="0"/>
    </xf>
    <xf numFmtId="0" fontId="5" fillId="12" borderId="1" xfId="0" applyFont="1" applyFill="1" applyBorder="1" applyAlignment="1"/>
    <xf numFmtId="164" fontId="6" fillId="12" borderId="1" xfId="1" applyNumberFormat="1" applyFont="1" applyFill="1" applyBorder="1" applyAlignment="1" applyProtection="1">
      <alignment vertical="center"/>
      <protection locked="0"/>
    </xf>
    <xf numFmtId="164" fontId="4" fillId="12" borderId="1" xfId="1" applyNumberFormat="1" applyFont="1" applyFill="1" applyBorder="1" applyAlignment="1" applyProtection="1">
      <alignment vertical="center"/>
      <protection locked="0"/>
    </xf>
    <xf numFmtId="164" fontId="8" fillId="12" borderId="1" xfId="1" applyNumberFormat="1" applyFont="1" applyFill="1" applyBorder="1" applyAlignment="1" applyProtection="1">
      <alignment vertical="center"/>
      <protection locked="0"/>
    </xf>
    <xf numFmtId="0" fontId="0" fillId="11" borderId="1" xfId="0" applyFill="1" applyBorder="1" applyAlignment="1">
      <alignment horizontal="center" wrapText="1"/>
    </xf>
    <xf numFmtId="0" fontId="0" fillId="11" borderId="1" xfId="0" applyFill="1" applyBorder="1" applyAlignment="1">
      <alignment wrapText="1"/>
    </xf>
    <xf numFmtId="0" fontId="4" fillId="11" borderId="1" xfId="0" applyFont="1" applyFill="1" applyBorder="1" applyAlignment="1">
      <alignment horizontal="center" vertical="center"/>
    </xf>
    <xf numFmtId="0" fontId="4" fillId="11" borderId="1" xfId="0" applyFont="1" applyFill="1" applyBorder="1"/>
    <xf numFmtId="0" fontId="3" fillId="11" borderId="1" xfId="0" applyFont="1" applyFill="1" applyBorder="1" applyAlignment="1">
      <alignment horizontal="center" wrapText="1"/>
    </xf>
    <xf numFmtId="0" fontId="3" fillId="11" borderId="1" xfId="0" applyFont="1" applyFill="1" applyBorder="1" applyAlignment="1">
      <alignment wrapText="1"/>
    </xf>
    <xf numFmtId="0" fontId="1" fillId="11" borderId="1" xfId="0" applyFont="1" applyFill="1" applyBorder="1" applyAlignment="1">
      <alignment wrapText="1"/>
    </xf>
    <xf numFmtId="0" fontId="3" fillId="11" borderId="1" xfId="0" applyFont="1" applyFill="1" applyBorder="1" applyAlignment="1">
      <alignment horizontal="center"/>
    </xf>
    <xf numFmtId="0" fontId="3" fillId="11" borderId="1" xfId="0" applyFont="1" applyFill="1" applyBorder="1"/>
    <xf numFmtId="0" fontId="5" fillId="12" borderId="1" xfId="0" applyFont="1" applyFill="1" applyBorder="1" applyAlignment="1">
      <alignment horizontal="left"/>
    </xf>
    <xf numFmtId="0" fontId="10" fillId="12" borderId="1" xfId="0" applyFont="1" applyFill="1" applyBorder="1" applyAlignment="1">
      <alignment horizontal="center"/>
    </xf>
    <xf numFmtId="0" fontId="10" fillId="12" borderId="1" xfId="0" applyFont="1" applyFill="1" applyBorder="1"/>
    <xf numFmtId="0" fontId="10" fillId="12" borderId="1" xfId="0" applyFont="1" applyFill="1" applyBorder="1" applyAlignment="1">
      <alignment horizontal="left"/>
    </xf>
    <xf numFmtId="0" fontId="2" fillId="5" borderId="26" xfId="0" applyFont="1" applyFill="1" applyBorder="1" applyAlignment="1" applyProtection="1">
      <alignment horizontal="center" vertical="center"/>
    </xf>
    <xf numFmtId="164" fontId="2" fillId="5" borderId="45" xfId="1" applyNumberFormat="1" applyFont="1" applyFill="1" applyBorder="1" applyAlignment="1" applyProtection="1">
      <alignment horizontal="center" wrapText="1"/>
    </xf>
    <xf numFmtId="164" fontId="2" fillId="5" borderId="45" xfId="1" applyNumberFormat="1" applyFont="1" applyFill="1" applyBorder="1" applyAlignment="1" applyProtection="1">
      <alignment horizontal="center" vertical="center" wrapText="1"/>
    </xf>
    <xf numFmtId="164" fontId="2" fillId="5" borderId="38" xfId="1" applyNumberFormat="1" applyFont="1" applyFill="1" applyBorder="1" applyAlignment="1" applyProtection="1">
      <alignment horizontal="center" vertical="center" wrapText="1"/>
    </xf>
    <xf numFmtId="0" fontId="1" fillId="11" borderId="24" xfId="0" applyFont="1" applyFill="1" applyBorder="1" applyAlignment="1">
      <alignment horizontal="left" wrapText="1"/>
    </xf>
    <xf numFmtId="164" fontId="1" fillId="11" borderId="4" xfId="1" applyNumberFormat="1" applyFont="1" applyFill="1" applyBorder="1" applyAlignment="1"/>
    <xf numFmtId="164" fontId="1" fillId="11" borderId="4" xfId="1" applyNumberFormat="1" applyFont="1" applyFill="1" applyBorder="1"/>
    <xf numFmtId="41" fontId="1" fillId="2" borderId="4" xfId="1" applyNumberFormat="1" applyFont="1" applyFill="1" applyBorder="1" applyAlignment="1" applyProtection="1">
      <alignment vertical="center"/>
      <protection locked="0"/>
    </xf>
    <xf numFmtId="164" fontId="1" fillId="12" borderId="5" xfId="1" applyNumberFormat="1" applyFont="1" applyFill="1" applyBorder="1" applyAlignment="1" applyProtection="1">
      <alignment vertical="center"/>
      <protection locked="0"/>
    </xf>
    <xf numFmtId="0" fontId="1" fillId="11" borderId="6" xfId="0" applyFont="1" applyFill="1" applyBorder="1" applyAlignment="1">
      <alignment horizontal="left" wrapText="1"/>
    </xf>
    <xf numFmtId="164" fontId="1" fillId="11" borderId="1" xfId="1" applyNumberFormat="1" applyFont="1" applyFill="1" applyBorder="1" applyAlignment="1"/>
    <xf numFmtId="164" fontId="1" fillId="11" borderId="1" xfId="1" applyNumberFormat="1" applyFont="1" applyFill="1" applyBorder="1"/>
    <xf numFmtId="41" fontId="1" fillId="2" borderId="1" xfId="1" applyNumberFormat="1" applyFont="1" applyFill="1" applyBorder="1" applyAlignment="1" applyProtection="1">
      <alignment vertical="center"/>
      <protection locked="0"/>
    </xf>
    <xf numFmtId="164" fontId="1" fillId="12" borderId="3" xfId="1" applyNumberFormat="1" applyFont="1" applyFill="1" applyBorder="1" applyAlignment="1" applyProtection="1">
      <alignment vertical="center"/>
      <protection locked="0"/>
    </xf>
    <xf numFmtId="0" fontId="1" fillId="11" borderId="6" xfId="4" applyFont="1" applyFill="1" applyBorder="1" applyAlignment="1">
      <alignment horizontal="left" wrapText="1"/>
    </xf>
    <xf numFmtId="0" fontId="1" fillId="11" borderId="6" xfId="0" applyFont="1" applyFill="1" applyBorder="1" applyAlignment="1">
      <alignment horizontal="left" vertical="top" wrapText="1"/>
    </xf>
    <xf numFmtId="0" fontId="5" fillId="12" borderId="9" xfId="0" applyFont="1" applyFill="1" applyBorder="1" applyAlignment="1"/>
    <xf numFmtId="0" fontId="5" fillId="12" borderId="2" xfId="0" applyFont="1" applyFill="1" applyBorder="1" applyAlignment="1"/>
    <xf numFmtId="164" fontId="5" fillId="12" borderId="2" xfId="0" applyNumberFormat="1" applyFont="1" applyFill="1" applyBorder="1" applyAlignment="1"/>
    <xf numFmtId="164" fontId="5" fillId="12" borderId="10" xfId="0" applyNumberFormat="1" applyFont="1" applyFill="1" applyBorder="1" applyAlignment="1"/>
    <xf numFmtId="0" fontId="5" fillId="12" borderId="6" xfId="0" applyFont="1" applyFill="1" applyBorder="1" applyAlignment="1"/>
    <xf numFmtId="164" fontId="5" fillId="12" borderId="1" xfId="0" applyNumberFormat="1" applyFont="1" applyFill="1" applyBorder="1" applyAlignment="1"/>
    <xf numFmtId="164" fontId="5" fillId="12" borderId="3" xfId="0" applyNumberFormat="1" applyFont="1" applyFill="1" applyBorder="1" applyAlignment="1"/>
    <xf numFmtId="164" fontId="5" fillId="12" borderId="1" xfId="0" applyNumberFormat="1" applyFont="1" applyFill="1" applyBorder="1" applyAlignment="1">
      <alignment horizontal="left"/>
    </xf>
    <xf numFmtId="164" fontId="5" fillId="12" borderId="3" xfId="0" applyNumberFormat="1" applyFont="1" applyFill="1" applyBorder="1"/>
    <xf numFmtId="164" fontId="5" fillId="12" borderId="2" xfId="0" applyNumberFormat="1" applyFont="1" applyFill="1" applyBorder="1" applyAlignment="1">
      <alignment horizontal="left"/>
    </xf>
    <xf numFmtId="164" fontId="1" fillId="0" borderId="10" xfId="1" applyNumberFormat="1" applyFont="1" applyBorder="1"/>
    <xf numFmtId="164" fontId="1" fillId="12" borderId="35" xfId="1" applyNumberFormat="1" applyFont="1" applyFill="1" applyBorder="1" applyAlignment="1" applyProtection="1">
      <alignment vertical="center"/>
      <protection locked="0"/>
    </xf>
    <xf numFmtId="164" fontId="5" fillId="12" borderId="17" xfId="1" applyNumberFormat="1" applyFont="1" applyFill="1" applyBorder="1" applyAlignment="1" applyProtection="1">
      <alignment vertical="center"/>
      <protection locked="0"/>
    </xf>
    <xf numFmtId="164" fontId="5" fillId="12" borderId="1" xfId="1" applyNumberFormat="1" applyFont="1" applyFill="1" applyBorder="1" applyAlignment="1" applyProtection="1">
      <alignment vertical="center"/>
      <protection locked="0"/>
    </xf>
    <xf numFmtId="0" fontId="1" fillId="11" borderId="9" xfId="4" applyFont="1" applyFill="1" applyBorder="1"/>
    <xf numFmtId="0" fontId="1" fillId="0" borderId="2" xfId="4" applyFill="1" applyBorder="1" applyAlignment="1" applyProtection="1">
      <alignment horizontal="center" vertical="center"/>
    </xf>
    <xf numFmtId="165" fontId="0" fillId="11" borderId="10" xfId="5" applyNumberFormat="1" applyFont="1" applyFill="1" applyBorder="1" applyAlignment="1" applyProtection="1">
      <alignment vertical="center"/>
      <protection locked="0"/>
    </xf>
    <xf numFmtId="164" fontId="1" fillId="11" borderId="3" xfId="1" applyNumberFormat="1" applyFont="1" applyFill="1" applyBorder="1" applyAlignment="1" applyProtection="1">
      <alignment vertical="center"/>
      <protection locked="0"/>
    </xf>
    <xf numFmtId="0" fontId="1" fillId="0" borderId="6" xfId="4" applyBorder="1"/>
    <xf numFmtId="0" fontId="5" fillId="12" borderId="9" xfId="4" applyFont="1" applyFill="1" applyBorder="1"/>
    <xf numFmtId="0" fontId="1" fillId="12" borderId="2" xfId="4" applyFill="1" applyBorder="1"/>
    <xf numFmtId="164" fontId="1" fillId="12" borderId="10" xfId="1" applyNumberFormat="1" applyFont="1" applyFill="1" applyBorder="1"/>
    <xf numFmtId="0" fontId="0" fillId="9" borderId="1" xfId="0" applyFill="1" applyBorder="1"/>
    <xf numFmtId="0" fontId="2" fillId="9" borderId="1" xfId="0" applyFont="1" applyFill="1" applyBorder="1" applyAlignment="1" applyProtection="1">
      <alignment horizontal="center" vertical="center"/>
    </xf>
    <xf numFmtId="0" fontId="1" fillId="11" borderId="1" xfId="4" applyFill="1" applyBorder="1"/>
    <xf numFmtId="0" fontId="1" fillId="2" borderId="1" xfId="4" applyFill="1" applyBorder="1" applyAlignment="1" applyProtection="1">
      <alignment vertical="center"/>
      <protection locked="0"/>
    </xf>
    <xf numFmtId="0" fontId="1" fillId="0" borderId="1" xfId="4" applyBorder="1"/>
    <xf numFmtId="164" fontId="0" fillId="0" borderId="1" xfId="1" applyNumberFormat="1" applyFont="1" applyFill="1" applyBorder="1" applyAlignment="1" applyProtection="1">
      <alignment horizontal="center" vertical="center"/>
    </xf>
    <xf numFmtId="0" fontId="5" fillId="12" borderId="16" xfId="4" applyFont="1" applyFill="1" applyBorder="1"/>
    <xf numFmtId="0" fontId="5" fillId="12" borderId="14" xfId="4" applyFont="1" applyFill="1" applyBorder="1" applyAlignment="1" applyProtection="1">
      <alignment horizontal="center" vertical="center"/>
    </xf>
    <xf numFmtId="164" fontId="5" fillId="12" borderId="13" xfId="1" applyNumberFormat="1" applyFont="1" applyFill="1" applyBorder="1"/>
    <xf numFmtId="0" fontId="1" fillId="0" borderId="3" xfId="4" applyFill="1" applyBorder="1" applyAlignment="1" applyProtection="1">
      <alignment horizontal="center" vertical="center"/>
    </xf>
    <xf numFmtId="0" fontId="5" fillId="12" borderId="2" xfId="4" applyFont="1" applyFill="1" applyBorder="1"/>
    <xf numFmtId="0" fontId="5" fillId="12" borderId="2" xfId="4" applyFont="1" applyFill="1" applyBorder="1" applyAlignment="1" applyProtection="1">
      <alignment horizontal="center" vertical="center"/>
    </xf>
    <xf numFmtId="164" fontId="5" fillId="12" borderId="10" xfId="1" applyNumberFormat="1" applyFont="1" applyFill="1" applyBorder="1"/>
    <xf numFmtId="0" fontId="5" fillId="12" borderId="18" xfId="4" applyFont="1" applyFill="1" applyBorder="1"/>
    <xf numFmtId="0" fontId="1" fillId="12" borderId="14" xfId="4" applyFont="1" applyFill="1" applyBorder="1"/>
    <xf numFmtId="164" fontId="1" fillId="12" borderId="13" xfId="1" applyNumberFormat="1" applyFont="1" applyFill="1" applyBorder="1"/>
    <xf numFmtId="0" fontId="1" fillId="0" borderId="0" xfId="4"/>
    <xf numFmtId="164" fontId="5" fillId="12" borderId="10" xfId="1" applyNumberFormat="1" applyFont="1" applyFill="1" applyBorder="1" applyAlignment="1" applyProtection="1">
      <alignment vertical="center"/>
      <protection locked="0"/>
    </xf>
    <xf numFmtId="0" fontId="1" fillId="0" borderId="0" xfId="4" applyFont="1"/>
    <xf numFmtId="0" fontId="1" fillId="11" borderId="24" xfId="4" applyFont="1" applyFill="1" applyBorder="1"/>
    <xf numFmtId="0" fontId="1" fillId="0" borderId="4" xfId="4" applyBorder="1"/>
    <xf numFmtId="0" fontId="1" fillId="0" borderId="5" xfId="4" applyBorder="1"/>
    <xf numFmtId="0" fontId="1" fillId="0" borderId="3" xfId="4" applyBorder="1"/>
    <xf numFmtId="0" fontId="1" fillId="12" borderId="10" xfId="4" applyFill="1" applyBorder="1"/>
    <xf numFmtId="0" fontId="2" fillId="14" borderId="32" xfId="0" applyFont="1" applyFill="1" applyBorder="1" applyAlignment="1" applyProtection="1">
      <alignment horizontal="center" vertical="center"/>
    </xf>
    <xf numFmtId="0" fontId="2" fillId="14" borderId="33" xfId="0" applyFont="1" applyFill="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9" fillId="14" borderId="33"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5" fillId="4" borderId="1" xfId="0" applyFont="1" applyFill="1" applyBorder="1" applyAlignment="1"/>
    <xf numFmtId="0" fontId="13" fillId="10" borderId="1" xfId="0" applyFont="1" applyFill="1" applyBorder="1" applyAlignment="1">
      <alignment horizontal="center"/>
    </xf>
    <xf numFmtId="0" fontId="13" fillId="10" borderId="1" xfId="0" applyFont="1" applyFill="1" applyBorder="1" applyAlignment="1"/>
    <xf numFmtId="0" fontId="5" fillId="10" borderId="1" xfId="0" applyFont="1" applyFill="1" applyBorder="1" applyAlignment="1">
      <alignment wrapText="1"/>
    </xf>
    <xf numFmtId="0" fontId="5" fillId="4" borderId="15" xfId="0" applyFont="1" applyFill="1" applyBorder="1" applyAlignment="1" applyProtection="1">
      <alignment horizontal="center" vertical="top"/>
    </xf>
    <xf numFmtId="0" fontId="5" fillId="4" borderId="13" xfId="0" applyFont="1" applyFill="1" applyBorder="1" applyAlignment="1" applyProtection="1">
      <alignment horizontal="center" vertical="top"/>
    </xf>
    <xf numFmtId="0" fontId="5" fillId="4" borderId="26"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9" fillId="9" borderId="19" xfId="0" applyFont="1" applyFill="1" applyBorder="1" applyAlignment="1">
      <alignment horizontal="center" vertical="center"/>
    </xf>
    <xf numFmtId="0" fontId="9" fillId="9" borderId="20" xfId="0" applyFont="1" applyFill="1" applyBorder="1" applyAlignment="1">
      <alignment horizontal="center" vertical="center"/>
    </xf>
    <xf numFmtId="0" fontId="9" fillId="9" borderId="21" xfId="0" applyFont="1" applyFill="1" applyBorder="1" applyAlignment="1">
      <alignment horizontal="center" vertical="center"/>
    </xf>
    <xf numFmtId="164" fontId="2" fillId="9" borderId="19" xfId="1" applyNumberFormat="1" applyFont="1" applyFill="1" applyBorder="1" applyAlignment="1" applyProtection="1">
      <alignment horizontal="center" vertical="center" wrapText="1"/>
    </xf>
    <xf numFmtId="164" fontId="2" fillId="9" borderId="40" xfId="1" applyNumberFormat="1" applyFont="1" applyFill="1" applyBorder="1" applyAlignment="1" applyProtection="1">
      <alignment horizontal="center" vertical="center" wrapText="1"/>
    </xf>
    <xf numFmtId="0" fontId="5" fillId="12" borderId="1" xfId="0" applyFont="1" applyFill="1" applyBorder="1" applyAlignment="1" applyProtection="1">
      <alignment horizontal="left" vertical="center"/>
    </xf>
    <xf numFmtId="164" fontId="5" fillId="12" borderId="23" xfId="1" applyNumberFormat="1" applyFont="1" applyFill="1" applyBorder="1" applyAlignment="1" applyProtection="1">
      <alignment horizontal="left" vertical="center"/>
      <protection locked="0"/>
    </xf>
    <xf numFmtId="164" fontId="5" fillId="12" borderId="8" xfId="1" applyNumberFormat="1" applyFont="1" applyFill="1" applyBorder="1" applyAlignment="1" applyProtection="1">
      <alignment horizontal="left" vertical="center"/>
      <protection locked="0"/>
    </xf>
    <xf numFmtId="164" fontId="5" fillId="12" borderId="35" xfId="1" applyNumberFormat="1"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xf>
    <xf numFmtId="0" fontId="1" fillId="7" borderId="30" xfId="0" applyFont="1" applyFill="1" applyBorder="1" applyAlignment="1" applyProtection="1">
      <alignment horizontal="left" vertical="center"/>
    </xf>
    <xf numFmtId="0" fontId="2" fillId="5" borderId="32"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1" fillId="7" borderId="1" xfId="0" applyFont="1" applyFill="1" applyBorder="1" applyAlignment="1" applyProtection="1">
      <alignment horizontal="left" vertical="center" wrapText="1"/>
    </xf>
    <xf numFmtId="0" fontId="2" fillId="6" borderId="32" xfId="0" applyFont="1" applyFill="1" applyBorder="1" applyAlignment="1" applyProtection="1">
      <alignment horizontal="center" vertical="center"/>
    </xf>
    <xf numFmtId="0" fontId="2" fillId="6" borderId="33" xfId="0" applyFont="1" applyFill="1" applyBorder="1" applyAlignment="1" applyProtection="1">
      <alignment horizontal="center" vertical="center"/>
    </xf>
    <xf numFmtId="0" fontId="2" fillId="6" borderId="34" xfId="0" applyFont="1" applyFill="1" applyBorder="1" applyAlignment="1" applyProtection="1">
      <alignment horizontal="center" vertical="center"/>
    </xf>
    <xf numFmtId="0" fontId="2" fillId="9" borderId="23"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164" fontId="11" fillId="13" borderId="19" xfId="1" applyNumberFormat="1" applyFont="1" applyFill="1" applyBorder="1" applyAlignment="1" applyProtection="1">
      <alignment horizontal="center" vertical="center"/>
      <protection locked="0"/>
    </xf>
    <xf numFmtId="164" fontId="11" fillId="13" borderId="20" xfId="1" applyNumberFormat="1" applyFont="1" applyFill="1" applyBorder="1" applyAlignment="1" applyProtection="1">
      <alignment horizontal="center" vertical="center"/>
      <protection locked="0"/>
    </xf>
    <xf numFmtId="164" fontId="11" fillId="13" borderId="21" xfId="1" applyNumberFormat="1" applyFont="1" applyFill="1" applyBorder="1" applyAlignment="1" applyProtection="1">
      <alignment horizontal="center" vertical="center"/>
      <protection locked="0"/>
    </xf>
    <xf numFmtId="0" fontId="2" fillId="9" borderId="24" xfId="0" applyFont="1" applyFill="1" applyBorder="1" applyAlignment="1" applyProtection="1">
      <alignment horizontal="center" vertical="center"/>
    </xf>
    <xf numFmtId="0" fontId="12" fillId="9" borderId="4" xfId="0" applyFont="1" applyFill="1" applyBorder="1"/>
    <xf numFmtId="0" fontId="12" fillId="9" borderId="5" xfId="0" applyFont="1" applyFill="1" applyBorder="1"/>
    <xf numFmtId="0" fontId="2" fillId="9" borderId="26" xfId="0" applyFont="1" applyFill="1" applyBorder="1" applyAlignment="1" applyProtection="1">
      <alignment horizontal="center" vertical="center"/>
    </xf>
    <xf numFmtId="0" fontId="0" fillId="9" borderId="46" xfId="0" applyFill="1" applyBorder="1"/>
    <xf numFmtId="0" fontId="0" fillId="9" borderId="25" xfId="0" applyFill="1" applyBorder="1"/>
    <xf numFmtId="0" fontId="2" fillId="9" borderId="1" xfId="0" applyFont="1" applyFill="1" applyBorder="1" applyAlignment="1" applyProtection="1">
      <alignment horizontal="center" vertical="center"/>
    </xf>
    <xf numFmtId="0" fontId="12" fillId="9" borderId="1" xfId="0" applyFont="1" applyFill="1" applyBorder="1"/>
    <xf numFmtId="0" fontId="0" fillId="9" borderId="4" xfId="0" applyFill="1" applyBorder="1"/>
    <xf numFmtId="0" fontId="0" fillId="9" borderId="5" xfId="0" applyFill="1" applyBorder="1"/>
    <xf numFmtId="0" fontId="0" fillId="9" borderId="1" xfId="0" applyFill="1" applyBorder="1"/>
    <xf numFmtId="0" fontId="2" fillId="14" borderId="24" xfId="0" applyFont="1" applyFill="1" applyBorder="1" applyAlignment="1" applyProtection="1">
      <alignment horizontal="center" vertical="center"/>
    </xf>
    <xf numFmtId="0" fontId="2" fillId="14" borderId="4" xfId="0" applyFont="1" applyFill="1" applyBorder="1" applyAlignment="1" applyProtection="1">
      <alignment horizontal="center" vertical="center"/>
    </xf>
    <xf numFmtId="0" fontId="2" fillId="14" borderId="5" xfId="0" applyFont="1" applyFill="1" applyBorder="1" applyAlignment="1" applyProtection="1">
      <alignment horizontal="center" vertical="center"/>
    </xf>
    <xf numFmtId="0" fontId="2" fillId="14" borderId="15" xfId="0" applyFont="1" applyFill="1" applyBorder="1" applyAlignment="1" applyProtection="1">
      <alignment horizontal="center" vertical="center"/>
    </xf>
    <xf numFmtId="0" fontId="2" fillId="14" borderId="0" xfId="0" applyFont="1" applyFill="1" applyBorder="1" applyAlignment="1" applyProtection="1">
      <alignment horizontal="center" vertical="center"/>
    </xf>
    <xf numFmtId="0" fontId="2" fillId="14" borderId="22" xfId="0" applyFont="1" applyFill="1" applyBorder="1" applyAlignment="1" applyProtection="1">
      <alignment horizontal="center" vertical="center"/>
    </xf>
  </cellXfs>
  <cellStyles count="6">
    <cellStyle name="Millares" xfId="1" builtinId="3"/>
    <cellStyle name="Normal" xfId="0" builtinId="0"/>
    <cellStyle name="Normal 2" xfId="2"/>
    <cellStyle name="Normal 2 2" xfId="4"/>
    <cellStyle name="Porcentual 2" xfId="3"/>
    <cellStyle name="Porcentual 3" xfId="5"/>
  </cellStyles>
  <dxfs count="0"/>
  <tableStyles count="0" defaultTableStyle="TableStyleMedium2" defaultPivotStyle="PivotStyleLight16"/>
  <colors>
    <mruColors>
      <color rgb="FFE8BA8C"/>
      <color rgb="FF73ABAB"/>
      <color rgb="FFD9D9D9"/>
      <color rgb="FFAA23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524642</xdr:colOff>
      <xdr:row>2</xdr:row>
      <xdr:rowOff>120651</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4642" cy="438151"/>
        </a:xfrm>
        <a:prstGeom prst="rect">
          <a:avLst/>
        </a:prstGeom>
        <a:solidFill>
          <a:schemeClr val="accent2">
            <a:lumMod val="75000"/>
          </a:schemeClr>
        </a:solidFill>
        <a:ln>
          <a:solidFill>
            <a:schemeClr val="accent2">
              <a:lumMod val="75000"/>
            </a:schemeClr>
          </a:solidFill>
        </a:ln>
        <a:extLst/>
      </xdr:spPr>
    </xdr:pic>
    <xdr:clientData/>
  </xdr:twoCellAnchor>
  <xdr:twoCellAnchor editAs="oneCell">
    <xdr:from>
      <xdr:col>0</xdr:col>
      <xdr:colOff>0</xdr:colOff>
      <xdr:row>0</xdr:row>
      <xdr:rowOff>0</xdr:rowOff>
    </xdr:from>
    <xdr:to>
      <xdr:col>0</xdr:col>
      <xdr:colOff>1338588</xdr:colOff>
      <xdr:row>2</xdr:row>
      <xdr:rowOff>122765</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38588" cy="4466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zoomScale="90" zoomScaleNormal="90" workbookViewId="0">
      <selection activeCell="B22" sqref="B22"/>
    </sheetView>
  </sheetViews>
  <sheetFormatPr baseColWidth="10" defaultColWidth="0" defaultRowHeight="12.75" x14ac:dyDescent="0.2"/>
  <cols>
    <col min="1" max="1" width="76.28515625" customWidth="1"/>
    <col min="2" max="2" width="66.5703125" style="3" customWidth="1"/>
    <col min="3" max="3" width="9.140625" customWidth="1"/>
    <col min="4" max="16384" width="8.85546875" hidden="1"/>
  </cols>
  <sheetData>
    <row r="1" spans="1:2" x14ac:dyDescent="0.2">
      <c r="A1" s="178" t="s">
        <v>1468</v>
      </c>
      <c r="B1" s="179"/>
    </row>
    <row r="2" spans="1:2" ht="12.75" customHeight="1" x14ac:dyDescent="0.2">
      <c r="A2" s="180"/>
      <c r="B2" s="181"/>
    </row>
    <row r="3" spans="1:2" ht="13.5" thickBot="1" x14ac:dyDescent="0.25">
      <c r="A3" s="176" t="s">
        <v>1439</v>
      </c>
      <c r="B3" s="177"/>
    </row>
    <row r="4" spans="1:2" x14ac:dyDescent="0.2">
      <c r="A4" s="53" t="s">
        <v>1177</v>
      </c>
      <c r="B4" s="57"/>
    </row>
    <row r="5" spans="1:2" x14ac:dyDescent="0.2">
      <c r="A5" s="54" t="s">
        <v>1230</v>
      </c>
      <c r="B5" s="58"/>
    </row>
    <row r="6" spans="1:2" ht="25.5" x14ac:dyDescent="0.2">
      <c r="A6" s="54" t="s">
        <v>1233</v>
      </c>
      <c r="B6" s="54"/>
    </row>
    <row r="7" spans="1:2" ht="25.5" x14ac:dyDescent="0.2">
      <c r="A7" s="54" t="s">
        <v>1234</v>
      </c>
      <c r="B7" s="54"/>
    </row>
    <row r="8" spans="1:2" x14ac:dyDescent="0.2">
      <c r="A8" s="54" t="s">
        <v>1236</v>
      </c>
      <c r="B8" s="54"/>
    </row>
    <row r="9" spans="1:2" x14ac:dyDescent="0.2">
      <c r="A9" s="54" t="s">
        <v>1127</v>
      </c>
      <c r="B9" s="59" t="s">
        <v>1172</v>
      </c>
    </row>
    <row r="10" spans="1:2" x14ac:dyDescent="0.2">
      <c r="A10" s="55" t="s">
        <v>1173</v>
      </c>
      <c r="B10" s="59" t="s">
        <v>9</v>
      </c>
    </row>
    <row r="11" spans="1:2" x14ac:dyDescent="0.2">
      <c r="A11" s="55" t="s">
        <v>1211</v>
      </c>
      <c r="B11" s="60"/>
    </row>
    <row r="12" spans="1:2" x14ac:dyDescent="0.2">
      <c r="A12" s="55" t="s">
        <v>1231</v>
      </c>
      <c r="B12" s="60"/>
    </row>
    <row r="13" spans="1:2" x14ac:dyDescent="0.2">
      <c r="A13" s="55" t="s">
        <v>1232</v>
      </c>
      <c r="B13" s="60"/>
    </row>
    <row r="14" spans="1:2" x14ac:dyDescent="0.2">
      <c r="A14" s="55" t="s">
        <v>1209</v>
      </c>
      <c r="B14" s="60"/>
    </row>
    <row r="15" spans="1:2" x14ac:dyDescent="0.2">
      <c r="A15" s="55" t="s">
        <v>1235</v>
      </c>
      <c r="B15" s="60"/>
    </row>
    <row r="16" spans="1:2" ht="13.5" thickBot="1" x14ac:dyDescent="0.25">
      <c r="A16" s="56" t="s">
        <v>1210</v>
      </c>
      <c r="B16" s="61"/>
    </row>
    <row r="19" spans="1:1" x14ac:dyDescent="0.2">
      <c r="A19" s="21"/>
    </row>
    <row r="20" spans="1:1" x14ac:dyDescent="0.2">
      <c r="A20" s="21"/>
    </row>
    <row r="21" spans="1:1" x14ac:dyDescent="0.2">
      <c r="A21" s="21"/>
    </row>
    <row r="50962" spans="1:6" x14ac:dyDescent="0.2">
      <c r="B50962" s="3">
        <v>1936</v>
      </c>
      <c r="C50962">
        <v>1933</v>
      </c>
      <c r="D50962">
        <v>13</v>
      </c>
      <c r="E50962">
        <v>8</v>
      </c>
      <c r="F50962">
        <v>1</v>
      </c>
    </row>
    <row r="50963" spans="1:6" x14ac:dyDescent="0.2">
      <c r="A50963">
        <v>43</v>
      </c>
    </row>
    <row r="50965" spans="1:6" x14ac:dyDescent="0.2">
      <c r="B50965" s="3" t="s">
        <v>1172</v>
      </c>
      <c r="C50965" t="s">
        <v>8</v>
      </c>
      <c r="D50965" t="s">
        <v>11</v>
      </c>
      <c r="E50965" t="s">
        <v>44</v>
      </c>
      <c r="F50965" t="s">
        <v>1081</v>
      </c>
    </row>
    <row r="50966" spans="1:6" x14ac:dyDescent="0.2">
      <c r="A50966" t="s">
        <v>0</v>
      </c>
      <c r="B50966" s="3" t="s">
        <v>1174</v>
      </c>
      <c r="C50966" t="s">
        <v>9</v>
      </c>
      <c r="D50966" t="s">
        <v>12</v>
      </c>
      <c r="E50966" t="s">
        <v>45</v>
      </c>
      <c r="F50966" t="s">
        <v>1082</v>
      </c>
    </row>
    <row r="50967" spans="1:6" x14ac:dyDescent="0.2">
      <c r="A50967" t="s">
        <v>1</v>
      </c>
      <c r="B50967" s="3" t="s">
        <v>1175</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2">
    <mergeCell ref="A3:B3"/>
    <mergeCell ref="A1:B2"/>
  </mergeCells>
  <dataValidations disablePrompts="1" count="3">
    <dataValidation type="list" allowBlank="1" showInputMessage="1" showErrorMessage="1" errorTitle="Entrada no válida" error="Por favor seleccione un elemento de la lista" promptTitle="Seleccione un elemento de la lista" sqref="B10">
      <formula1>$C$50965:$C$50967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sqref="B9">
      <formula1>$B$50965:$B$50967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8"/>
  <sheetViews>
    <sheetView zoomScale="70" zoomScaleNormal="70" workbookViewId="0">
      <selection activeCell="B11" sqref="B11"/>
    </sheetView>
  </sheetViews>
  <sheetFormatPr baseColWidth="10" defaultColWidth="0" defaultRowHeight="12.75" x14ac:dyDescent="0.2"/>
  <cols>
    <col min="1" max="1" width="11.7109375" style="3" customWidth="1"/>
    <col min="2" max="2" width="92.28515625" customWidth="1"/>
    <col min="3" max="5" width="14.85546875" style="2" customWidth="1"/>
    <col min="6" max="6" width="17" style="2" customWidth="1"/>
    <col min="7" max="7" width="16.28515625" style="2" customWidth="1"/>
    <col min="8" max="8" width="28.85546875" style="2" customWidth="1"/>
    <col min="9" max="9" width="30.7109375" style="2" customWidth="1"/>
    <col min="10" max="10" width="14.85546875" style="2" customWidth="1"/>
    <col min="11" max="11" width="12.140625" customWidth="1"/>
    <col min="12" max="16" width="0" hidden="1" customWidth="1"/>
    <col min="17" max="16384" width="8.85546875" hidden="1"/>
  </cols>
  <sheetData>
    <row r="1" spans="1:10" ht="30" customHeight="1" thickBot="1" x14ac:dyDescent="0.25">
      <c r="A1" s="182" t="s">
        <v>1227</v>
      </c>
      <c r="B1" s="183"/>
      <c r="C1" s="183"/>
      <c r="D1" s="183"/>
      <c r="E1" s="183"/>
      <c r="F1" s="183"/>
      <c r="G1" s="183"/>
      <c r="H1" s="183"/>
      <c r="I1" s="183"/>
      <c r="J1" s="184"/>
    </row>
    <row r="2" spans="1:10" s="1" customFormat="1" ht="82.5" customHeight="1" thickBot="1" x14ac:dyDescent="0.25">
      <c r="A2" s="185" t="s">
        <v>1469</v>
      </c>
      <c r="B2" s="186"/>
      <c r="C2" s="62" t="s">
        <v>1215</v>
      </c>
      <c r="D2" s="62" t="s">
        <v>1212</v>
      </c>
      <c r="E2" s="62" t="s">
        <v>1213</v>
      </c>
      <c r="F2" s="62" t="s">
        <v>1128</v>
      </c>
      <c r="G2" s="62" t="s">
        <v>1129</v>
      </c>
      <c r="H2" s="62" t="s">
        <v>1130</v>
      </c>
      <c r="I2" s="62" t="s">
        <v>1131</v>
      </c>
      <c r="J2" s="63" t="s">
        <v>1214</v>
      </c>
    </row>
    <row r="3" spans="1:10" ht="14.25" customHeight="1" x14ac:dyDescent="0.2">
      <c r="A3" s="64">
        <v>1000</v>
      </c>
      <c r="B3" s="65" t="s">
        <v>1327</v>
      </c>
      <c r="C3" s="65"/>
      <c r="D3" s="65"/>
      <c r="E3" s="65"/>
      <c r="F3" s="65"/>
      <c r="G3" s="65"/>
      <c r="H3" s="65"/>
      <c r="I3" s="65"/>
      <c r="J3" s="65"/>
    </row>
    <row r="4" spans="1:10" ht="14.25" customHeight="1" x14ac:dyDescent="0.2">
      <c r="A4" s="66">
        <v>1100</v>
      </c>
      <c r="B4" s="67" t="s">
        <v>1303</v>
      </c>
      <c r="C4" s="67"/>
      <c r="D4" s="67"/>
      <c r="E4" s="67"/>
      <c r="F4" s="67"/>
      <c r="G4" s="67"/>
      <c r="H4" s="67"/>
      <c r="I4" s="67"/>
      <c r="J4" s="67"/>
    </row>
    <row r="5" spans="1:10" ht="14.25" customHeight="1" x14ac:dyDescent="0.2">
      <c r="A5" s="68">
        <v>1105</v>
      </c>
      <c r="B5" s="69" t="s">
        <v>1304</v>
      </c>
      <c r="C5" s="6"/>
      <c r="D5" s="7"/>
      <c r="E5" s="7"/>
      <c r="F5" s="7"/>
      <c r="G5" s="7"/>
      <c r="H5" s="7"/>
      <c r="I5" s="70"/>
      <c r="J5" s="71">
        <f>C5+D5-E5+F5-G5+H5-I5</f>
        <v>0</v>
      </c>
    </row>
    <row r="6" spans="1:10" ht="14.25" customHeight="1" x14ac:dyDescent="0.2">
      <c r="A6" s="27">
        <v>1114</v>
      </c>
      <c r="B6" s="26" t="s">
        <v>1335</v>
      </c>
      <c r="C6" s="6"/>
      <c r="D6" s="7"/>
      <c r="E6" s="7"/>
      <c r="F6" s="7"/>
      <c r="G6" s="7"/>
      <c r="H6" s="7"/>
      <c r="I6" s="7"/>
      <c r="J6" s="87">
        <f t="shared" ref="J6" si="0">C6+D6-E6+F6-G6+H6-I6</f>
        <v>0</v>
      </c>
    </row>
    <row r="7" spans="1:10" ht="14.25" customHeight="1" x14ac:dyDescent="0.2">
      <c r="A7" s="85"/>
      <c r="B7" s="86" t="s">
        <v>1440</v>
      </c>
      <c r="C7" s="87">
        <f t="shared" ref="C7:I7" si="1">SUM(C5:C6)</f>
        <v>0</v>
      </c>
      <c r="D7" s="87">
        <f t="shared" si="1"/>
        <v>0</v>
      </c>
      <c r="E7" s="87">
        <f t="shared" si="1"/>
        <v>0</v>
      </c>
      <c r="F7" s="87">
        <f t="shared" si="1"/>
        <v>0</v>
      </c>
      <c r="G7" s="87">
        <f t="shared" si="1"/>
        <v>0</v>
      </c>
      <c r="H7" s="87">
        <f t="shared" si="1"/>
        <v>0</v>
      </c>
      <c r="I7" s="87">
        <f t="shared" si="1"/>
        <v>0</v>
      </c>
      <c r="J7" s="87">
        <f>SUM(J5:J6)</f>
        <v>0</v>
      </c>
    </row>
    <row r="8" spans="1:10" ht="24.75" customHeight="1" x14ac:dyDescent="0.2">
      <c r="A8" s="66">
        <v>1200</v>
      </c>
      <c r="B8" s="175" t="s">
        <v>1336</v>
      </c>
      <c r="C8" s="67"/>
      <c r="D8" s="67"/>
      <c r="E8" s="67"/>
      <c r="F8" s="67"/>
      <c r="G8" s="67"/>
      <c r="H8" s="67"/>
      <c r="I8" s="67"/>
      <c r="J8" s="67"/>
    </row>
    <row r="9" spans="1:10" x14ac:dyDescent="0.2">
      <c r="A9" s="92">
        <v>1222</v>
      </c>
      <c r="B9" s="93" t="s">
        <v>1337</v>
      </c>
      <c r="C9" s="6"/>
      <c r="D9" s="7"/>
      <c r="E9" s="7"/>
      <c r="F9" s="7"/>
      <c r="G9" s="7"/>
      <c r="H9" s="7"/>
      <c r="I9" s="7"/>
      <c r="J9" s="87">
        <f>C9+D9-E9+F9-G9+H9-I9</f>
        <v>0</v>
      </c>
    </row>
    <row r="10" spans="1:10" x14ac:dyDescent="0.2">
      <c r="A10" s="92">
        <v>1226</v>
      </c>
      <c r="B10" s="93" t="s">
        <v>1338</v>
      </c>
      <c r="C10" s="6"/>
      <c r="D10" s="7"/>
      <c r="E10" s="7"/>
      <c r="F10" s="7"/>
      <c r="G10" s="7"/>
      <c r="H10" s="7"/>
      <c r="I10" s="7"/>
      <c r="J10" s="87">
        <f t="shared" ref="J10:J21" si="2">C10+D10-E10+F10-G10+H10-I10</f>
        <v>0</v>
      </c>
    </row>
    <row r="11" spans="1:10" ht="25.5" x14ac:dyDescent="0.2">
      <c r="A11" s="92">
        <v>1228</v>
      </c>
      <c r="B11" s="93" t="s">
        <v>1339</v>
      </c>
      <c r="C11" s="6"/>
      <c r="D11" s="7"/>
      <c r="E11" s="7"/>
      <c r="F11" s="7"/>
      <c r="G11" s="7"/>
      <c r="H11" s="7"/>
      <c r="I11" s="7"/>
      <c r="J11" s="87">
        <f t="shared" si="2"/>
        <v>0</v>
      </c>
    </row>
    <row r="12" spans="1:10" x14ac:dyDescent="0.2">
      <c r="A12" s="92">
        <v>1230</v>
      </c>
      <c r="B12" s="93" t="s">
        <v>1340</v>
      </c>
      <c r="C12" s="6"/>
      <c r="D12" s="7"/>
      <c r="E12" s="7"/>
      <c r="F12" s="7"/>
      <c r="G12" s="7"/>
      <c r="H12" s="7"/>
      <c r="I12" s="7"/>
      <c r="J12" s="87">
        <f t="shared" si="2"/>
        <v>0</v>
      </c>
    </row>
    <row r="13" spans="1:10" x14ac:dyDescent="0.2">
      <c r="A13" s="92">
        <v>1232</v>
      </c>
      <c r="B13" s="93" t="s">
        <v>1341</v>
      </c>
      <c r="C13" s="6"/>
      <c r="D13" s="7"/>
      <c r="E13" s="7"/>
      <c r="F13" s="7"/>
      <c r="G13" s="7"/>
      <c r="H13" s="7"/>
      <c r="I13" s="7"/>
      <c r="J13" s="87">
        <f t="shared" si="2"/>
        <v>0</v>
      </c>
    </row>
    <row r="14" spans="1:10" x14ac:dyDescent="0.2">
      <c r="A14" s="92">
        <v>1236</v>
      </c>
      <c r="B14" s="93" t="s">
        <v>1342</v>
      </c>
      <c r="C14" s="6"/>
      <c r="D14" s="7"/>
      <c r="E14" s="7"/>
      <c r="F14" s="7"/>
      <c r="G14" s="7"/>
      <c r="H14" s="7"/>
      <c r="I14" s="7"/>
      <c r="J14" s="87">
        <f t="shared" si="2"/>
        <v>0</v>
      </c>
    </row>
    <row r="15" spans="1:10" ht="25.5" x14ac:dyDescent="0.2">
      <c r="A15" s="92">
        <v>1238</v>
      </c>
      <c r="B15" s="93" t="s">
        <v>1343</v>
      </c>
      <c r="C15" s="6"/>
      <c r="D15" s="7"/>
      <c r="E15" s="7"/>
      <c r="F15" s="7"/>
      <c r="G15" s="7"/>
      <c r="H15" s="7"/>
      <c r="I15" s="7"/>
      <c r="J15" s="87">
        <f t="shared" si="2"/>
        <v>0</v>
      </c>
    </row>
    <row r="16" spans="1:10" x14ac:dyDescent="0.2">
      <c r="A16" s="92">
        <v>1240</v>
      </c>
      <c r="B16" s="93" t="s">
        <v>1344</v>
      </c>
      <c r="C16" s="6"/>
      <c r="D16" s="7"/>
      <c r="E16" s="7"/>
      <c r="F16" s="7"/>
      <c r="G16" s="7"/>
      <c r="H16" s="7"/>
      <c r="I16" s="7"/>
      <c r="J16" s="87">
        <f t="shared" si="2"/>
        <v>0</v>
      </c>
    </row>
    <row r="17" spans="1:10" ht="25.5" x14ac:dyDescent="0.2">
      <c r="A17" s="92">
        <v>1244</v>
      </c>
      <c r="B17" s="93" t="s">
        <v>1345</v>
      </c>
      <c r="C17" s="6"/>
      <c r="D17" s="7"/>
      <c r="E17" s="7"/>
      <c r="F17" s="7"/>
      <c r="G17" s="7"/>
      <c r="H17" s="7"/>
      <c r="I17" s="7"/>
      <c r="J17" s="87">
        <f t="shared" si="2"/>
        <v>0</v>
      </c>
    </row>
    <row r="18" spans="1:10" ht="25.5" x14ac:dyDescent="0.2">
      <c r="A18" s="92">
        <v>1246</v>
      </c>
      <c r="B18" s="93" t="s">
        <v>1346</v>
      </c>
      <c r="C18" s="6"/>
      <c r="D18" s="7"/>
      <c r="E18" s="7"/>
      <c r="F18" s="7"/>
      <c r="G18" s="7"/>
      <c r="H18" s="7"/>
      <c r="I18" s="7"/>
      <c r="J18" s="87">
        <f t="shared" si="2"/>
        <v>0</v>
      </c>
    </row>
    <row r="19" spans="1:10" ht="25.5" x14ac:dyDescent="0.2">
      <c r="A19" s="92">
        <v>1248</v>
      </c>
      <c r="B19" s="93" t="s">
        <v>1347</v>
      </c>
      <c r="C19" s="6"/>
      <c r="D19" s="7"/>
      <c r="E19" s="7"/>
      <c r="F19" s="7"/>
      <c r="G19" s="7"/>
      <c r="H19" s="7"/>
      <c r="I19" s="7"/>
      <c r="J19" s="87">
        <f t="shared" si="2"/>
        <v>0</v>
      </c>
    </row>
    <row r="20" spans="1:10" x14ac:dyDescent="0.2">
      <c r="A20" s="92">
        <v>1250</v>
      </c>
      <c r="B20" s="93" t="s">
        <v>1348</v>
      </c>
      <c r="C20" s="6"/>
      <c r="D20" s="7"/>
      <c r="E20" s="7"/>
      <c r="F20" s="7"/>
      <c r="G20" s="7"/>
      <c r="H20" s="7"/>
      <c r="I20" s="7"/>
      <c r="J20" s="87">
        <f t="shared" si="2"/>
        <v>0</v>
      </c>
    </row>
    <row r="21" spans="1:10" ht="25.5" x14ac:dyDescent="0.2">
      <c r="A21" s="92">
        <v>1294</v>
      </c>
      <c r="B21" s="93" t="s">
        <v>1349</v>
      </c>
      <c r="C21" s="6"/>
      <c r="D21" s="7"/>
      <c r="E21" s="7"/>
      <c r="F21" s="7"/>
      <c r="G21" s="7"/>
      <c r="H21" s="7"/>
      <c r="I21" s="7"/>
      <c r="J21" s="87">
        <f t="shared" si="2"/>
        <v>0</v>
      </c>
    </row>
    <row r="22" spans="1:10" ht="14.25" customHeight="1" x14ac:dyDescent="0.2">
      <c r="A22" s="85"/>
      <c r="B22" s="86" t="s">
        <v>1441</v>
      </c>
      <c r="C22" s="87">
        <f t="shared" ref="C22:I22" si="3">SUM(C21:C21)</f>
        <v>0</v>
      </c>
      <c r="D22" s="87">
        <f t="shared" si="3"/>
        <v>0</v>
      </c>
      <c r="E22" s="87">
        <f t="shared" si="3"/>
        <v>0</v>
      </c>
      <c r="F22" s="87">
        <f t="shared" si="3"/>
        <v>0</v>
      </c>
      <c r="G22" s="87">
        <f t="shared" si="3"/>
        <v>0</v>
      </c>
      <c r="H22" s="87">
        <f t="shared" si="3"/>
        <v>0</v>
      </c>
      <c r="I22" s="87">
        <f t="shared" si="3"/>
        <v>0</v>
      </c>
      <c r="J22" s="87">
        <f>SUM(J9:J21)</f>
        <v>0</v>
      </c>
    </row>
    <row r="23" spans="1:10" ht="14.25" customHeight="1" x14ac:dyDescent="0.2">
      <c r="A23" s="66">
        <v>1300</v>
      </c>
      <c r="B23" s="67" t="s">
        <v>1350</v>
      </c>
      <c r="C23" s="67"/>
      <c r="D23" s="67"/>
      <c r="E23" s="67"/>
      <c r="F23" s="67"/>
      <c r="G23" s="67"/>
      <c r="H23" s="67"/>
      <c r="I23" s="67"/>
      <c r="J23" s="67"/>
    </row>
    <row r="24" spans="1:10" ht="14.25" customHeight="1" x14ac:dyDescent="0.2">
      <c r="A24" s="92">
        <v>1306</v>
      </c>
      <c r="B24" s="93" t="s">
        <v>1351</v>
      </c>
      <c r="C24" s="6"/>
      <c r="D24" s="7"/>
      <c r="E24" s="7"/>
      <c r="F24" s="7"/>
      <c r="G24" s="7"/>
      <c r="H24" s="7"/>
      <c r="I24" s="7"/>
      <c r="J24" s="87">
        <f t="shared" ref="J24:J29" si="4">C24+D24-E24+F24-G24+H24-I24</f>
        <v>0</v>
      </c>
    </row>
    <row r="25" spans="1:10" ht="14.25" customHeight="1" x14ac:dyDescent="0.2">
      <c r="A25" s="92">
        <v>1307</v>
      </c>
      <c r="B25" s="93" t="s">
        <v>1352</v>
      </c>
      <c r="C25" s="6"/>
      <c r="D25" s="7"/>
      <c r="E25" s="7"/>
      <c r="F25" s="7"/>
      <c r="G25" s="7"/>
      <c r="H25" s="7"/>
      <c r="I25" s="7"/>
      <c r="J25" s="87">
        <f t="shared" si="4"/>
        <v>0</v>
      </c>
    </row>
    <row r="26" spans="1:10" ht="14.25" customHeight="1" x14ac:dyDescent="0.2">
      <c r="A26" s="92">
        <v>1324</v>
      </c>
      <c r="B26" s="93" t="s">
        <v>1353</v>
      </c>
      <c r="C26" s="6"/>
      <c r="D26" s="7"/>
      <c r="E26" s="7"/>
      <c r="F26" s="7"/>
      <c r="G26" s="7"/>
      <c r="H26" s="7"/>
      <c r="I26" s="7"/>
      <c r="J26" s="87">
        <f t="shared" si="4"/>
        <v>0</v>
      </c>
    </row>
    <row r="27" spans="1:10" ht="14.25" customHeight="1" x14ac:dyDescent="0.2">
      <c r="A27" s="92">
        <v>1327</v>
      </c>
      <c r="B27" s="93" t="s">
        <v>1354</v>
      </c>
      <c r="C27" s="6"/>
      <c r="D27" s="7"/>
      <c r="E27" s="7"/>
      <c r="F27" s="7"/>
      <c r="G27" s="7"/>
      <c r="H27" s="7"/>
      <c r="I27" s="7"/>
      <c r="J27" s="87">
        <f t="shared" si="4"/>
        <v>0</v>
      </c>
    </row>
    <row r="28" spans="1:10" ht="14.25" customHeight="1" x14ac:dyDescent="0.2">
      <c r="A28" s="92">
        <v>1340</v>
      </c>
      <c r="B28" s="93" t="s">
        <v>1355</v>
      </c>
      <c r="C28" s="6"/>
      <c r="D28" s="7"/>
      <c r="E28" s="7"/>
      <c r="F28" s="7"/>
      <c r="G28" s="7"/>
      <c r="H28" s="7"/>
      <c r="I28" s="7"/>
      <c r="J28" s="87">
        <f t="shared" si="4"/>
        <v>0</v>
      </c>
    </row>
    <row r="29" spans="1:10" ht="38.25" x14ac:dyDescent="0.2">
      <c r="A29" s="92">
        <v>1342</v>
      </c>
      <c r="B29" s="93" t="s">
        <v>1356</v>
      </c>
      <c r="C29" s="6"/>
      <c r="D29" s="7"/>
      <c r="E29" s="7"/>
      <c r="F29" s="7"/>
      <c r="G29" s="7"/>
      <c r="H29" s="7"/>
      <c r="I29" s="7"/>
      <c r="J29" s="87">
        <f t="shared" si="4"/>
        <v>0</v>
      </c>
    </row>
    <row r="30" spans="1:10" ht="14.25" customHeight="1" x14ac:dyDescent="0.2">
      <c r="A30" s="85"/>
      <c r="B30" s="86" t="s">
        <v>1442</v>
      </c>
      <c r="C30" s="87">
        <f t="shared" ref="C30:I30" si="5">SUM(C24:C29)</f>
        <v>0</v>
      </c>
      <c r="D30" s="87">
        <f t="shared" si="5"/>
        <v>0</v>
      </c>
      <c r="E30" s="87">
        <f t="shared" si="5"/>
        <v>0</v>
      </c>
      <c r="F30" s="87">
        <f t="shared" si="5"/>
        <v>0</v>
      </c>
      <c r="G30" s="87">
        <f t="shared" si="5"/>
        <v>0</v>
      </c>
      <c r="H30" s="87">
        <f t="shared" si="5"/>
        <v>0</v>
      </c>
      <c r="I30" s="87">
        <f t="shared" si="5"/>
        <v>0</v>
      </c>
      <c r="J30" s="87">
        <f>SUM(J24:J29)</f>
        <v>0</v>
      </c>
    </row>
    <row r="31" spans="1:10" ht="14.25" customHeight="1" x14ac:dyDescent="0.2">
      <c r="A31" s="66">
        <v>1400</v>
      </c>
      <c r="B31" s="67" t="s">
        <v>1357</v>
      </c>
      <c r="C31" s="67"/>
      <c r="D31" s="67"/>
      <c r="E31" s="67"/>
      <c r="F31" s="67"/>
      <c r="G31" s="67"/>
      <c r="H31" s="67"/>
      <c r="I31" s="67"/>
      <c r="J31" s="67"/>
    </row>
    <row r="32" spans="1:10" ht="14.25" customHeight="1" x14ac:dyDescent="0.2">
      <c r="A32" s="92">
        <v>1405</v>
      </c>
      <c r="B32" s="93" t="s">
        <v>1357</v>
      </c>
      <c r="C32" s="6"/>
      <c r="D32" s="7"/>
      <c r="E32" s="7"/>
      <c r="F32" s="7"/>
      <c r="G32" s="7"/>
      <c r="H32" s="7"/>
      <c r="I32" s="7"/>
      <c r="J32" s="87">
        <f t="shared" ref="J32" si="6">C32+D32-E32+F32-G32+H32-I32</f>
        <v>0</v>
      </c>
    </row>
    <row r="33" spans="1:10" x14ac:dyDescent="0.2">
      <c r="A33" s="85"/>
      <c r="B33" s="86" t="s">
        <v>1443</v>
      </c>
      <c r="C33" s="87">
        <f t="shared" ref="C33:I33" si="7">SUM(C32:C32)</f>
        <v>0</v>
      </c>
      <c r="D33" s="87">
        <f t="shared" si="7"/>
        <v>0</v>
      </c>
      <c r="E33" s="87">
        <f t="shared" si="7"/>
        <v>0</v>
      </c>
      <c r="F33" s="87">
        <f t="shared" si="7"/>
        <v>0</v>
      </c>
      <c r="G33" s="87">
        <f t="shared" si="7"/>
        <v>0</v>
      </c>
      <c r="H33" s="87">
        <f t="shared" si="7"/>
        <v>0</v>
      </c>
      <c r="I33" s="87">
        <f t="shared" si="7"/>
        <v>0</v>
      </c>
      <c r="J33" s="87">
        <f>SUM(J32:J32)</f>
        <v>0</v>
      </c>
    </row>
    <row r="34" spans="1:10" x14ac:dyDescent="0.2">
      <c r="A34" s="66">
        <v>1500</v>
      </c>
      <c r="B34" s="67" t="s">
        <v>1358</v>
      </c>
      <c r="C34" s="67"/>
      <c r="D34" s="67"/>
      <c r="E34" s="67"/>
      <c r="F34" s="67"/>
      <c r="G34" s="67"/>
      <c r="H34" s="67"/>
      <c r="I34" s="67"/>
      <c r="J34" s="67"/>
    </row>
    <row r="35" spans="1:10" x14ac:dyDescent="0.2">
      <c r="A35" s="92">
        <v>1504</v>
      </c>
      <c r="B35" s="93" t="s">
        <v>1359</v>
      </c>
      <c r="C35" s="6"/>
      <c r="D35" s="6"/>
      <c r="E35" s="6"/>
      <c r="F35" s="6"/>
      <c r="G35" s="6"/>
      <c r="H35" s="6"/>
      <c r="I35" s="6"/>
      <c r="J35" s="87">
        <f t="shared" ref="J35:J44" si="8">C35+D35-E35+F35-G35+H35-I35</f>
        <v>0</v>
      </c>
    </row>
    <row r="36" spans="1:10" x14ac:dyDescent="0.2">
      <c r="A36" s="92">
        <v>1512</v>
      </c>
      <c r="B36" s="93" t="s">
        <v>1360</v>
      </c>
      <c r="C36" s="6"/>
      <c r="D36" s="6"/>
      <c r="E36" s="6"/>
      <c r="F36" s="6"/>
      <c r="G36" s="6"/>
      <c r="H36" s="6"/>
      <c r="I36" s="6"/>
      <c r="J36" s="87">
        <f t="shared" si="8"/>
        <v>0</v>
      </c>
    </row>
    <row r="37" spans="1:10" x14ac:dyDescent="0.2">
      <c r="A37" s="92">
        <v>1515</v>
      </c>
      <c r="B37" s="93" t="s">
        <v>1361</v>
      </c>
      <c r="C37" s="6"/>
      <c r="D37" s="6"/>
      <c r="E37" s="6"/>
      <c r="F37" s="6"/>
      <c r="G37" s="6"/>
      <c r="H37" s="6"/>
      <c r="I37" s="6"/>
      <c r="J37" s="87">
        <f t="shared" si="8"/>
        <v>0</v>
      </c>
    </row>
    <row r="38" spans="1:10" x14ac:dyDescent="0.2">
      <c r="A38" s="92">
        <v>1516</v>
      </c>
      <c r="B38" s="93" t="s">
        <v>1362</v>
      </c>
      <c r="C38" s="6"/>
      <c r="D38" s="6"/>
      <c r="E38" s="6"/>
      <c r="F38" s="6"/>
      <c r="G38" s="6"/>
      <c r="H38" s="6"/>
      <c r="I38" s="6"/>
      <c r="J38" s="87">
        <f t="shared" ref="J38:J40" si="9">C38+D38-E38+F38-G38+H38-I38</f>
        <v>0</v>
      </c>
    </row>
    <row r="39" spans="1:10" x14ac:dyDescent="0.2">
      <c r="A39" s="92">
        <v>1517</v>
      </c>
      <c r="B39" s="93" t="s">
        <v>1363</v>
      </c>
      <c r="C39" s="6"/>
      <c r="D39" s="6"/>
      <c r="E39" s="6"/>
      <c r="F39" s="6"/>
      <c r="G39" s="6"/>
      <c r="H39" s="6"/>
      <c r="I39" s="6"/>
      <c r="J39" s="87">
        <f t="shared" si="9"/>
        <v>0</v>
      </c>
    </row>
    <row r="40" spans="1:10" x14ac:dyDescent="0.2">
      <c r="A40" s="92">
        <v>1518</v>
      </c>
      <c r="B40" s="93" t="s">
        <v>1364</v>
      </c>
      <c r="C40" s="6"/>
      <c r="D40" s="6"/>
      <c r="E40" s="6"/>
      <c r="F40" s="6"/>
      <c r="G40" s="6"/>
      <c r="H40" s="6"/>
      <c r="I40" s="6"/>
      <c r="J40" s="87">
        <f t="shared" si="9"/>
        <v>0</v>
      </c>
    </row>
    <row r="41" spans="1:10" x14ac:dyDescent="0.2">
      <c r="A41" s="92">
        <v>1565</v>
      </c>
      <c r="B41" s="93" t="s">
        <v>1365</v>
      </c>
      <c r="C41" s="6"/>
      <c r="D41" s="6"/>
      <c r="E41" s="6"/>
      <c r="F41" s="6"/>
      <c r="G41" s="6"/>
      <c r="H41" s="6"/>
      <c r="I41" s="6"/>
      <c r="J41" s="87">
        <f t="shared" si="8"/>
        <v>0</v>
      </c>
    </row>
    <row r="42" spans="1:10" x14ac:dyDescent="0.2">
      <c r="A42" s="92">
        <v>1566</v>
      </c>
      <c r="B42" s="93" t="s">
        <v>1366</v>
      </c>
      <c r="C42" s="6"/>
      <c r="D42" s="6"/>
      <c r="E42" s="6"/>
      <c r="F42" s="6"/>
      <c r="G42" s="6"/>
      <c r="H42" s="6"/>
      <c r="I42" s="6"/>
      <c r="J42" s="87">
        <f t="shared" si="8"/>
        <v>0</v>
      </c>
    </row>
    <row r="43" spans="1:10" x14ac:dyDescent="0.2">
      <c r="A43" s="92">
        <v>1567</v>
      </c>
      <c r="B43" s="93" t="s">
        <v>1367</v>
      </c>
      <c r="C43" s="6"/>
      <c r="D43" s="6"/>
      <c r="E43" s="6"/>
      <c r="F43" s="6"/>
      <c r="G43" s="6"/>
      <c r="H43" s="6"/>
      <c r="I43" s="6"/>
      <c r="J43" s="87">
        <f t="shared" si="8"/>
        <v>0</v>
      </c>
    </row>
    <row r="44" spans="1:10" x14ac:dyDescent="0.2">
      <c r="A44" s="92">
        <v>1568</v>
      </c>
      <c r="B44" s="93" t="s">
        <v>1368</v>
      </c>
      <c r="C44" s="6"/>
      <c r="D44" s="6"/>
      <c r="E44" s="6"/>
      <c r="F44" s="6"/>
      <c r="G44" s="6"/>
      <c r="H44" s="6"/>
      <c r="I44" s="6"/>
      <c r="J44" s="87">
        <f t="shared" si="8"/>
        <v>0</v>
      </c>
    </row>
    <row r="45" spans="1:10" x14ac:dyDescent="0.2">
      <c r="A45" s="85"/>
      <c r="B45" s="86" t="s">
        <v>1444</v>
      </c>
      <c r="C45" s="89">
        <f t="shared" ref="C45:I45" si="10">SUM(C35:C44)</f>
        <v>0</v>
      </c>
      <c r="D45" s="89">
        <f t="shared" si="10"/>
        <v>0</v>
      </c>
      <c r="E45" s="89">
        <f t="shared" si="10"/>
        <v>0</v>
      </c>
      <c r="F45" s="89">
        <f t="shared" si="10"/>
        <v>0</v>
      </c>
      <c r="G45" s="89">
        <f t="shared" si="10"/>
        <v>0</v>
      </c>
      <c r="H45" s="89">
        <f t="shared" si="10"/>
        <v>0</v>
      </c>
      <c r="I45" s="89">
        <f t="shared" si="10"/>
        <v>0</v>
      </c>
      <c r="J45" s="89">
        <f>SUM(J35:J44)</f>
        <v>0</v>
      </c>
    </row>
    <row r="46" spans="1:10" x14ac:dyDescent="0.2">
      <c r="A46" s="66">
        <v>1600</v>
      </c>
      <c r="B46" s="67" t="s">
        <v>1333</v>
      </c>
      <c r="C46" s="67"/>
      <c r="D46" s="67"/>
      <c r="E46" s="67"/>
      <c r="F46" s="67"/>
      <c r="G46" s="67"/>
      <c r="H46" s="67"/>
      <c r="I46" s="67"/>
      <c r="J46" s="67"/>
    </row>
    <row r="47" spans="1:10" x14ac:dyDescent="0.2">
      <c r="A47" s="92">
        <v>1601</v>
      </c>
      <c r="B47" s="93" t="s">
        <v>1369</v>
      </c>
      <c r="C47" s="6"/>
      <c r="D47" s="6"/>
      <c r="E47" s="6"/>
      <c r="F47" s="6"/>
      <c r="G47" s="6"/>
      <c r="H47" s="6"/>
      <c r="I47" s="6"/>
      <c r="J47" s="87">
        <f t="shared" ref="J47:J50" si="11">C47+D47-E47+F47-G47+H47-I47</f>
        <v>0</v>
      </c>
    </row>
    <row r="48" spans="1:10" x14ac:dyDescent="0.2">
      <c r="A48" s="92">
        <v>1602</v>
      </c>
      <c r="B48" s="93" t="s">
        <v>1370</v>
      </c>
      <c r="C48" s="6"/>
      <c r="D48" s="6"/>
      <c r="E48" s="6"/>
      <c r="F48" s="6"/>
      <c r="G48" s="6"/>
      <c r="H48" s="6"/>
      <c r="I48" s="6"/>
      <c r="J48" s="87">
        <f t="shared" si="11"/>
        <v>0</v>
      </c>
    </row>
    <row r="49" spans="1:10" x14ac:dyDescent="0.2">
      <c r="A49" s="92">
        <v>1693</v>
      </c>
      <c r="B49" s="93" t="s">
        <v>1306</v>
      </c>
      <c r="C49" s="6"/>
      <c r="D49" s="6"/>
      <c r="E49" s="6"/>
      <c r="F49" s="6"/>
      <c r="G49" s="6"/>
      <c r="H49" s="6"/>
      <c r="I49" s="6"/>
      <c r="J49" s="87">
        <f t="shared" si="11"/>
        <v>0</v>
      </c>
    </row>
    <row r="50" spans="1:10" x14ac:dyDescent="0.2">
      <c r="A50" s="92">
        <v>1696</v>
      </c>
      <c r="B50" s="93" t="s">
        <v>1307</v>
      </c>
      <c r="C50" s="6"/>
      <c r="D50" s="6"/>
      <c r="E50" s="6"/>
      <c r="F50" s="6"/>
      <c r="G50" s="6"/>
      <c r="H50" s="6"/>
      <c r="I50" s="6"/>
      <c r="J50" s="87">
        <f t="shared" si="11"/>
        <v>0</v>
      </c>
    </row>
    <row r="51" spans="1:10" x14ac:dyDescent="0.2">
      <c r="A51" s="85"/>
      <c r="B51" s="86" t="s">
        <v>1445</v>
      </c>
      <c r="C51" s="89">
        <f t="shared" ref="C51:I51" si="12">SUM(C47:C50)</f>
        <v>0</v>
      </c>
      <c r="D51" s="89">
        <f t="shared" si="12"/>
        <v>0</v>
      </c>
      <c r="E51" s="89">
        <f t="shared" si="12"/>
        <v>0</v>
      </c>
      <c r="F51" s="89">
        <f t="shared" si="12"/>
        <v>0</v>
      </c>
      <c r="G51" s="89">
        <f t="shared" si="12"/>
        <v>0</v>
      </c>
      <c r="H51" s="89">
        <f t="shared" si="12"/>
        <v>0</v>
      </c>
      <c r="I51" s="89">
        <f t="shared" si="12"/>
        <v>0</v>
      </c>
      <c r="J51" s="89">
        <f>SUM(J47:J50)</f>
        <v>0</v>
      </c>
    </row>
    <row r="52" spans="1:10" x14ac:dyDescent="0.2">
      <c r="A52" s="66">
        <v>1700</v>
      </c>
      <c r="B52" s="67" t="s">
        <v>1470</v>
      </c>
      <c r="C52" s="67"/>
      <c r="D52" s="67"/>
      <c r="E52" s="67"/>
      <c r="F52" s="67"/>
      <c r="G52" s="67"/>
      <c r="H52" s="67"/>
      <c r="I52" s="67"/>
      <c r="J52" s="67"/>
    </row>
    <row r="53" spans="1:10" x14ac:dyDescent="0.2">
      <c r="A53" s="92">
        <v>1705</v>
      </c>
      <c r="B53" s="93" t="s">
        <v>1471</v>
      </c>
      <c r="C53" s="172"/>
      <c r="D53" s="172"/>
      <c r="E53" s="172"/>
      <c r="F53" s="172"/>
      <c r="G53" s="172"/>
      <c r="H53" s="172"/>
      <c r="I53" s="172"/>
      <c r="J53" s="87">
        <f>C53+D53-E53+F53-G53+H53-I53</f>
        <v>0</v>
      </c>
    </row>
    <row r="54" spans="1:10" x14ac:dyDescent="0.2">
      <c r="A54" s="92">
        <v>1710</v>
      </c>
      <c r="B54" s="93" t="s">
        <v>1308</v>
      </c>
      <c r="C54" s="6"/>
      <c r="D54" s="6"/>
      <c r="E54" s="6"/>
      <c r="F54" s="6"/>
      <c r="G54" s="6"/>
      <c r="H54" s="6"/>
      <c r="I54" s="6"/>
      <c r="J54" s="87">
        <f t="shared" ref="J54:J55" si="13">C54+D54-E54+F54-G54+H54-I54</f>
        <v>0</v>
      </c>
    </row>
    <row r="55" spans="1:10" x14ac:dyDescent="0.2">
      <c r="A55" s="92">
        <v>1799</v>
      </c>
      <c r="B55" s="93" t="s">
        <v>1371</v>
      </c>
      <c r="C55" s="6"/>
      <c r="D55" s="6"/>
      <c r="E55" s="6"/>
      <c r="F55" s="6"/>
      <c r="G55" s="6"/>
      <c r="H55" s="6"/>
      <c r="I55" s="6"/>
      <c r="J55" s="87">
        <f t="shared" si="13"/>
        <v>0</v>
      </c>
    </row>
    <row r="56" spans="1:10" x14ac:dyDescent="0.2">
      <c r="A56" s="85"/>
      <c r="B56" s="86" t="s">
        <v>1446</v>
      </c>
      <c r="C56" s="89">
        <f t="shared" ref="C56:I56" si="14">SUM(C54:C55)</f>
        <v>0</v>
      </c>
      <c r="D56" s="89">
        <f t="shared" si="14"/>
        <v>0</v>
      </c>
      <c r="E56" s="89">
        <f t="shared" si="14"/>
        <v>0</v>
      </c>
      <c r="F56" s="89">
        <f t="shared" si="14"/>
        <v>0</v>
      </c>
      <c r="G56" s="89">
        <f t="shared" si="14"/>
        <v>0</v>
      </c>
      <c r="H56" s="89">
        <f t="shared" si="14"/>
        <v>0</v>
      </c>
      <c r="I56" s="89">
        <f t="shared" si="14"/>
        <v>0</v>
      </c>
      <c r="J56" s="89">
        <f>SUM(J53:J55)</f>
        <v>0</v>
      </c>
    </row>
    <row r="57" spans="1:10" x14ac:dyDescent="0.2">
      <c r="A57" s="66">
        <v>1800</v>
      </c>
      <c r="B57" s="67" t="s">
        <v>1328</v>
      </c>
      <c r="C57" s="67"/>
      <c r="D57" s="67"/>
      <c r="E57" s="67"/>
      <c r="F57" s="67"/>
      <c r="G57" s="67"/>
      <c r="H57" s="67"/>
      <c r="I57" s="67"/>
      <c r="J57" s="67"/>
    </row>
    <row r="58" spans="1:10" x14ac:dyDescent="0.2">
      <c r="A58" s="92">
        <v>1800</v>
      </c>
      <c r="B58" s="93" t="s">
        <v>1328</v>
      </c>
      <c r="C58" s="6"/>
      <c r="D58" s="6"/>
      <c r="E58" s="6"/>
      <c r="F58" s="6"/>
      <c r="G58" s="6"/>
      <c r="H58" s="6"/>
      <c r="I58" s="6"/>
      <c r="J58" s="87">
        <f t="shared" ref="J58" si="15">C58+D58-E58+F58-G58+H58-I58</f>
        <v>0</v>
      </c>
    </row>
    <row r="59" spans="1:10" x14ac:dyDescent="0.2">
      <c r="A59" s="85"/>
      <c r="B59" s="86" t="s">
        <v>1447</v>
      </c>
      <c r="C59" s="89">
        <f t="shared" ref="C59:I59" si="16">SUM(C58:C58)</f>
        <v>0</v>
      </c>
      <c r="D59" s="89">
        <f t="shared" si="16"/>
        <v>0</v>
      </c>
      <c r="E59" s="89">
        <f t="shared" si="16"/>
        <v>0</v>
      </c>
      <c r="F59" s="89">
        <f t="shared" si="16"/>
        <v>0</v>
      </c>
      <c r="G59" s="89">
        <f t="shared" si="16"/>
        <v>0</v>
      </c>
      <c r="H59" s="89">
        <f t="shared" si="16"/>
        <v>0</v>
      </c>
      <c r="I59" s="89">
        <f t="shared" si="16"/>
        <v>0</v>
      </c>
      <c r="J59" s="89">
        <f>SUM(J58:J58)</f>
        <v>0</v>
      </c>
    </row>
    <row r="60" spans="1:10" x14ac:dyDescent="0.2">
      <c r="A60" s="66">
        <v>1900</v>
      </c>
      <c r="B60" s="67" t="s">
        <v>1372</v>
      </c>
      <c r="C60" s="67"/>
      <c r="D60" s="67"/>
      <c r="E60" s="67"/>
      <c r="F60" s="67"/>
      <c r="G60" s="67"/>
      <c r="H60" s="67"/>
      <c r="I60" s="67"/>
      <c r="J60" s="67"/>
    </row>
    <row r="61" spans="1:10" x14ac:dyDescent="0.2">
      <c r="A61" s="92">
        <v>1915</v>
      </c>
      <c r="B61" s="93" t="s">
        <v>1373</v>
      </c>
      <c r="C61" s="6"/>
      <c r="D61" s="6"/>
      <c r="E61" s="6"/>
      <c r="F61" s="6"/>
      <c r="G61" s="6"/>
      <c r="H61" s="6"/>
      <c r="I61" s="6"/>
      <c r="J61" s="87">
        <f t="shared" ref="J61:J64" si="17">C61+D61-E61+F61-G61+H61-I61</f>
        <v>0</v>
      </c>
    </row>
    <row r="62" spans="1:10" x14ac:dyDescent="0.2">
      <c r="A62" s="92">
        <v>1960</v>
      </c>
      <c r="B62" s="93" t="s">
        <v>1374</v>
      </c>
      <c r="C62" s="6"/>
      <c r="D62" s="6"/>
      <c r="E62" s="6"/>
      <c r="F62" s="6"/>
      <c r="G62" s="6"/>
      <c r="H62" s="6"/>
      <c r="I62" s="6"/>
      <c r="J62" s="87">
        <f t="shared" si="17"/>
        <v>0</v>
      </c>
    </row>
    <row r="63" spans="1:10" x14ac:dyDescent="0.2">
      <c r="A63" s="92">
        <v>1990</v>
      </c>
      <c r="B63" s="93" t="s">
        <v>1310</v>
      </c>
      <c r="C63" s="6"/>
      <c r="D63" s="6"/>
      <c r="E63" s="6"/>
      <c r="F63" s="6"/>
      <c r="G63" s="6"/>
      <c r="H63" s="6"/>
      <c r="I63" s="6"/>
      <c r="J63" s="87">
        <f t="shared" si="17"/>
        <v>0</v>
      </c>
    </row>
    <row r="64" spans="1:10" x14ac:dyDescent="0.2">
      <c r="A64" s="92">
        <v>1999</v>
      </c>
      <c r="B64" s="93" t="s">
        <v>1311</v>
      </c>
      <c r="C64" s="6"/>
      <c r="D64" s="6"/>
      <c r="E64" s="6"/>
      <c r="F64" s="6"/>
      <c r="G64" s="6"/>
      <c r="H64" s="6"/>
      <c r="I64" s="6"/>
      <c r="J64" s="87">
        <f t="shared" si="17"/>
        <v>0</v>
      </c>
    </row>
    <row r="65" spans="1:10" x14ac:dyDescent="0.2">
      <c r="A65" s="85"/>
      <c r="B65" s="86" t="s">
        <v>1448</v>
      </c>
      <c r="C65" s="89">
        <f t="shared" ref="C65:I65" si="18">SUM(C61:C64)</f>
        <v>0</v>
      </c>
      <c r="D65" s="89">
        <f t="shared" si="18"/>
        <v>0</v>
      </c>
      <c r="E65" s="89">
        <f t="shared" si="18"/>
        <v>0</v>
      </c>
      <c r="F65" s="89">
        <f t="shared" si="18"/>
        <v>0</v>
      </c>
      <c r="G65" s="89">
        <f t="shared" si="18"/>
        <v>0</v>
      </c>
      <c r="H65" s="89">
        <f t="shared" si="18"/>
        <v>0</v>
      </c>
      <c r="I65" s="89">
        <f t="shared" si="18"/>
        <v>0</v>
      </c>
      <c r="J65" s="89">
        <f>SUM(J61:J64)</f>
        <v>0</v>
      </c>
    </row>
    <row r="66" spans="1:10" x14ac:dyDescent="0.2">
      <c r="A66" s="85"/>
      <c r="B66" s="86" t="s">
        <v>1466</v>
      </c>
      <c r="C66" s="90">
        <f t="shared" ref="C66:I66" si="19">+C7+C22+C30+C33+C45+C51+C56+C59+C65</f>
        <v>0</v>
      </c>
      <c r="D66" s="90">
        <f t="shared" si="19"/>
        <v>0</v>
      </c>
      <c r="E66" s="90">
        <f t="shared" si="19"/>
        <v>0</v>
      </c>
      <c r="F66" s="90">
        <f t="shared" si="19"/>
        <v>0</v>
      </c>
      <c r="G66" s="90">
        <f t="shared" si="19"/>
        <v>0</v>
      </c>
      <c r="H66" s="90">
        <f t="shared" si="19"/>
        <v>0</v>
      </c>
      <c r="I66" s="90">
        <f t="shared" si="19"/>
        <v>0</v>
      </c>
      <c r="J66" s="90">
        <f>+J7+J22+J30+J33+J45+J51+J56+J59+J65</f>
        <v>0</v>
      </c>
    </row>
    <row r="67" spans="1:10" x14ac:dyDescent="0.2">
      <c r="A67" s="66">
        <v>2000</v>
      </c>
      <c r="B67" s="67" t="s">
        <v>1329</v>
      </c>
      <c r="C67" s="67"/>
      <c r="D67" s="67"/>
      <c r="E67" s="67"/>
      <c r="F67" s="67"/>
      <c r="G67" s="67"/>
      <c r="H67" s="67"/>
      <c r="I67" s="67"/>
      <c r="J67" s="67"/>
    </row>
    <row r="68" spans="1:10" x14ac:dyDescent="0.2">
      <c r="A68" s="66">
        <v>2100</v>
      </c>
      <c r="B68" s="67" t="s">
        <v>1330</v>
      </c>
      <c r="C68" s="67"/>
      <c r="D68" s="67"/>
      <c r="E68" s="67"/>
      <c r="F68" s="67"/>
      <c r="G68" s="67"/>
      <c r="H68" s="67"/>
      <c r="I68" s="67"/>
      <c r="J68" s="67"/>
    </row>
    <row r="69" spans="1:10" x14ac:dyDescent="0.2">
      <c r="A69" s="68">
        <v>2100</v>
      </c>
      <c r="B69" s="69" t="s">
        <v>1330</v>
      </c>
      <c r="C69" s="6"/>
      <c r="D69" s="6"/>
      <c r="E69" s="6"/>
      <c r="F69" s="6"/>
      <c r="G69" s="6"/>
      <c r="H69" s="6"/>
      <c r="I69" s="6"/>
      <c r="J69" s="87">
        <f t="shared" ref="J69" si="20">C69+D69-E69+F69-G69+H69-I69</f>
        <v>0</v>
      </c>
    </row>
    <row r="70" spans="1:10" x14ac:dyDescent="0.2">
      <c r="A70" s="85"/>
      <c r="B70" s="86" t="s">
        <v>1449</v>
      </c>
      <c r="C70" s="89">
        <f t="shared" ref="C70:I70" si="21">SUM(C69:C69)</f>
        <v>0</v>
      </c>
      <c r="D70" s="89">
        <f t="shared" si="21"/>
        <v>0</v>
      </c>
      <c r="E70" s="89">
        <f t="shared" si="21"/>
        <v>0</v>
      </c>
      <c r="F70" s="89">
        <f t="shared" si="21"/>
        <v>0</v>
      </c>
      <c r="G70" s="89">
        <f t="shared" si="21"/>
        <v>0</v>
      </c>
      <c r="H70" s="89">
        <f t="shared" si="21"/>
        <v>0</v>
      </c>
      <c r="I70" s="89">
        <f t="shared" si="21"/>
        <v>0</v>
      </c>
      <c r="J70" s="89">
        <f>SUM(J69:J69)</f>
        <v>0</v>
      </c>
    </row>
    <row r="71" spans="1:10" x14ac:dyDescent="0.2">
      <c r="A71" s="66">
        <v>2200</v>
      </c>
      <c r="B71" s="67" t="s">
        <v>1375</v>
      </c>
      <c r="C71" s="67"/>
      <c r="D71" s="67"/>
      <c r="E71" s="67"/>
      <c r="F71" s="67"/>
      <c r="G71" s="67"/>
      <c r="H71" s="67"/>
      <c r="I71" s="67"/>
      <c r="J71" s="67"/>
    </row>
    <row r="72" spans="1:10" x14ac:dyDescent="0.2">
      <c r="A72" s="68">
        <v>2220</v>
      </c>
      <c r="B72" s="93" t="s">
        <v>1376</v>
      </c>
      <c r="C72" s="6">
        <v>0</v>
      </c>
      <c r="D72" s="6"/>
      <c r="E72" s="6"/>
      <c r="F72" s="6"/>
      <c r="G72" s="6"/>
      <c r="H72" s="6"/>
      <c r="I72" s="6"/>
      <c r="J72" s="87">
        <f t="shared" ref="J72:J84" si="22">C72-D72+E72-F72+G72-H72+I72</f>
        <v>0</v>
      </c>
    </row>
    <row r="73" spans="1:10" x14ac:dyDescent="0.2">
      <c r="A73" s="68">
        <v>2222</v>
      </c>
      <c r="B73" s="93" t="s">
        <v>1337</v>
      </c>
      <c r="C73" s="6">
        <v>0</v>
      </c>
      <c r="D73" s="6"/>
      <c r="E73" s="6"/>
      <c r="F73" s="6"/>
      <c r="G73" s="6"/>
      <c r="H73" s="6"/>
      <c r="I73" s="6"/>
      <c r="J73" s="87">
        <f t="shared" si="22"/>
        <v>0</v>
      </c>
    </row>
    <row r="74" spans="1:10" x14ac:dyDescent="0.2">
      <c r="A74" s="68">
        <v>2226</v>
      </c>
      <c r="B74" s="93" t="s">
        <v>1377</v>
      </c>
      <c r="C74" s="6">
        <v>0</v>
      </c>
      <c r="D74" s="6"/>
      <c r="E74" s="6"/>
      <c r="F74" s="6"/>
      <c r="G74" s="6"/>
      <c r="H74" s="6"/>
      <c r="I74" s="6"/>
      <c r="J74" s="87">
        <f t="shared" si="22"/>
        <v>0</v>
      </c>
    </row>
    <row r="75" spans="1:10" ht="25.5" x14ac:dyDescent="0.2">
      <c r="A75" s="68">
        <v>2228</v>
      </c>
      <c r="B75" s="93" t="s">
        <v>1378</v>
      </c>
      <c r="C75" s="6">
        <v>0</v>
      </c>
      <c r="D75" s="6"/>
      <c r="E75" s="6"/>
      <c r="F75" s="6"/>
      <c r="G75" s="6"/>
      <c r="H75" s="6"/>
      <c r="I75" s="6"/>
      <c r="J75" s="87">
        <f t="shared" si="22"/>
        <v>0</v>
      </c>
    </row>
    <row r="76" spans="1:10" x14ac:dyDescent="0.2">
      <c r="A76" s="68">
        <v>2230</v>
      </c>
      <c r="B76" s="93" t="s">
        <v>1379</v>
      </c>
      <c r="C76" s="6">
        <v>0</v>
      </c>
      <c r="D76" s="6"/>
      <c r="E76" s="6"/>
      <c r="F76" s="6"/>
      <c r="G76" s="6"/>
      <c r="H76" s="6"/>
      <c r="I76" s="6"/>
      <c r="J76" s="87">
        <f t="shared" si="22"/>
        <v>0</v>
      </c>
    </row>
    <row r="77" spans="1:10" x14ac:dyDescent="0.2">
      <c r="A77" s="68">
        <v>2234</v>
      </c>
      <c r="B77" s="93" t="s">
        <v>1341</v>
      </c>
      <c r="C77" s="6">
        <v>0</v>
      </c>
      <c r="D77" s="6"/>
      <c r="E77" s="6"/>
      <c r="F77" s="6"/>
      <c r="G77" s="6"/>
      <c r="H77" s="6"/>
      <c r="I77" s="6"/>
      <c r="J77" s="87">
        <f t="shared" si="22"/>
        <v>0</v>
      </c>
    </row>
    <row r="78" spans="1:10" x14ac:dyDescent="0.2">
      <c r="A78" s="68">
        <v>2236</v>
      </c>
      <c r="B78" s="93" t="s">
        <v>1380</v>
      </c>
      <c r="C78" s="6">
        <v>0</v>
      </c>
      <c r="D78" s="6"/>
      <c r="E78" s="6"/>
      <c r="F78" s="6"/>
      <c r="G78" s="6"/>
      <c r="H78" s="6"/>
      <c r="I78" s="6"/>
      <c r="J78" s="87">
        <f t="shared" si="22"/>
        <v>0</v>
      </c>
    </row>
    <row r="79" spans="1:10" ht="25.5" x14ac:dyDescent="0.2">
      <c r="A79" s="68">
        <v>2240</v>
      </c>
      <c r="B79" s="93" t="s">
        <v>1381</v>
      </c>
      <c r="C79" s="6">
        <v>0</v>
      </c>
      <c r="D79" s="6"/>
      <c r="E79" s="6"/>
      <c r="F79" s="6"/>
      <c r="G79" s="6"/>
      <c r="H79" s="6"/>
      <c r="I79" s="6"/>
      <c r="J79" s="87">
        <f t="shared" si="22"/>
        <v>0</v>
      </c>
    </row>
    <row r="80" spans="1:10" x14ac:dyDescent="0.2">
      <c r="A80" s="68">
        <v>2242</v>
      </c>
      <c r="B80" s="93" t="s">
        <v>1382</v>
      </c>
      <c r="C80" s="6">
        <v>0</v>
      </c>
      <c r="D80" s="6"/>
      <c r="E80" s="6"/>
      <c r="F80" s="6"/>
      <c r="G80" s="6"/>
      <c r="H80" s="6"/>
      <c r="I80" s="6"/>
      <c r="J80" s="87">
        <f t="shared" si="22"/>
        <v>0</v>
      </c>
    </row>
    <row r="81" spans="1:10" x14ac:dyDescent="0.2">
      <c r="A81" s="68">
        <v>2246</v>
      </c>
      <c r="B81" s="93" t="s">
        <v>1383</v>
      </c>
      <c r="C81" s="6">
        <v>0</v>
      </c>
      <c r="D81" s="6"/>
      <c r="E81" s="6"/>
      <c r="F81" s="6"/>
      <c r="G81" s="6"/>
      <c r="H81" s="6"/>
      <c r="I81" s="6"/>
      <c r="J81" s="87">
        <f t="shared" si="22"/>
        <v>0</v>
      </c>
    </row>
    <row r="82" spans="1:10" ht="25.5" x14ac:dyDescent="0.2">
      <c r="A82" s="68">
        <v>2250</v>
      </c>
      <c r="B82" s="93" t="s">
        <v>1384</v>
      </c>
      <c r="C82" s="6">
        <v>0</v>
      </c>
      <c r="D82" s="6"/>
      <c r="E82" s="6"/>
      <c r="F82" s="6"/>
      <c r="G82" s="6"/>
      <c r="H82" s="6"/>
      <c r="I82" s="6"/>
      <c r="J82" s="87">
        <f t="shared" si="22"/>
        <v>0</v>
      </c>
    </row>
    <row r="83" spans="1:10" ht="25.5" x14ac:dyDescent="0.2">
      <c r="A83" s="68">
        <v>2252</v>
      </c>
      <c r="B83" s="93" t="s">
        <v>1385</v>
      </c>
      <c r="C83" s="6">
        <v>0</v>
      </c>
      <c r="D83" s="6"/>
      <c r="E83" s="6"/>
      <c r="F83" s="6"/>
      <c r="G83" s="6"/>
      <c r="H83" s="6"/>
      <c r="I83" s="6"/>
      <c r="J83" s="87">
        <f t="shared" si="22"/>
        <v>0</v>
      </c>
    </row>
    <row r="84" spans="1:10" x14ac:dyDescent="0.2">
      <c r="A84" s="68">
        <v>2254</v>
      </c>
      <c r="B84" s="93" t="s">
        <v>1348</v>
      </c>
      <c r="C84" s="6">
        <v>0</v>
      </c>
      <c r="D84" s="6"/>
      <c r="E84" s="6"/>
      <c r="F84" s="6"/>
      <c r="G84" s="6"/>
      <c r="H84" s="6"/>
      <c r="I84" s="6"/>
      <c r="J84" s="87">
        <f t="shared" si="22"/>
        <v>0</v>
      </c>
    </row>
    <row r="85" spans="1:10" x14ac:dyDescent="0.2">
      <c r="A85" s="85"/>
      <c r="B85" s="86" t="s">
        <v>1450</v>
      </c>
      <c r="C85" s="89">
        <f>SUM(C72:C84)</f>
        <v>0</v>
      </c>
      <c r="D85" s="89">
        <f t="shared" ref="D85:I85" si="23">SUM(D72:D84)</f>
        <v>0</v>
      </c>
      <c r="E85" s="89">
        <f t="shared" si="23"/>
        <v>0</v>
      </c>
      <c r="F85" s="89">
        <f t="shared" si="23"/>
        <v>0</v>
      </c>
      <c r="G85" s="89">
        <f t="shared" si="23"/>
        <v>0</v>
      </c>
      <c r="H85" s="89">
        <f t="shared" si="23"/>
        <v>0</v>
      </c>
      <c r="I85" s="89">
        <f t="shared" si="23"/>
        <v>0</v>
      </c>
      <c r="J85" s="89">
        <f>SUM(J72:J84)</f>
        <v>0</v>
      </c>
    </row>
    <row r="86" spans="1:10" x14ac:dyDescent="0.2">
      <c r="A86" s="66">
        <v>2300</v>
      </c>
      <c r="B86" s="67" t="s">
        <v>1386</v>
      </c>
      <c r="C86" s="67"/>
      <c r="D86" s="67"/>
      <c r="E86" s="67"/>
      <c r="F86" s="67"/>
      <c r="G86" s="67"/>
      <c r="H86" s="67"/>
      <c r="I86" s="67"/>
      <c r="J86" s="67"/>
    </row>
    <row r="87" spans="1:10" x14ac:dyDescent="0.2">
      <c r="A87" s="94">
        <v>2315</v>
      </c>
      <c r="B87" s="95" t="s">
        <v>1361</v>
      </c>
      <c r="C87" s="6"/>
      <c r="D87" s="6"/>
      <c r="E87" s="6"/>
      <c r="F87" s="6"/>
      <c r="G87" s="6"/>
      <c r="H87" s="6"/>
      <c r="I87" s="6"/>
      <c r="J87" s="87">
        <f t="shared" ref="J87:J88" si="24">C87-D87+E87-F87+G87-H87+I87</f>
        <v>0</v>
      </c>
    </row>
    <row r="88" spans="1:10" x14ac:dyDescent="0.2">
      <c r="A88" s="94">
        <v>2316</v>
      </c>
      <c r="B88" s="95" t="s">
        <v>1362</v>
      </c>
      <c r="C88" s="6"/>
      <c r="D88" s="6"/>
      <c r="E88" s="6"/>
      <c r="F88" s="6"/>
      <c r="G88" s="6"/>
      <c r="H88" s="6"/>
      <c r="I88" s="6"/>
      <c r="J88" s="87">
        <f t="shared" si="24"/>
        <v>0</v>
      </c>
    </row>
    <row r="89" spans="1:10" x14ac:dyDescent="0.2">
      <c r="A89" s="94">
        <v>2317</v>
      </c>
      <c r="B89" s="95" t="s">
        <v>1363</v>
      </c>
      <c r="C89" s="6"/>
      <c r="D89" s="6"/>
      <c r="E89" s="6"/>
      <c r="F89" s="6"/>
      <c r="G89" s="6"/>
      <c r="H89" s="6"/>
      <c r="I89" s="6"/>
      <c r="J89" s="87">
        <f t="shared" ref="J89:J94" si="25">C89-D89+E89-F89+G89-H89+I89</f>
        <v>0</v>
      </c>
    </row>
    <row r="90" spans="1:10" x14ac:dyDescent="0.2">
      <c r="A90" s="94">
        <v>2318</v>
      </c>
      <c r="B90" s="95" t="s">
        <v>1364</v>
      </c>
      <c r="C90" s="6"/>
      <c r="D90" s="6"/>
      <c r="E90" s="6"/>
      <c r="F90" s="6"/>
      <c r="G90" s="6"/>
      <c r="H90" s="6"/>
      <c r="I90" s="6"/>
      <c r="J90" s="87">
        <f t="shared" ref="J90:J92" si="26">C90-D90+E90-F90+G90-H90+I90</f>
        <v>0</v>
      </c>
    </row>
    <row r="91" spans="1:10" x14ac:dyDescent="0.2">
      <c r="A91" s="94">
        <v>2365</v>
      </c>
      <c r="B91" s="95" t="s">
        <v>1365</v>
      </c>
      <c r="C91" s="6"/>
      <c r="D91" s="6"/>
      <c r="E91" s="6"/>
      <c r="F91" s="6"/>
      <c r="G91" s="6"/>
      <c r="H91" s="6"/>
      <c r="I91" s="6"/>
      <c r="J91" s="87">
        <f t="shared" si="26"/>
        <v>0</v>
      </c>
    </row>
    <row r="92" spans="1:10" x14ac:dyDescent="0.2">
      <c r="A92" s="94">
        <v>2366</v>
      </c>
      <c r="B92" s="95" t="s">
        <v>1366</v>
      </c>
      <c r="C92" s="6"/>
      <c r="D92" s="6"/>
      <c r="E92" s="6"/>
      <c r="F92" s="6"/>
      <c r="G92" s="6"/>
      <c r="H92" s="6"/>
      <c r="I92" s="6"/>
      <c r="J92" s="87">
        <f t="shared" si="26"/>
        <v>0</v>
      </c>
    </row>
    <row r="93" spans="1:10" x14ac:dyDescent="0.2">
      <c r="A93" s="94">
        <v>2367</v>
      </c>
      <c r="B93" s="95" t="s">
        <v>1367</v>
      </c>
      <c r="C93" s="6"/>
      <c r="D93" s="6"/>
      <c r="E93" s="6"/>
      <c r="F93" s="6"/>
      <c r="G93" s="6"/>
      <c r="H93" s="6"/>
      <c r="I93" s="6"/>
      <c r="J93" s="87">
        <f t="shared" si="25"/>
        <v>0</v>
      </c>
    </row>
    <row r="94" spans="1:10" x14ac:dyDescent="0.2">
      <c r="A94" s="94">
        <v>2368</v>
      </c>
      <c r="B94" s="95" t="s">
        <v>1368</v>
      </c>
      <c r="C94" s="6"/>
      <c r="D94" s="6"/>
      <c r="E94" s="6"/>
      <c r="F94" s="6"/>
      <c r="G94" s="6"/>
      <c r="H94" s="6"/>
      <c r="I94" s="6"/>
      <c r="J94" s="87">
        <f t="shared" si="25"/>
        <v>0</v>
      </c>
    </row>
    <row r="95" spans="1:10" x14ac:dyDescent="0.2">
      <c r="A95" s="101"/>
      <c r="B95" s="86" t="s">
        <v>1451</v>
      </c>
      <c r="C95" s="89">
        <f t="shared" ref="C95:I95" si="27">SUM(C87:C94)</f>
        <v>0</v>
      </c>
      <c r="D95" s="89">
        <f t="shared" si="27"/>
        <v>0</v>
      </c>
      <c r="E95" s="89">
        <f t="shared" si="27"/>
        <v>0</v>
      </c>
      <c r="F95" s="89">
        <f t="shared" si="27"/>
        <v>0</v>
      </c>
      <c r="G95" s="89">
        <f t="shared" si="27"/>
        <v>0</v>
      </c>
      <c r="H95" s="89">
        <f t="shared" si="27"/>
        <v>0</v>
      </c>
      <c r="I95" s="89">
        <f t="shared" si="27"/>
        <v>0</v>
      </c>
      <c r="J95" s="89">
        <f>SUM(J87:J94)</f>
        <v>0</v>
      </c>
    </row>
    <row r="96" spans="1:10" x14ac:dyDescent="0.2">
      <c r="A96" s="66">
        <v>2400</v>
      </c>
      <c r="B96" s="67" t="s">
        <v>1387</v>
      </c>
      <c r="C96" s="67"/>
      <c r="D96" s="67"/>
      <c r="E96" s="67"/>
      <c r="F96" s="67"/>
      <c r="G96" s="67"/>
      <c r="H96" s="67"/>
      <c r="I96" s="67"/>
      <c r="J96" s="67"/>
    </row>
    <row r="97" spans="1:10" x14ac:dyDescent="0.2">
      <c r="A97" s="68">
        <v>2430</v>
      </c>
      <c r="B97" s="69" t="s">
        <v>1388</v>
      </c>
      <c r="C97" s="6"/>
      <c r="D97" s="6"/>
      <c r="E97" s="6"/>
      <c r="F97" s="6"/>
      <c r="G97" s="6"/>
      <c r="H97" s="6"/>
      <c r="I97" s="6"/>
      <c r="J97" s="87">
        <f t="shared" ref="J97:J98" si="28">C97-D97+E97-F97+G97-H97+I97</f>
        <v>0</v>
      </c>
    </row>
    <row r="98" spans="1:10" x14ac:dyDescent="0.2">
      <c r="A98" s="68">
        <v>2495</v>
      </c>
      <c r="B98" s="69" t="s">
        <v>1312</v>
      </c>
      <c r="C98" s="6"/>
      <c r="D98" s="6"/>
      <c r="E98" s="6"/>
      <c r="F98" s="6"/>
      <c r="G98" s="6"/>
      <c r="H98" s="6"/>
      <c r="I98" s="6"/>
      <c r="J98" s="87">
        <f t="shared" si="28"/>
        <v>0</v>
      </c>
    </row>
    <row r="99" spans="1:10" x14ac:dyDescent="0.2">
      <c r="A99" s="85"/>
      <c r="B99" s="86" t="s">
        <v>1452</v>
      </c>
      <c r="C99" s="89">
        <f t="shared" ref="C99:I99" si="29">SUM(C97:C98)</f>
        <v>0</v>
      </c>
      <c r="D99" s="89">
        <f t="shared" si="29"/>
        <v>0</v>
      </c>
      <c r="E99" s="89">
        <f t="shared" si="29"/>
        <v>0</v>
      </c>
      <c r="F99" s="89">
        <f t="shared" si="29"/>
        <v>0</v>
      </c>
      <c r="G99" s="89">
        <f t="shared" si="29"/>
        <v>0</v>
      </c>
      <c r="H99" s="89">
        <f t="shared" si="29"/>
        <v>0</v>
      </c>
      <c r="I99" s="89">
        <f t="shared" si="29"/>
        <v>0</v>
      </c>
      <c r="J99" s="89">
        <f>SUM(J97:J98)</f>
        <v>0</v>
      </c>
    </row>
    <row r="100" spans="1:10" x14ac:dyDescent="0.2">
      <c r="A100" s="66">
        <v>2500</v>
      </c>
      <c r="B100" s="67" t="s">
        <v>1389</v>
      </c>
      <c r="C100" s="67"/>
      <c r="D100" s="67"/>
      <c r="E100" s="67"/>
      <c r="F100" s="67"/>
      <c r="G100" s="67"/>
      <c r="H100" s="67"/>
      <c r="I100" s="67"/>
      <c r="J100" s="67"/>
    </row>
    <row r="101" spans="1:10" x14ac:dyDescent="0.2">
      <c r="A101" s="68">
        <v>2501</v>
      </c>
      <c r="B101" s="69" t="s">
        <v>1369</v>
      </c>
      <c r="C101" s="6"/>
      <c r="D101" s="6"/>
      <c r="E101" s="6"/>
      <c r="F101" s="6"/>
      <c r="G101" s="6"/>
      <c r="H101" s="6"/>
      <c r="I101" s="6"/>
      <c r="J101" s="87">
        <f t="shared" ref="J101:J102" si="30">C101-D101+E101-F101+G101-H101+I101</f>
        <v>0</v>
      </c>
    </row>
    <row r="102" spans="1:10" x14ac:dyDescent="0.2">
      <c r="A102" s="68">
        <v>2505</v>
      </c>
      <c r="B102" s="69" t="s">
        <v>1305</v>
      </c>
      <c r="C102" s="6"/>
      <c r="D102" s="6"/>
      <c r="E102" s="6"/>
      <c r="F102" s="6"/>
      <c r="G102" s="6"/>
      <c r="H102" s="6"/>
      <c r="I102" s="6"/>
      <c r="J102" s="87">
        <f t="shared" si="30"/>
        <v>0</v>
      </c>
    </row>
    <row r="103" spans="1:10" x14ac:dyDescent="0.2">
      <c r="A103" s="68">
        <v>2510</v>
      </c>
      <c r="B103" s="69" t="s">
        <v>1309</v>
      </c>
      <c r="C103" s="6"/>
      <c r="D103" s="6"/>
      <c r="E103" s="6"/>
      <c r="F103" s="6"/>
      <c r="G103" s="6"/>
      <c r="H103" s="6"/>
      <c r="I103" s="6"/>
      <c r="J103" s="87">
        <f t="shared" ref="J103:J108" si="31">C103-D103+E103-F103+G103-H103+I103</f>
        <v>0</v>
      </c>
    </row>
    <row r="104" spans="1:10" x14ac:dyDescent="0.2">
      <c r="A104" s="68">
        <v>2555</v>
      </c>
      <c r="B104" s="69" t="s">
        <v>1313</v>
      </c>
      <c r="C104" s="6"/>
      <c r="D104" s="6"/>
      <c r="E104" s="6"/>
      <c r="F104" s="6"/>
      <c r="G104" s="6"/>
      <c r="H104" s="6"/>
      <c r="I104" s="6"/>
      <c r="J104" s="87">
        <f t="shared" si="31"/>
        <v>0</v>
      </c>
    </row>
    <row r="105" spans="1:10" x14ac:dyDescent="0.2">
      <c r="A105" s="68">
        <v>2560</v>
      </c>
      <c r="B105" s="69" t="s">
        <v>1314</v>
      </c>
      <c r="C105" s="6"/>
      <c r="D105" s="6"/>
      <c r="E105" s="6"/>
      <c r="F105" s="6"/>
      <c r="G105" s="6"/>
      <c r="H105" s="6"/>
      <c r="I105" s="6"/>
      <c r="J105" s="87">
        <f t="shared" si="31"/>
        <v>0</v>
      </c>
    </row>
    <row r="106" spans="1:10" x14ac:dyDescent="0.2">
      <c r="A106" s="68">
        <v>2565</v>
      </c>
      <c r="B106" s="69" t="s">
        <v>1315</v>
      </c>
      <c r="C106" s="6"/>
      <c r="D106" s="6"/>
      <c r="E106" s="6"/>
      <c r="F106" s="6"/>
      <c r="G106" s="6"/>
      <c r="H106" s="6"/>
      <c r="I106" s="6"/>
      <c r="J106" s="87">
        <f t="shared" si="31"/>
        <v>0</v>
      </c>
    </row>
    <row r="107" spans="1:10" x14ac:dyDescent="0.2">
      <c r="A107" s="68">
        <v>2580</v>
      </c>
      <c r="B107" s="69" t="s">
        <v>1316</v>
      </c>
      <c r="C107" s="6"/>
      <c r="D107" s="6"/>
      <c r="E107" s="6"/>
      <c r="F107" s="6"/>
      <c r="G107" s="6"/>
      <c r="H107" s="6"/>
      <c r="I107" s="6"/>
      <c r="J107" s="87">
        <f t="shared" si="31"/>
        <v>0</v>
      </c>
    </row>
    <row r="108" spans="1:10" x14ac:dyDescent="0.2">
      <c r="A108" s="68">
        <v>2595</v>
      </c>
      <c r="B108" s="69" t="s">
        <v>1306</v>
      </c>
      <c r="C108" s="6"/>
      <c r="D108" s="6"/>
      <c r="E108" s="6"/>
      <c r="F108" s="6"/>
      <c r="G108" s="6"/>
      <c r="H108" s="6"/>
      <c r="I108" s="6"/>
      <c r="J108" s="87">
        <f t="shared" si="31"/>
        <v>0</v>
      </c>
    </row>
    <row r="109" spans="1:10" x14ac:dyDescent="0.2">
      <c r="A109" s="85"/>
      <c r="B109" s="86" t="s">
        <v>1453</v>
      </c>
      <c r="C109" s="89">
        <f t="shared" ref="C109:I109" si="32">SUM(C101:C108)</f>
        <v>0</v>
      </c>
      <c r="D109" s="89">
        <f t="shared" si="32"/>
        <v>0</v>
      </c>
      <c r="E109" s="89">
        <f t="shared" si="32"/>
        <v>0</v>
      </c>
      <c r="F109" s="89">
        <f t="shared" si="32"/>
        <v>0</v>
      </c>
      <c r="G109" s="89">
        <f t="shared" si="32"/>
        <v>0</v>
      </c>
      <c r="H109" s="89">
        <f t="shared" si="32"/>
        <v>0</v>
      </c>
      <c r="I109" s="89">
        <f t="shared" si="32"/>
        <v>0</v>
      </c>
      <c r="J109" s="89">
        <f>SUM(J101:J108)</f>
        <v>0</v>
      </c>
    </row>
    <row r="110" spans="1:10" x14ac:dyDescent="0.2">
      <c r="A110" s="66">
        <v>2700</v>
      </c>
      <c r="B110" s="67" t="s">
        <v>1390</v>
      </c>
      <c r="C110" s="67"/>
      <c r="D110" s="67"/>
      <c r="E110" s="67"/>
      <c r="F110" s="67"/>
      <c r="G110" s="67"/>
      <c r="H110" s="67"/>
      <c r="I110" s="67"/>
      <c r="J110" s="67"/>
    </row>
    <row r="111" spans="1:10" x14ac:dyDescent="0.2">
      <c r="A111" s="68">
        <v>2715</v>
      </c>
      <c r="B111" s="69" t="s">
        <v>1317</v>
      </c>
      <c r="C111" s="6"/>
      <c r="D111" s="6"/>
      <c r="E111" s="6"/>
      <c r="F111" s="6"/>
      <c r="G111" s="6"/>
      <c r="H111" s="6"/>
      <c r="I111" s="6"/>
      <c r="J111" s="87">
        <f t="shared" ref="J111:J112" si="33">C111-D111+E111-F111+G111-H111+I111</f>
        <v>0</v>
      </c>
    </row>
    <row r="112" spans="1:10" x14ac:dyDescent="0.2">
      <c r="A112" s="68">
        <v>2795</v>
      </c>
      <c r="B112" s="69" t="s">
        <v>1310</v>
      </c>
      <c r="C112" s="6"/>
      <c r="D112" s="6"/>
      <c r="E112" s="6"/>
      <c r="F112" s="6"/>
      <c r="G112" s="6"/>
      <c r="H112" s="6"/>
      <c r="I112" s="6"/>
      <c r="J112" s="87">
        <f t="shared" si="33"/>
        <v>0</v>
      </c>
    </row>
    <row r="113" spans="1:10" x14ac:dyDescent="0.2">
      <c r="A113" s="85"/>
      <c r="B113" s="86" t="s">
        <v>1454</v>
      </c>
      <c r="C113" s="89">
        <f t="shared" ref="C113:I113" si="34">SUM(C111:C112)</f>
        <v>0</v>
      </c>
      <c r="D113" s="89">
        <f t="shared" si="34"/>
        <v>0</v>
      </c>
      <c r="E113" s="89">
        <f t="shared" si="34"/>
        <v>0</v>
      </c>
      <c r="F113" s="89">
        <f t="shared" si="34"/>
        <v>0</v>
      </c>
      <c r="G113" s="89">
        <f t="shared" si="34"/>
        <v>0</v>
      </c>
      <c r="H113" s="89">
        <f t="shared" si="34"/>
        <v>0</v>
      </c>
      <c r="I113" s="89">
        <f t="shared" si="34"/>
        <v>0</v>
      </c>
      <c r="J113" s="89">
        <f>SUM(J111:J112)</f>
        <v>0</v>
      </c>
    </row>
    <row r="114" spans="1:10" x14ac:dyDescent="0.2">
      <c r="A114" s="66">
        <v>2800</v>
      </c>
      <c r="B114" s="67" t="s">
        <v>1331</v>
      </c>
      <c r="C114" s="67"/>
      <c r="D114" s="67"/>
      <c r="E114" s="67"/>
      <c r="F114" s="67"/>
      <c r="G114" s="67"/>
      <c r="H114" s="67"/>
      <c r="I114" s="67"/>
      <c r="J114" s="67"/>
    </row>
    <row r="115" spans="1:10" x14ac:dyDescent="0.2">
      <c r="A115" s="68">
        <v>2800</v>
      </c>
      <c r="B115" s="69" t="s">
        <v>1331</v>
      </c>
      <c r="C115" s="6">
        <v>0</v>
      </c>
      <c r="D115" s="6"/>
      <c r="E115" s="6"/>
      <c r="F115" s="6"/>
      <c r="G115" s="6"/>
      <c r="H115" s="6"/>
      <c r="I115" s="6"/>
      <c r="J115" s="87">
        <f t="shared" ref="J115" si="35">C115-D115+E115-F115+G115-H115+I115</f>
        <v>0</v>
      </c>
    </row>
    <row r="116" spans="1:10" x14ac:dyDescent="0.2">
      <c r="A116" s="85"/>
      <c r="B116" s="86" t="s">
        <v>1455</v>
      </c>
      <c r="C116" s="89">
        <f>SUM(C115)</f>
        <v>0</v>
      </c>
      <c r="D116" s="89">
        <f t="shared" ref="D116:J116" si="36">SUM(D115)</f>
        <v>0</v>
      </c>
      <c r="E116" s="89">
        <f t="shared" si="36"/>
        <v>0</v>
      </c>
      <c r="F116" s="89">
        <f t="shared" si="36"/>
        <v>0</v>
      </c>
      <c r="G116" s="89">
        <f t="shared" si="36"/>
        <v>0</v>
      </c>
      <c r="H116" s="89">
        <f t="shared" si="36"/>
        <v>0</v>
      </c>
      <c r="I116" s="89">
        <f t="shared" si="36"/>
        <v>0</v>
      </c>
      <c r="J116" s="89">
        <f t="shared" si="36"/>
        <v>0</v>
      </c>
    </row>
    <row r="117" spans="1:10" x14ac:dyDescent="0.2">
      <c r="A117" s="66">
        <v>2900</v>
      </c>
      <c r="B117" s="67" t="s">
        <v>1332</v>
      </c>
      <c r="C117" s="67"/>
      <c r="D117" s="67"/>
      <c r="E117" s="67"/>
      <c r="F117" s="67"/>
      <c r="G117" s="67"/>
      <c r="H117" s="67"/>
      <c r="I117" s="67"/>
      <c r="J117" s="67"/>
    </row>
    <row r="118" spans="1:10" x14ac:dyDescent="0.2">
      <c r="A118" s="68">
        <v>2900</v>
      </c>
      <c r="B118" s="69" t="s">
        <v>1332</v>
      </c>
      <c r="C118" s="6"/>
      <c r="D118" s="6"/>
      <c r="E118" s="6"/>
      <c r="F118" s="6"/>
      <c r="G118" s="6"/>
      <c r="H118" s="6"/>
      <c r="I118" s="6"/>
      <c r="J118" s="87">
        <f t="shared" ref="J118" si="37">C118-D118+E118-F118+G118-H118+I118</f>
        <v>0</v>
      </c>
    </row>
    <row r="119" spans="1:10" x14ac:dyDescent="0.2">
      <c r="A119" s="85"/>
      <c r="B119" s="86" t="s">
        <v>1456</v>
      </c>
      <c r="C119" s="89">
        <f t="shared" ref="C119:I119" si="38">SUM(C118)</f>
        <v>0</v>
      </c>
      <c r="D119" s="89">
        <f t="shared" si="38"/>
        <v>0</v>
      </c>
      <c r="E119" s="89">
        <f t="shared" si="38"/>
        <v>0</v>
      </c>
      <c r="F119" s="89">
        <f t="shared" si="38"/>
        <v>0</v>
      </c>
      <c r="G119" s="89">
        <f t="shared" si="38"/>
        <v>0</v>
      </c>
      <c r="H119" s="89">
        <f t="shared" si="38"/>
        <v>0</v>
      </c>
      <c r="I119" s="89">
        <f t="shared" si="38"/>
        <v>0</v>
      </c>
      <c r="J119" s="89">
        <f>SUM(J118)</f>
        <v>0</v>
      </c>
    </row>
    <row r="120" spans="1:10" x14ac:dyDescent="0.2">
      <c r="A120" s="102"/>
      <c r="B120" s="103" t="s">
        <v>1467</v>
      </c>
      <c r="C120" s="91">
        <f t="shared" ref="C120:J120" si="39">+C70+C85+C95+C99+C109+C113+C116+C119</f>
        <v>0</v>
      </c>
      <c r="D120" s="91">
        <f t="shared" si="39"/>
        <v>0</v>
      </c>
      <c r="E120" s="91">
        <f t="shared" si="39"/>
        <v>0</v>
      </c>
      <c r="F120" s="91">
        <f t="shared" si="39"/>
        <v>0</v>
      </c>
      <c r="G120" s="91">
        <f t="shared" si="39"/>
        <v>0</v>
      </c>
      <c r="H120" s="91">
        <f t="shared" si="39"/>
        <v>0</v>
      </c>
      <c r="I120" s="91">
        <f t="shared" si="39"/>
        <v>0</v>
      </c>
      <c r="J120" s="91">
        <f t="shared" si="39"/>
        <v>0</v>
      </c>
    </row>
    <row r="121" spans="1:10" x14ac:dyDescent="0.2">
      <c r="A121" s="66">
        <v>3000</v>
      </c>
      <c r="B121" s="67" t="s">
        <v>1207</v>
      </c>
      <c r="C121" s="67"/>
      <c r="D121" s="67"/>
      <c r="E121" s="67"/>
      <c r="F121" s="67"/>
      <c r="G121" s="67"/>
      <c r="H121" s="67"/>
      <c r="I121" s="67"/>
      <c r="J121" s="67"/>
    </row>
    <row r="122" spans="1:10" x14ac:dyDescent="0.2">
      <c r="A122" s="66">
        <v>3100</v>
      </c>
      <c r="B122" s="67" t="s">
        <v>1391</v>
      </c>
      <c r="C122" s="67"/>
      <c r="D122" s="67"/>
      <c r="E122" s="67"/>
      <c r="F122" s="67"/>
      <c r="G122" s="67"/>
      <c r="H122" s="67"/>
      <c r="I122" s="67"/>
      <c r="J122" s="67"/>
    </row>
    <row r="123" spans="1:10" x14ac:dyDescent="0.2">
      <c r="A123" s="92">
        <v>3105</v>
      </c>
      <c r="B123" s="93" t="s">
        <v>1392</v>
      </c>
      <c r="C123" s="6"/>
      <c r="D123" s="6"/>
      <c r="E123" s="6"/>
      <c r="F123" s="6"/>
      <c r="G123" s="6"/>
      <c r="H123" s="6"/>
      <c r="I123" s="6"/>
      <c r="J123" s="87">
        <f t="shared" ref="J123:J133" si="40">C123-D123+E123-F123+G123-H123+I123</f>
        <v>0</v>
      </c>
    </row>
    <row r="124" spans="1:10" x14ac:dyDescent="0.2">
      <c r="A124" s="92">
        <v>3110</v>
      </c>
      <c r="B124" s="93" t="s">
        <v>1393</v>
      </c>
      <c r="C124" s="6"/>
      <c r="D124" s="6"/>
      <c r="E124" s="6"/>
      <c r="F124" s="6"/>
      <c r="G124" s="6"/>
      <c r="H124" s="6"/>
      <c r="I124" s="6"/>
      <c r="J124" s="87">
        <f t="shared" si="40"/>
        <v>0</v>
      </c>
    </row>
    <row r="125" spans="1:10" x14ac:dyDescent="0.2">
      <c r="A125" s="92">
        <v>3115</v>
      </c>
      <c r="B125" s="93" t="s">
        <v>1394</v>
      </c>
      <c r="C125" s="6"/>
      <c r="D125" s="6"/>
      <c r="E125" s="6"/>
      <c r="F125" s="6"/>
      <c r="G125" s="6"/>
      <c r="H125" s="6"/>
      <c r="I125" s="6"/>
      <c r="J125" s="87">
        <f t="shared" si="40"/>
        <v>0</v>
      </c>
    </row>
    <row r="126" spans="1:10" ht="25.5" x14ac:dyDescent="0.2">
      <c r="A126" s="92">
        <v>3120</v>
      </c>
      <c r="B126" s="93" t="s">
        <v>1395</v>
      </c>
      <c r="C126" s="6"/>
      <c r="D126" s="6"/>
      <c r="E126" s="6"/>
      <c r="F126" s="6"/>
      <c r="G126" s="6"/>
      <c r="H126" s="6"/>
      <c r="I126" s="6"/>
      <c r="J126" s="87">
        <f t="shared" si="40"/>
        <v>0</v>
      </c>
    </row>
    <row r="127" spans="1:10" x14ac:dyDescent="0.2">
      <c r="A127" s="92">
        <v>3125</v>
      </c>
      <c r="B127" s="93" t="s">
        <v>1396</v>
      </c>
      <c r="C127" s="6"/>
      <c r="D127" s="6"/>
      <c r="E127" s="6"/>
      <c r="F127" s="6"/>
      <c r="G127" s="6"/>
      <c r="H127" s="6"/>
      <c r="I127" s="6"/>
      <c r="J127" s="87">
        <f t="shared" si="40"/>
        <v>0</v>
      </c>
    </row>
    <row r="128" spans="1:10" x14ac:dyDescent="0.2">
      <c r="A128" s="92">
        <v>3130</v>
      </c>
      <c r="B128" s="93" t="s">
        <v>1397</v>
      </c>
      <c r="C128" s="6"/>
      <c r="D128" s="6"/>
      <c r="E128" s="6"/>
      <c r="F128" s="6"/>
      <c r="G128" s="6"/>
      <c r="H128" s="6"/>
      <c r="I128" s="6"/>
      <c r="J128" s="87">
        <f t="shared" si="40"/>
        <v>0</v>
      </c>
    </row>
    <row r="129" spans="1:10" ht="25.5" x14ac:dyDescent="0.2">
      <c r="A129" s="92">
        <v>3135</v>
      </c>
      <c r="B129" s="93" t="s">
        <v>1398</v>
      </c>
      <c r="C129" s="6"/>
      <c r="D129" s="6"/>
      <c r="E129" s="6"/>
      <c r="F129" s="6"/>
      <c r="G129" s="6"/>
      <c r="H129" s="6"/>
      <c r="I129" s="6"/>
      <c r="J129" s="87">
        <f t="shared" si="40"/>
        <v>0</v>
      </c>
    </row>
    <row r="130" spans="1:10" x14ac:dyDescent="0.2">
      <c r="A130" s="92">
        <v>3140</v>
      </c>
      <c r="B130" s="93" t="s">
        <v>1399</v>
      </c>
      <c r="C130" s="6"/>
      <c r="D130" s="6"/>
      <c r="E130" s="6"/>
      <c r="F130" s="6"/>
      <c r="G130" s="6"/>
      <c r="H130" s="6"/>
      <c r="I130" s="6"/>
      <c r="J130" s="87">
        <f t="shared" si="40"/>
        <v>0</v>
      </c>
    </row>
    <row r="131" spans="1:10" x14ac:dyDescent="0.2">
      <c r="A131" s="92">
        <v>3145</v>
      </c>
      <c r="B131" s="93" t="s">
        <v>1400</v>
      </c>
      <c r="C131" s="6"/>
      <c r="D131" s="6"/>
      <c r="E131" s="6"/>
      <c r="F131" s="6"/>
      <c r="G131" s="6"/>
      <c r="H131" s="6"/>
      <c r="I131" s="6"/>
      <c r="J131" s="87">
        <f t="shared" si="40"/>
        <v>0</v>
      </c>
    </row>
    <row r="132" spans="1:10" x14ac:dyDescent="0.2">
      <c r="A132" s="92">
        <v>3150</v>
      </c>
      <c r="B132" s="93" t="s">
        <v>1401</v>
      </c>
      <c r="C132" s="6"/>
      <c r="D132" s="6"/>
      <c r="E132" s="6"/>
      <c r="F132" s="6"/>
      <c r="G132" s="6"/>
      <c r="H132" s="6"/>
      <c r="I132" s="6"/>
      <c r="J132" s="87">
        <f t="shared" si="40"/>
        <v>0</v>
      </c>
    </row>
    <row r="133" spans="1:10" x14ac:dyDescent="0.2">
      <c r="A133" s="92">
        <v>3160</v>
      </c>
      <c r="B133" s="93" t="s">
        <v>1402</v>
      </c>
      <c r="C133" s="6"/>
      <c r="D133" s="6"/>
      <c r="E133" s="6"/>
      <c r="F133" s="6"/>
      <c r="G133" s="6"/>
      <c r="H133" s="6"/>
      <c r="I133" s="6"/>
      <c r="J133" s="87">
        <f t="shared" si="40"/>
        <v>0</v>
      </c>
    </row>
    <row r="134" spans="1:10" x14ac:dyDescent="0.2">
      <c r="A134" s="85"/>
      <c r="B134" s="86" t="s">
        <v>1457</v>
      </c>
      <c r="C134" s="89">
        <f>SUM(C122:C133)</f>
        <v>0</v>
      </c>
      <c r="D134" s="89">
        <f t="shared" ref="D134:I134" si="41">SUM(D122:D133)</f>
        <v>0</v>
      </c>
      <c r="E134" s="89">
        <f t="shared" si="41"/>
        <v>0</v>
      </c>
      <c r="F134" s="89">
        <f t="shared" si="41"/>
        <v>0</v>
      </c>
      <c r="G134" s="89">
        <f t="shared" si="41"/>
        <v>0</v>
      </c>
      <c r="H134" s="89">
        <f t="shared" si="41"/>
        <v>0</v>
      </c>
      <c r="I134" s="89">
        <f t="shared" si="41"/>
        <v>0</v>
      </c>
      <c r="J134" s="89">
        <f>SUM(J123:J133)</f>
        <v>0</v>
      </c>
    </row>
    <row r="135" spans="1:10" x14ac:dyDescent="0.2">
      <c r="A135" s="66">
        <v>3300</v>
      </c>
      <c r="B135" s="67" t="s">
        <v>1458</v>
      </c>
      <c r="C135" s="67"/>
      <c r="D135" s="67"/>
      <c r="E135" s="67"/>
      <c r="F135" s="67"/>
      <c r="G135" s="67"/>
      <c r="H135" s="67"/>
      <c r="I135" s="67"/>
      <c r="J135" s="67"/>
    </row>
    <row r="136" spans="1:10" x14ac:dyDescent="0.2">
      <c r="A136" s="68">
        <v>3300</v>
      </c>
      <c r="B136" s="69" t="s">
        <v>1403</v>
      </c>
      <c r="C136" s="6"/>
      <c r="D136" s="6"/>
      <c r="E136" s="6"/>
      <c r="F136" s="6"/>
      <c r="G136" s="6"/>
      <c r="H136" s="6"/>
      <c r="I136" s="6"/>
      <c r="J136" s="87">
        <f t="shared" ref="J136" si="42">C136-D136+E136-F136+G136-H136+I136</f>
        <v>0</v>
      </c>
    </row>
    <row r="137" spans="1:10" x14ac:dyDescent="0.2">
      <c r="A137" s="101"/>
      <c r="B137" s="86" t="s">
        <v>1458</v>
      </c>
      <c r="C137" s="89">
        <f t="shared" ref="C137:I137" si="43">SUM(C136:C136)</f>
        <v>0</v>
      </c>
      <c r="D137" s="89">
        <f t="shared" si="43"/>
        <v>0</v>
      </c>
      <c r="E137" s="89">
        <f t="shared" si="43"/>
        <v>0</v>
      </c>
      <c r="F137" s="89">
        <f t="shared" si="43"/>
        <v>0</v>
      </c>
      <c r="G137" s="89">
        <f t="shared" si="43"/>
        <v>0</v>
      </c>
      <c r="H137" s="89">
        <f t="shared" si="43"/>
        <v>0</v>
      </c>
      <c r="I137" s="89">
        <f t="shared" si="43"/>
        <v>0</v>
      </c>
      <c r="J137" s="89">
        <f>SUM(J136:J136)</f>
        <v>0</v>
      </c>
    </row>
    <row r="138" spans="1:10" x14ac:dyDescent="0.2">
      <c r="A138" s="104"/>
      <c r="B138" s="103" t="s">
        <v>1103</v>
      </c>
      <c r="C138" s="91">
        <f>+C134+C137</f>
        <v>0</v>
      </c>
      <c r="D138" s="91">
        <f t="shared" ref="D138:I138" si="44">+D134+D137</f>
        <v>0</v>
      </c>
      <c r="E138" s="91">
        <f t="shared" si="44"/>
        <v>0</v>
      </c>
      <c r="F138" s="91">
        <f t="shared" si="44"/>
        <v>0</v>
      </c>
      <c r="G138" s="91">
        <f t="shared" si="44"/>
        <v>0</v>
      </c>
      <c r="H138" s="91">
        <f t="shared" si="44"/>
        <v>0</v>
      </c>
      <c r="I138" s="91">
        <f t="shared" si="44"/>
        <v>0</v>
      </c>
      <c r="J138" s="91">
        <f>+J134+J137</f>
        <v>0</v>
      </c>
    </row>
    <row r="139" spans="1:10" x14ac:dyDescent="0.2">
      <c r="A139" s="66">
        <v>6000</v>
      </c>
      <c r="B139" s="67" t="s">
        <v>1404</v>
      </c>
      <c r="C139" s="67"/>
      <c r="D139" s="67"/>
      <c r="E139" s="67"/>
      <c r="F139" s="67"/>
      <c r="G139" s="67"/>
      <c r="H139" s="67"/>
      <c r="I139" s="67"/>
      <c r="J139" s="67"/>
    </row>
    <row r="140" spans="1:10" x14ac:dyDescent="0.2">
      <c r="A140" s="66">
        <v>6100</v>
      </c>
      <c r="B140" s="67" t="s">
        <v>1405</v>
      </c>
      <c r="C140" s="67"/>
      <c r="D140" s="67"/>
      <c r="E140" s="67"/>
      <c r="F140" s="67"/>
      <c r="G140" s="67"/>
      <c r="H140" s="67"/>
      <c r="I140" s="67"/>
      <c r="J140" s="67"/>
    </row>
    <row r="141" spans="1:10" x14ac:dyDescent="0.2">
      <c r="A141" s="96">
        <v>6105</v>
      </c>
      <c r="B141" s="97" t="s">
        <v>1406</v>
      </c>
      <c r="C141" s="6"/>
      <c r="D141" s="6"/>
      <c r="E141" s="6"/>
      <c r="F141" s="6"/>
      <c r="G141" s="6"/>
      <c r="H141" s="6"/>
      <c r="I141" s="6"/>
      <c r="J141" s="87">
        <f t="shared" ref="J141:J143" si="45">C141+D141-E141+F141-G141+H141-I141</f>
        <v>0</v>
      </c>
    </row>
    <row r="142" spans="1:10" x14ac:dyDescent="0.2">
      <c r="A142" s="96">
        <v>6108</v>
      </c>
      <c r="B142" s="97" t="s">
        <v>1407</v>
      </c>
      <c r="C142" s="6"/>
      <c r="D142" s="6"/>
      <c r="E142" s="6"/>
      <c r="F142" s="6"/>
      <c r="G142" s="6"/>
      <c r="H142" s="6"/>
      <c r="I142" s="6"/>
      <c r="J142" s="87">
        <f t="shared" si="45"/>
        <v>0</v>
      </c>
    </row>
    <row r="143" spans="1:10" ht="25.5" x14ac:dyDescent="0.2">
      <c r="A143" s="96">
        <v>6109</v>
      </c>
      <c r="B143" s="97" t="s">
        <v>1408</v>
      </c>
      <c r="C143" s="6"/>
      <c r="D143" s="6"/>
      <c r="E143" s="6"/>
      <c r="F143" s="6"/>
      <c r="G143" s="6"/>
      <c r="H143" s="6"/>
      <c r="I143" s="6"/>
      <c r="J143" s="87">
        <f t="shared" si="45"/>
        <v>0</v>
      </c>
    </row>
    <row r="144" spans="1:10" x14ac:dyDescent="0.2">
      <c r="A144" s="85"/>
      <c r="B144" s="86" t="s">
        <v>1459</v>
      </c>
      <c r="C144" s="89">
        <f>SUM(C141:C143)</f>
        <v>0</v>
      </c>
      <c r="D144" s="89">
        <f t="shared" ref="D144:I144" si="46">SUM(D141:D143)</f>
        <v>0</v>
      </c>
      <c r="E144" s="89">
        <f t="shared" si="46"/>
        <v>0</v>
      </c>
      <c r="F144" s="89">
        <f t="shared" si="46"/>
        <v>0</v>
      </c>
      <c r="G144" s="89">
        <f t="shared" si="46"/>
        <v>0</v>
      </c>
      <c r="H144" s="89">
        <f t="shared" si="46"/>
        <v>0</v>
      </c>
      <c r="I144" s="89">
        <f t="shared" si="46"/>
        <v>0</v>
      </c>
      <c r="J144" s="89">
        <f>SUM(J141:J143)</f>
        <v>0</v>
      </c>
    </row>
    <row r="145" spans="1:10" x14ac:dyDescent="0.2">
      <c r="A145" s="66">
        <v>6200</v>
      </c>
      <c r="B145" s="67" t="s">
        <v>1325</v>
      </c>
      <c r="C145" s="67"/>
      <c r="D145" s="67"/>
      <c r="E145" s="67"/>
      <c r="F145" s="67"/>
      <c r="G145" s="67"/>
      <c r="H145" s="67"/>
      <c r="I145" s="67"/>
      <c r="J145" s="67"/>
    </row>
    <row r="146" spans="1:10" x14ac:dyDescent="0.2">
      <c r="A146" s="96">
        <v>6205</v>
      </c>
      <c r="B146" s="97" t="s">
        <v>1409</v>
      </c>
      <c r="C146" s="6"/>
      <c r="D146" s="6"/>
      <c r="E146" s="6"/>
      <c r="F146" s="6"/>
      <c r="G146" s="6"/>
      <c r="H146" s="6"/>
      <c r="I146" s="6"/>
      <c r="J146" s="87">
        <f t="shared" ref="J146:J152" si="47">C146+D146-E146+F146-G146+H146-I146</f>
        <v>0</v>
      </c>
    </row>
    <row r="147" spans="1:10" x14ac:dyDescent="0.2">
      <c r="A147" s="96">
        <v>6208</v>
      </c>
      <c r="B147" s="97" t="s">
        <v>1410</v>
      </c>
      <c r="C147" s="6"/>
      <c r="D147" s="6"/>
      <c r="E147" s="6"/>
      <c r="F147" s="6"/>
      <c r="G147" s="6"/>
      <c r="H147" s="6"/>
      <c r="I147" s="6"/>
      <c r="J147" s="87">
        <f t="shared" si="47"/>
        <v>0</v>
      </c>
    </row>
    <row r="148" spans="1:10" x14ac:dyDescent="0.2">
      <c r="A148" s="96">
        <v>6209</v>
      </c>
      <c r="B148" s="98" t="s">
        <v>1411</v>
      </c>
      <c r="C148" s="6"/>
      <c r="D148" s="6"/>
      <c r="E148" s="6"/>
      <c r="F148" s="6"/>
      <c r="G148" s="6"/>
      <c r="H148" s="6"/>
      <c r="I148" s="6"/>
      <c r="J148" s="87">
        <f t="shared" si="47"/>
        <v>0</v>
      </c>
    </row>
    <row r="149" spans="1:10" x14ac:dyDescent="0.2">
      <c r="A149" s="96">
        <v>6220</v>
      </c>
      <c r="B149" s="97" t="s">
        <v>1412</v>
      </c>
      <c r="C149" s="6"/>
      <c r="D149" s="6"/>
      <c r="E149" s="6"/>
      <c r="F149" s="6"/>
      <c r="G149" s="6"/>
      <c r="H149" s="6"/>
      <c r="I149" s="6"/>
      <c r="J149" s="87">
        <f t="shared" si="47"/>
        <v>0</v>
      </c>
    </row>
    <row r="150" spans="1:10" x14ac:dyDescent="0.2">
      <c r="A150" s="96">
        <v>6245</v>
      </c>
      <c r="B150" s="97" t="s">
        <v>1413</v>
      </c>
      <c r="C150" s="6"/>
      <c r="D150" s="6"/>
      <c r="E150" s="6"/>
      <c r="F150" s="6"/>
      <c r="G150" s="6"/>
      <c r="H150" s="6"/>
      <c r="I150" s="6"/>
      <c r="J150" s="87">
        <f t="shared" si="47"/>
        <v>0</v>
      </c>
    </row>
    <row r="151" spans="1:10" x14ac:dyDescent="0.2">
      <c r="A151" s="96">
        <v>6250</v>
      </c>
      <c r="B151" s="97" t="s">
        <v>1414</v>
      </c>
      <c r="C151" s="6"/>
      <c r="D151" s="6"/>
      <c r="E151" s="6"/>
      <c r="F151" s="6"/>
      <c r="G151" s="6"/>
      <c r="H151" s="6"/>
      <c r="I151" s="6"/>
      <c r="J151" s="87">
        <f t="shared" si="47"/>
        <v>0</v>
      </c>
    </row>
    <row r="152" spans="1:10" x14ac:dyDescent="0.2">
      <c r="A152" s="96">
        <v>6295</v>
      </c>
      <c r="B152" s="97" t="s">
        <v>1318</v>
      </c>
      <c r="C152" s="6"/>
      <c r="D152" s="6"/>
      <c r="E152" s="6"/>
      <c r="F152" s="6"/>
      <c r="G152" s="6"/>
      <c r="H152" s="6"/>
      <c r="I152" s="6"/>
      <c r="J152" s="87">
        <f t="shared" si="47"/>
        <v>0</v>
      </c>
    </row>
    <row r="153" spans="1:10" x14ac:dyDescent="0.2">
      <c r="A153" s="85"/>
      <c r="B153" s="86" t="s">
        <v>1460</v>
      </c>
      <c r="C153" s="89">
        <f t="shared" ref="C153:I153" si="48">SUM(C146:C152)</f>
        <v>0</v>
      </c>
      <c r="D153" s="89">
        <f t="shared" si="48"/>
        <v>0</v>
      </c>
      <c r="E153" s="89">
        <f t="shared" si="48"/>
        <v>0</v>
      </c>
      <c r="F153" s="89">
        <f t="shared" si="48"/>
        <v>0</v>
      </c>
      <c r="G153" s="89">
        <f t="shared" si="48"/>
        <v>0</v>
      </c>
      <c r="H153" s="89">
        <f t="shared" si="48"/>
        <v>0</v>
      </c>
      <c r="I153" s="89">
        <f t="shared" si="48"/>
        <v>0</v>
      </c>
      <c r="J153" s="89">
        <f>SUM(J146:J152)</f>
        <v>0</v>
      </c>
    </row>
    <row r="154" spans="1:10" x14ac:dyDescent="0.2">
      <c r="A154" s="66">
        <v>6300</v>
      </c>
      <c r="B154" s="67" t="s">
        <v>1415</v>
      </c>
      <c r="C154" s="67"/>
      <c r="D154" s="67"/>
      <c r="E154" s="67"/>
      <c r="F154" s="67"/>
      <c r="G154" s="67"/>
      <c r="H154" s="67"/>
      <c r="I154" s="67"/>
      <c r="J154" s="67"/>
    </row>
    <row r="155" spans="1:10" x14ac:dyDescent="0.2">
      <c r="A155" s="96">
        <v>6305</v>
      </c>
      <c r="B155" s="97" t="s">
        <v>1416</v>
      </c>
      <c r="C155" s="6"/>
      <c r="D155" s="6"/>
      <c r="E155" s="6"/>
      <c r="F155" s="6"/>
      <c r="G155" s="6"/>
      <c r="H155" s="6"/>
      <c r="I155" s="6"/>
      <c r="J155" s="87">
        <f t="shared" ref="J155:J158" si="49">C155-D155+E155-F155+G155-H155+I155</f>
        <v>0</v>
      </c>
    </row>
    <row r="156" spans="1:10" x14ac:dyDescent="0.2">
      <c r="A156" s="96">
        <v>6307</v>
      </c>
      <c r="B156" s="97" t="s">
        <v>1417</v>
      </c>
      <c r="C156" s="6"/>
      <c r="D156" s="6"/>
      <c r="E156" s="6"/>
      <c r="F156" s="6"/>
      <c r="G156" s="6"/>
      <c r="H156" s="6"/>
      <c r="I156" s="6"/>
      <c r="J156" s="87">
        <f t="shared" si="49"/>
        <v>0</v>
      </c>
    </row>
    <row r="157" spans="1:10" ht="25.5" x14ac:dyDescent="0.2">
      <c r="A157" s="96">
        <v>6308</v>
      </c>
      <c r="B157" s="97" t="s">
        <v>1418</v>
      </c>
      <c r="C157" s="6"/>
      <c r="D157" s="6"/>
      <c r="E157" s="6"/>
      <c r="F157" s="6"/>
      <c r="G157" s="6"/>
      <c r="H157" s="6"/>
      <c r="I157" s="6"/>
      <c r="J157" s="87">
        <f t="shared" si="49"/>
        <v>0</v>
      </c>
    </row>
    <row r="158" spans="1:10" x14ac:dyDescent="0.2">
      <c r="A158" s="96">
        <v>6309</v>
      </c>
      <c r="B158" s="97" t="s">
        <v>1419</v>
      </c>
      <c r="C158" s="6"/>
      <c r="D158" s="6"/>
      <c r="E158" s="6"/>
      <c r="F158" s="6"/>
      <c r="G158" s="6"/>
      <c r="H158" s="6"/>
      <c r="I158" s="6"/>
      <c r="J158" s="87">
        <f t="shared" si="49"/>
        <v>0</v>
      </c>
    </row>
    <row r="159" spans="1:10" x14ac:dyDescent="0.2">
      <c r="A159" s="85"/>
      <c r="B159" s="86" t="s">
        <v>1461</v>
      </c>
      <c r="C159" s="89">
        <f>SUM(C155:C158)</f>
        <v>0</v>
      </c>
      <c r="D159" s="89">
        <f t="shared" ref="D159:I159" si="50">SUM(D155:D158)</f>
        <v>0</v>
      </c>
      <c r="E159" s="89">
        <f t="shared" si="50"/>
        <v>0</v>
      </c>
      <c r="F159" s="89">
        <f t="shared" si="50"/>
        <v>0</v>
      </c>
      <c r="G159" s="89">
        <f t="shared" si="50"/>
        <v>0</v>
      </c>
      <c r="H159" s="89">
        <f t="shared" si="50"/>
        <v>0</v>
      </c>
      <c r="I159" s="89">
        <f t="shared" si="50"/>
        <v>0</v>
      </c>
      <c r="J159" s="89">
        <f>SUM(J155:J158)</f>
        <v>0</v>
      </c>
    </row>
    <row r="160" spans="1:10" x14ac:dyDescent="0.2">
      <c r="A160" s="66">
        <v>6400</v>
      </c>
      <c r="B160" s="67" t="s">
        <v>1420</v>
      </c>
      <c r="C160" s="67"/>
      <c r="D160" s="67"/>
      <c r="E160" s="67"/>
      <c r="F160" s="67"/>
      <c r="G160" s="67"/>
      <c r="H160" s="67"/>
      <c r="I160" s="67"/>
      <c r="J160" s="67"/>
    </row>
    <row r="161" spans="1:10" x14ac:dyDescent="0.2">
      <c r="A161" s="96">
        <v>6405</v>
      </c>
      <c r="B161" s="97" t="s">
        <v>1421</v>
      </c>
      <c r="C161" s="6"/>
      <c r="D161" s="6"/>
      <c r="E161" s="6"/>
      <c r="F161" s="6"/>
      <c r="G161" s="6"/>
      <c r="H161" s="6"/>
      <c r="I161" s="6"/>
      <c r="J161" s="87">
        <f t="shared" ref="J161" si="51">C161-D161+E161-F161+G161-H161+I161</f>
        <v>0</v>
      </c>
    </row>
    <row r="162" spans="1:10" x14ac:dyDescent="0.2">
      <c r="A162" s="96">
        <v>6407</v>
      </c>
      <c r="B162" s="97" t="s">
        <v>1422</v>
      </c>
      <c r="C162" s="6"/>
      <c r="D162" s="6"/>
      <c r="E162" s="6"/>
      <c r="F162" s="6"/>
      <c r="G162" s="6"/>
      <c r="H162" s="6"/>
      <c r="I162" s="6"/>
      <c r="J162" s="87">
        <f t="shared" ref="J162:J167" si="52">C162-D162+E162-F162+G162-H162+I162</f>
        <v>0</v>
      </c>
    </row>
    <row r="163" spans="1:10" x14ac:dyDescent="0.2">
      <c r="A163" s="96">
        <v>6408</v>
      </c>
      <c r="B163" s="97" t="s">
        <v>1423</v>
      </c>
      <c r="C163" s="6"/>
      <c r="D163" s="6"/>
      <c r="E163" s="6"/>
      <c r="F163" s="6"/>
      <c r="G163" s="6"/>
      <c r="H163" s="6"/>
      <c r="I163" s="6"/>
      <c r="J163" s="87">
        <f t="shared" si="52"/>
        <v>0</v>
      </c>
    </row>
    <row r="164" spans="1:10" x14ac:dyDescent="0.2">
      <c r="A164" s="96">
        <v>6410</v>
      </c>
      <c r="B164" s="97" t="s">
        <v>1424</v>
      </c>
      <c r="C164" s="6"/>
      <c r="D164" s="6"/>
      <c r="E164" s="6"/>
      <c r="F164" s="6"/>
      <c r="G164" s="6"/>
      <c r="H164" s="6"/>
      <c r="I164" s="6"/>
      <c r="J164" s="87">
        <f t="shared" si="52"/>
        <v>0</v>
      </c>
    </row>
    <row r="165" spans="1:10" x14ac:dyDescent="0.2">
      <c r="A165" s="96">
        <v>6445</v>
      </c>
      <c r="B165" s="97" t="s">
        <v>1425</v>
      </c>
      <c r="C165" s="6"/>
      <c r="D165" s="6"/>
      <c r="E165" s="6"/>
      <c r="F165" s="6"/>
      <c r="G165" s="6"/>
      <c r="H165" s="6"/>
      <c r="I165" s="6"/>
      <c r="J165" s="87">
        <f t="shared" si="52"/>
        <v>0</v>
      </c>
    </row>
    <row r="166" spans="1:10" x14ac:dyDescent="0.2">
      <c r="A166" s="96">
        <v>6450</v>
      </c>
      <c r="B166" s="97" t="s">
        <v>1426</v>
      </c>
      <c r="C166" s="6"/>
      <c r="D166" s="6"/>
      <c r="E166" s="6"/>
      <c r="F166" s="6"/>
      <c r="G166" s="6"/>
      <c r="H166" s="6"/>
      <c r="I166" s="6"/>
      <c r="J166" s="87">
        <f t="shared" si="52"/>
        <v>0</v>
      </c>
    </row>
    <row r="167" spans="1:10" x14ac:dyDescent="0.2">
      <c r="A167" s="96">
        <v>6495</v>
      </c>
      <c r="B167" s="97" t="s">
        <v>1319</v>
      </c>
      <c r="C167" s="6"/>
      <c r="D167" s="6"/>
      <c r="E167" s="6"/>
      <c r="F167" s="6"/>
      <c r="G167" s="6"/>
      <c r="H167" s="6"/>
      <c r="I167" s="6"/>
      <c r="J167" s="87">
        <f t="shared" si="52"/>
        <v>0</v>
      </c>
    </row>
    <row r="168" spans="1:10" x14ac:dyDescent="0.2">
      <c r="A168" s="85"/>
      <c r="B168" s="86" t="s">
        <v>1462</v>
      </c>
      <c r="C168" s="89">
        <f t="shared" ref="C168:I168" si="53">SUM(C161:C167)</f>
        <v>0</v>
      </c>
      <c r="D168" s="89">
        <f t="shared" si="53"/>
        <v>0</v>
      </c>
      <c r="E168" s="89">
        <f t="shared" si="53"/>
        <v>0</v>
      </c>
      <c r="F168" s="89">
        <f t="shared" si="53"/>
        <v>0</v>
      </c>
      <c r="G168" s="89">
        <f t="shared" si="53"/>
        <v>0</v>
      </c>
      <c r="H168" s="89">
        <f t="shared" si="53"/>
        <v>0</v>
      </c>
      <c r="I168" s="89">
        <f t="shared" si="53"/>
        <v>0</v>
      </c>
      <c r="J168" s="89">
        <f>SUM(J161:J167)</f>
        <v>0</v>
      </c>
    </row>
    <row r="169" spans="1:10" x14ac:dyDescent="0.2">
      <c r="A169" s="66">
        <v>8000</v>
      </c>
      <c r="B169" s="67" t="s">
        <v>1427</v>
      </c>
      <c r="C169" s="67"/>
      <c r="D169" s="67"/>
      <c r="E169" s="67"/>
      <c r="F169" s="67"/>
      <c r="G169" s="67"/>
      <c r="H169" s="67"/>
      <c r="I169" s="67"/>
      <c r="J169" s="67"/>
    </row>
    <row r="170" spans="1:10" x14ac:dyDescent="0.2">
      <c r="A170" s="66">
        <v>8100</v>
      </c>
      <c r="B170" s="67" t="s">
        <v>1420</v>
      </c>
      <c r="C170" s="67"/>
      <c r="D170" s="67"/>
      <c r="E170" s="67"/>
      <c r="F170" s="67"/>
      <c r="G170" s="67"/>
      <c r="H170" s="67"/>
      <c r="I170" s="67"/>
      <c r="J170" s="67"/>
    </row>
    <row r="171" spans="1:10" x14ac:dyDescent="0.2">
      <c r="A171" s="99">
        <v>8105</v>
      </c>
      <c r="B171" s="100" t="s">
        <v>1428</v>
      </c>
      <c r="C171" s="6"/>
      <c r="D171" s="6"/>
      <c r="E171" s="6"/>
      <c r="F171" s="6"/>
      <c r="G171" s="6"/>
      <c r="H171" s="6"/>
      <c r="I171" s="6"/>
      <c r="J171" s="87">
        <f t="shared" ref="J171:J180" si="54">C171+D171-E171+F171-G171+H171-I171</f>
        <v>0</v>
      </c>
    </row>
    <row r="172" spans="1:10" x14ac:dyDescent="0.2">
      <c r="A172" s="99">
        <v>8106</v>
      </c>
      <c r="B172" s="100" t="s">
        <v>1429</v>
      </c>
      <c r="C172" s="6"/>
      <c r="D172" s="6"/>
      <c r="E172" s="6"/>
      <c r="F172" s="6"/>
      <c r="G172" s="6"/>
      <c r="H172" s="6"/>
      <c r="I172" s="6"/>
      <c r="J172" s="87">
        <f t="shared" si="54"/>
        <v>0</v>
      </c>
    </row>
    <row r="173" spans="1:10" x14ac:dyDescent="0.2">
      <c r="A173" s="99">
        <v>8107</v>
      </c>
      <c r="B173" s="100" t="s">
        <v>1430</v>
      </c>
      <c r="C173" s="6"/>
      <c r="D173" s="6"/>
      <c r="E173" s="6"/>
      <c r="F173" s="6"/>
      <c r="G173" s="6"/>
      <c r="H173" s="6"/>
      <c r="I173" s="6"/>
      <c r="J173" s="87">
        <f t="shared" si="54"/>
        <v>0</v>
      </c>
    </row>
    <row r="174" spans="1:10" x14ac:dyDescent="0.2">
      <c r="A174" s="99">
        <v>8110</v>
      </c>
      <c r="B174" s="100" t="s">
        <v>1431</v>
      </c>
      <c r="C174" s="6"/>
      <c r="D174" s="6"/>
      <c r="E174" s="6"/>
      <c r="F174" s="6"/>
      <c r="G174" s="6"/>
      <c r="H174" s="6"/>
      <c r="I174" s="6"/>
      <c r="J174" s="87">
        <f t="shared" si="54"/>
        <v>0</v>
      </c>
    </row>
    <row r="175" spans="1:10" x14ac:dyDescent="0.2">
      <c r="A175" s="99">
        <v>8115</v>
      </c>
      <c r="B175" s="100" t="s">
        <v>1320</v>
      </c>
      <c r="C175" s="6"/>
      <c r="D175" s="6"/>
      <c r="E175" s="6"/>
      <c r="F175" s="6"/>
      <c r="G175" s="6"/>
      <c r="H175" s="6"/>
      <c r="I175" s="6"/>
      <c r="J175" s="87">
        <f t="shared" si="54"/>
        <v>0</v>
      </c>
    </row>
    <row r="176" spans="1:10" x14ac:dyDescent="0.2">
      <c r="A176" s="99">
        <v>8119</v>
      </c>
      <c r="B176" s="100" t="s">
        <v>1321</v>
      </c>
      <c r="C176" s="6"/>
      <c r="D176" s="6"/>
      <c r="E176" s="6"/>
      <c r="F176" s="6"/>
      <c r="G176" s="6"/>
      <c r="H176" s="6"/>
      <c r="I176" s="6"/>
      <c r="J176" s="87">
        <f t="shared" si="54"/>
        <v>0</v>
      </c>
    </row>
    <row r="177" spans="1:10" x14ac:dyDescent="0.2">
      <c r="A177" s="99">
        <v>8120</v>
      </c>
      <c r="B177" s="100" t="s">
        <v>1322</v>
      </c>
      <c r="C177" s="6"/>
      <c r="D177" s="6"/>
      <c r="E177" s="6"/>
      <c r="F177" s="6"/>
      <c r="G177" s="6"/>
      <c r="H177" s="6"/>
      <c r="I177" s="6"/>
      <c r="J177" s="87">
        <f t="shared" si="54"/>
        <v>0</v>
      </c>
    </row>
    <row r="178" spans="1:10" x14ac:dyDescent="0.2">
      <c r="A178" s="99">
        <v>8125</v>
      </c>
      <c r="B178" s="100" t="s">
        <v>1323</v>
      </c>
      <c r="C178" s="6"/>
      <c r="D178" s="6"/>
      <c r="E178" s="6"/>
      <c r="F178" s="6"/>
      <c r="G178" s="6"/>
      <c r="H178" s="6"/>
      <c r="I178" s="6"/>
      <c r="J178" s="87">
        <f t="shared" si="54"/>
        <v>0</v>
      </c>
    </row>
    <row r="179" spans="1:10" x14ac:dyDescent="0.2">
      <c r="A179" s="99">
        <v>8130</v>
      </c>
      <c r="B179" s="100" t="s">
        <v>1432</v>
      </c>
      <c r="C179" s="6"/>
      <c r="D179" s="6"/>
      <c r="E179" s="6"/>
      <c r="F179" s="6"/>
      <c r="G179" s="6"/>
      <c r="H179" s="6"/>
      <c r="I179" s="6"/>
      <c r="J179" s="87">
        <f t="shared" si="54"/>
        <v>0</v>
      </c>
    </row>
    <row r="180" spans="1:10" x14ac:dyDescent="0.2">
      <c r="A180" s="99">
        <v>8195</v>
      </c>
      <c r="B180" s="100" t="s">
        <v>1324</v>
      </c>
      <c r="C180" s="6"/>
      <c r="D180" s="6"/>
      <c r="E180" s="6"/>
      <c r="F180" s="6"/>
      <c r="G180" s="6"/>
      <c r="H180" s="6"/>
      <c r="I180" s="6"/>
      <c r="J180" s="87">
        <f t="shared" si="54"/>
        <v>0</v>
      </c>
    </row>
    <row r="181" spans="1:10" x14ac:dyDescent="0.2">
      <c r="A181" s="85"/>
      <c r="B181" s="86" t="s">
        <v>1463</v>
      </c>
      <c r="C181" s="89">
        <f t="shared" ref="C181:I181" si="55">SUM(C171:C180)</f>
        <v>0</v>
      </c>
      <c r="D181" s="89">
        <f t="shared" si="55"/>
        <v>0</v>
      </c>
      <c r="E181" s="89">
        <f t="shared" si="55"/>
        <v>0</v>
      </c>
      <c r="F181" s="89">
        <f t="shared" si="55"/>
        <v>0</v>
      </c>
      <c r="G181" s="89">
        <f t="shared" si="55"/>
        <v>0</v>
      </c>
      <c r="H181" s="89">
        <f t="shared" si="55"/>
        <v>0</v>
      </c>
      <c r="I181" s="89">
        <f t="shared" si="55"/>
        <v>0</v>
      </c>
      <c r="J181" s="87">
        <f>SUM(J171:J180)</f>
        <v>0</v>
      </c>
    </row>
    <row r="182" spans="1:10" x14ac:dyDescent="0.2">
      <c r="A182" s="173">
        <v>8200</v>
      </c>
      <c r="B182" s="174" t="s">
        <v>1325</v>
      </c>
      <c r="C182" s="67"/>
      <c r="D182" s="67"/>
      <c r="E182" s="67"/>
      <c r="F182" s="67"/>
      <c r="G182" s="67"/>
      <c r="H182" s="67"/>
      <c r="I182" s="67"/>
      <c r="J182" s="67"/>
    </row>
    <row r="183" spans="1:10" x14ac:dyDescent="0.2">
      <c r="A183" s="99">
        <v>8204</v>
      </c>
      <c r="B183" s="100" t="s">
        <v>1433</v>
      </c>
      <c r="C183" s="6"/>
      <c r="D183" s="6"/>
      <c r="E183" s="6"/>
      <c r="F183" s="6"/>
      <c r="G183" s="6"/>
      <c r="H183" s="6"/>
      <c r="I183" s="6"/>
      <c r="J183" s="87">
        <f t="shared" ref="J183:J187" si="56">C183+D183-E183+F183-G183+H183-I183</f>
        <v>0</v>
      </c>
    </row>
    <row r="184" spans="1:10" x14ac:dyDescent="0.2">
      <c r="A184" s="99">
        <v>8207</v>
      </c>
      <c r="B184" s="100" t="s">
        <v>1434</v>
      </c>
      <c r="C184" s="6"/>
      <c r="D184" s="6"/>
      <c r="E184" s="6"/>
      <c r="F184" s="6"/>
      <c r="G184" s="6"/>
      <c r="H184" s="6"/>
      <c r="I184" s="6"/>
      <c r="J184" s="87">
        <f t="shared" si="56"/>
        <v>0</v>
      </c>
    </row>
    <row r="185" spans="1:10" x14ac:dyDescent="0.2">
      <c r="A185" s="99">
        <v>8210</v>
      </c>
      <c r="B185" s="100" t="s">
        <v>1435</v>
      </c>
      <c r="C185" s="6"/>
      <c r="D185" s="6"/>
      <c r="E185" s="6"/>
      <c r="F185" s="6"/>
      <c r="G185" s="6"/>
      <c r="H185" s="6"/>
      <c r="I185" s="6"/>
      <c r="J185" s="87">
        <f t="shared" si="56"/>
        <v>0</v>
      </c>
    </row>
    <row r="186" spans="1:10" x14ac:dyDescent="0.2">
      <c r="A186" s="99">
        <v>8212</v>
      </c>
      <c r="B186" s="100" t="s">
        <v>1436</v>
      </c>
      <c r="C186" s="6"/>
      <c r="D186" s="6"/>
      <c r="E186" s="6"/>
      <c r="F186" s="6"/>
      <c r="G186" s="6"/>
      <c r="H186" s="6"/>
      <c r="I186" s="6"/>
      <c r="J186" s="87">
        <f t="shared" si="56"/>
        <v>0</v>
      </c>
    </row>
    <row r="187" spans="1:10" x14ac:dyDescent="0.2">
      <c r="A187" s="99">
        <v>8295</v>
      </c>
      <c r="B187" s="100" t="s">
        <v>1326</v>
      </c>
      <c r="C187" s="6"/>
      <c r="D187" s="6"/>
      <c r="E187" s="6"/>
      <c r="F187" s="6"/>
      <c r="G187" s="6"/>
      <c r="H187" s="6"/>
      <c r="I187" s="6"/>
      <c r="J187" s="87">
        <f t="shared" si="56"/>
        <v>0</v>
      </c>
    </row>
    <row r="188" spans="1:10" x14ac:dyDescent="0.2">
      <c r="A188" s="85"/>
      <c r="B188" s="86" t="s">
        <v>1464</v>
      </c>
      <c r="C188" s="89">
        <f t="shared" ref="C188:I188" si="57">SUM(C184:C187)</f>
        <v>0</v>
      </c>
      <c r="D188" s="89">
        <f t="shared" si="57"/>
        <v>0</v>
      </c>
      <c r="E188" s="89">
        <f t="shared" si="57"/>
        <v>0</v>
      </c>
      <c r="F188" s="89">
        <f t="shared" si="57"/>
        <v>0</v>
      </c>
      <c r="G188" s="89">
        <f t="shared" si="57"/>
        <v>0</v>
      </c>
      <c r="H188" s="89">
        <f t="shared" si="57"/>
        <v>0</v>
      </c>
      <c r="I188" s="89">
        <f t="shared" si="57"/>
        <v>0</v>
      </c>
      <c r="J188" s="87">
        <f>SUM(J183:J187)</f>
        <v>0</v>
      </c>
    </row>
    <row r="189" spans="1:10" x14ac:dyDescent="0.2">
      <c r="A189" s="66">
        <v>8300</v>
      </c>
      <c r="B189" s="67" t="s">
        <v>1415</v>
      </c>
      <c r="C189" s="67"/>
      <c r="D189" s="67"/>
      <c r="E189" s="67"/>
      <c r="F189" s="67"/>
      <c r="G189" s="67"/>
      <c r="H189" s="67"/>
      <c r="I189" s="67"/>
      <c r="J189" s="67"/>
    </row>
    <row r="190" spans="1:10" x14ac:dyDescent="0.2">
      <c r="A190" s="99">
        <v>8305</v>
      </c>
      <c r="B190" s="100" t="s">
        <v>1416</v>
      </c>
      <c r="C190" s="6"/>
      <c r="D190" s="6"/>
      <c r="E190" s="6"/>
      <c r="F190" s="6"/>
      <c r="G190" s="6"/>
      <c r="H190" s="6"/>
      <c r="I190" s="6"/>
      <c r="J190" s="87">
        <f t="shared" ref="J190" si="58">C190-D190+E190-F190+G190-H190+I190</f>
        <v>0</v>
      </c>
    </row>
    <row r="191" spans="1:10" x14ac:dyDescent="0.2">
      <c r="A191" s="99">
        <v>8307</v>
      </c>
      <c r="B191" s="100" t="s">
        <v>1437</v>
      </c>
      <c r="C191" s="6"/>
      <c r="D191" s="6"/>
      <c r="E191" s="6"/>
      <c r="F191" s="6"/>
      <c r="G191" s="6"/>
      <c r="H191" s="6"/>
      <c r="I191" s="6"/>
      <c r="J191" s="87">
        <f t="shared" ref="J191" si="59">C191-D191+E191-F191+G191-H191+I191</f>
        <v>0</v>
      </c>
    </row>
    <row r="192" spans="1:10" x14ac:dyDescent="0.2">
      <c r="A192" s="85"/>
      <c r="B192" s="86" t="s">
        <v>1463</v>
      </c>
      <c r="C192" s="89">
        <f t="shared" ref="C192:I192" si="60">SUM(C191:C191)</f>
        <v>0</v>
      </c>
      <c r="D192" s="89">
        <f t="shared" si="60"/>
        <v>0</v>
      </c>
      <c r="E192" s="89">
        <f t="shared" si="60"/>
        <v>0</v>
      </c>
      <c r="F192" s="89">
        <f t="shared" si="60"/>
        <v>0</v>
      </c>
      <c r="G192" s="89">
        <f t="shared" si="60"/>
        <v>0</v>
      </c>
      <c r="H192" s="89">
        <f t="shared" si="60"/>
        <v>0</v>
      </c>
      <c r="I192" s="89">
        <f t="shared" si="60"/>
        <v>0</v>
      </c>
      <c r="J192" s="87">
        <f>SUM(J190:J191)</f>
        <v>0</v>
      </c>
    </row>
    <row r="193" spans="1:11" x14ac:dyDescent="0.2">
      <c r="A193" s="66">
        <v>8400</v>
      </c>
      <c r="B193" s="67" t="s">
        <v>1405</v>
      </c>
      <c r="C193" s="67"/>
      <c r="D193" s="67"/>
      <c r="E193" s="67"/>
      <c r="F193" s="67"/>
      <c r="G193" s="67"/>
      <c r="H193" s="67"/>
      <c r="I193" s="67"/>
      <c r="J193" s="67"/>
    </row>
    <row r="194" spans="1:11" x14ac:dyDescent="0.2">
      <c r="A194" s="99">
        <v>8405</v>
      </c>
      <c r="B194" s="100" t="s">
        <v>1406</v>
      </c>
      <c r="C194" s="6"/>
      <c r="D194" s="6"/>
      <c r="E194" s="6"/>
      <c r="F194" s="6"/>
      <c r="G194" s="6"/>
      <c r="H194" s="6"/>
      <c r="I194" s="6"/>
      <c r="J194" s="87">
        <f t="shared" ref="J194" si="61">C194-D194+E194-F194+G194-H194+I194</f>
        <v>0</v>
      </c>
    </row>
    <row r="195" spans="1:11" x14ac:dyDescent="0.2">
      <c r="A195" s="99">
        <v>8407</v>
      </c>
      <c r="B195" s="100" t="s">
        <v>1438</v>
      </c>
      <c r="C195" s="6"/>
      <c r="D195" s="6"/>
      <c r="E195" s="6"/>
      <c r="F195" s="6"/>
      <c r="G195" s="6"/>
      <c r="H195" s="6"/>
      <c r="I195" s="6"/>
      <c r="J195" s="87">
        <f t="shared" ref="J195" si="62">C195-D195+E195-F195+G195-H195+I195</f>
        <v>0</v>
      </c>
    </row>
    <row r="196" spans="1:11" x14ac:dyDescent="0.2">
      <c r="A196" s="85"/>
      <c r="B196" s="86" t="s">
        <v>1465</v>
      </c>
      <c r="C196" s="89">
        <f t="shared" ref="C196:I196" si="63">SUM(C195:C195)</f>
        <v>0</v>
      </c>
      <c r="D196" s="89">
        <f t="shared" si="63"/>
        <v>0</v>
      </c>
      <c r="E196" s="89">
        <f t="shared" si="63"/>
        <v>0</v>
      </c>
      <c r="F196" s="89">
        <f t="shared" si="63"/>
        <v>0</v>
      </c>
      <c r="G196" s="89">
        <f t="shared" si="63"/>
        <v>0</v>
      </c>
      <c r="H196" s="89">
        <f t="shared" si="63"/>
        <v>0</v>
      </c>
      <c r="I196" s="89">
        <f t="shared" si="63"/>
        <v>0</v>
      </c>
      <c r="J196" s="89">
        <f>SUM(J194:J195)</f>
        <v>0</v>
      </c>
    </row>
    <row r="198" spans="1:11" ht="13.5" thickBot="1" x14ac:dyDescent="0.25"/>
    <row r="199" spans="1:11" ht="69.75" customHeight="1" thickBot="1" x14ac:dyDescent="0.25">
      <c r="A199" s="28"/>
      <c r="B199" s="105" t="s">
        <v>1104</v>
      </c>
      <c r="C199" s="106"/>
      <c r="D199" s="107"/>
      <c r="E199" s="107"/>
      <c r="F199" s="107"/>
      <c r="G199" s="107"/>
      <c r="H199" s="107" t="s">
        <v>1130</v>
      </c>
      <c r="I199" s="107" t="s">
        <v>1131</v>
      </c>
      <c r="J199" s="108" t="s">
        <v>1218</v>
      </c>
    </row>
    <row r="200" spans="1:11" ht="15" customHeight="1" x14ac:dyDescent="0.2">
      <c r="A200" s="29"/>
      <c r="B200" s="109" t="s">
        <v>1089</v>
      </c>
      <c r="C200" s="110"/>
      <c r="D200" s="111"/>
      <c r="E200" s="111"/>
      <c r="F200" s="111"/>
      <c r="G200" s="111"/>
      <c r="H200" s="112"/>
      <c r="I200" s="112"/>
      <c r="J200" s="113">
        <f>H200-I200</f>
        <v>0</v>
      </c>
      <c r="K200" s="14" t="s">
        <v>1133</v>
      </c>
    </row>
    <row r="201" spans="1:11" ht="15" customHeight="1" x14ac:dyDescent="0.2">
      <c r="A201" s="30"/>
      <c r="B201" s="114" t="s">
        <v>1185</v>
      </c>
      <c r="C201" s="115"/>
      <c r="D201" s="116"/>
      <c r="E201" s="116"/>
      <c r="F201" s="116"/>
      <c r="G201" s="116"/>
      <c r="H201" s="117"/>
      <c r="I201" s="117"/>
      <c r="J201" s="118">
        <f t="shared" ref="J201:J218" si="64">H201-I201</f>
        <v>0</v>
      </c>
      <c r="K201" s="15" t="s">
        <v>1134</v>
      </c>
    </row>
    <row r="202" spans="1:11" ht="15" customHeight="1" x14ac:dyDescent="0.2">
      <c r="A202" s="30"/>
      <c r="B202" s="114" t="s">
        <v>1186</v>
      </c>
      <c r="C202" s="115"/>
      <c r="D202" s="116"/>
      <c r="E202" s="116"/>
      <c r="F202" s="116"/>
      <c r="G202" s="116"/>
      <c r="H202" s="117"/>
      <c r="I202" s="117"/>
      <c r="J202" s="118">
        <f t="shared" si="64"/>
        <v>0</v>
      </c>
      <c r="K202" s="15" t="s">
        <v>1135</v>
      </c>
    </row>
    <row r="203" spans="1:11" ht="15" customHeight="1" x14ac:dyDescent="0.2">
      <c r="A203" s="31"/>
      <c r="B203" s="119" t="s">
        <v>1181</v>
      </c>
      <c r="C203" s="115"/>
      <c r="D203" s="116"/>
      <c r="E203" s="116"/>
      <c r="F203" s="116"/>
      <c r="G203" s="116"/>
      <c r="H203" s="117"/>
      <c r="I203" s="117"/>
      <c r="J203" s="118">
        <f t="shared" si="64"/>
        <v>0</v>
      </c>
      <c r="K203" s="15" t="s">
        <v>1136</v>
      </c>
    </row>
    <row r="204" spans="1:11" ht="15" customHeight="1" x14ac:dyDescent="0.2">
      <c r="A204" s="30"/>
      <c r="B204" s="114" t="s">
        <v>1187</v>
      </c>
      <c r="C204" s="115"/>
      <c r="D204" s="116"/>
      <c r="E204" s="116"/>
      <c r="F204" s="116"/>
      <c r="G204" s="116"/>
      <c r="H204" s="117"/>
      <c r="I204" s="117"/>
      <c r="J204" s="118">
        <f t="shared" si="64"/>
        <v>0</v>
      </c>
      <c r="K204" s="15" t="s">
        <v>1137</v>
      </c>
    </row>
    <row r="205" spans="1:11" ht="15" customHeight="1" x14ac:dyDescent="0.2">
      <c r="A205" s="30"/>
      <c r="B205" s="114" t="s">
        <v>1183</v>
      </c>
      <c r="C205" s="115"/>
      <c r="D205" s="116"/>
      <c r="E205" s="116"/>
      <c r="F205" s="116"/>
      <c r="G205" s="116"/>
      <c r="H205" s="117"/>
      <c r="I205" s="117"/>
      <c r="J205" s="118">
        <f t="shared" si="64"/>
        <v>0</v>
      </c>
      <c r="K205" s="15" t="s">
        <v>1138</v>
      </c>
    </row>
    <row r="206" spans="1:11" ht="15" customHeight="1" x14ac:dyDescent="0.2">
      <c r="A206" s="30"/>
      <c r="B206" s="114" t="s">
        <v>1182</v>
      </c>
      <c r="C206" s="115"/>
      <c r="D206" s="116"/>
      <c r="E206" s="116"/>
      <c r="F206" s="116"/>
      <c r="G206" s="116"/>
      <c r="H206" s="117"/>
      <c r="I206" s="117"/>
      <c r="J206" s="118">
        <f t="shared" si="64"/>
        <v>0</v>
      </c>
      <c r="K206" s="15" t="s">
        <v>1139</v>
      </c>
    </row>
    <row r="207" spans="1:11" ht="15" customHeight="1" x14ac:dyDescent="0.2">
      <c r="A207" s="29"/>
      <c r="B207" s="114" t="s">
        <v>1184</v>
      </c>
      <c r="C207" s="115"/>
      <c r="D207" s="116"/>
      <c r="E207" s="116"/>
      <c r="F207" s="116"/>
      <c r="G207" s="116"/>
      <c r="H207" s="117"/>
      <c r="I207" s="117"/>
      <c r="J207" s="118">
        <f t="shared" si="64"/>
        <v>0</v>
      </c>
      <c r="K207" s="15" t="s">
        <v>1140</v>
      </c>
    </row>
    <row r="208" spans="1:11" ht="15" customHeight="1" x14ac:dyDescent="0.2">
      <c r="A208" s="29"/>
      <c r="B208" s="114" t="s">
        <v>1188</v>
      </c>
      <c r="C208" s="115"/>
      <c r="D208" s="116"/>
      <c r="E208" s="116"/>
      <c r="F208" s="116"/>
      <c r="G208" s="116"/>
      <c r="H208" s="117"/>
      <c r="I208" s="117"/>
      <c r="J208" s="118">
        <f t="shared" si="64"/>
        <v>0</v>
      </c>
      <c r="K208" s="15" t="s">
        <v>1141</v>
      </c>
    </row>
    <row r="209" spans="1:11" ht="15" customHeight="1" x14ac:dyDescent="0.2">
      <c r="A209" s="29"/>
      <c r="B209" s="114" t="s">
        <v>1189</v>
      </c>
      <c r="C209" s="115"/>
      <c r="D209" s="116"/>
      <c r="E209" s="116"/>
      <c r="F209" s="116"/>
      <c r="G209" s="116"/>
      <c r="H209" s="117"/>
      <c r="I209" s="117"/>
      <c r="J209" s="118">
        <f t="shared" si="64"/>
        <v>0</v>
      </c>
      <c r="K209" s="15" t="s">
        <v>1142</v>
      </c>
    </row>
    <row r="210" spans="1:11" ht="15" customHeight="1" x14ac:dyDescent="0.2">
      <c r="A210" s="29"/>
      <c r="B210" s="114" t="s">
        <v>1090</v>
      </c>
      <c r="C210" s="115"/>
      <c r="D210" s="116"/>
      <c r="E210" s="116"/>
      <c r="F210" s="116"/>
      <c r="G210" s="116"/>
      <c r="H210" s="117"/>
      <c r="I210" s="117"/>
      <c r="J210" s="118">
        <f t="shared" si="64"/>
        <v>0</v>
      </c>
      <c r="K210" s="15" t="s">
        <v>1143</v>
      </c>
    </row>
    <row r="211" spans="1:11" ht="15" customHeight="1" x14ac:dyDescent="0.2">
      <c r="A211" s="29"/>
      <c r="B211" s="114" t="s">
        <v>1091</v>
      </c>
      <c r="C211" s="115"/>
      <c r="D211" s="116"/>
      <c r="E211" s="116"/>
      <c r="F211" s="116"/>
      <c r="G211" s="116"/>
      <c r="H211" s="117"/>
      <c r="I211" s="117"/>
      <c r="J211" s="118">
        <f t="shared" si="64"/>
        <v>0</v>
      </c>
      <c r="K211" s="15" t="s">
        <v>1144</v>
      </c>
    </row>
    <row r="212" spans="1:11" ht="15" customHeight="1" x14ac:dyDescent="0.2">
      <c r="A212" s="29"/>
      <c r="B212" s="114" t="s">
        <v>1092</v>
      </c>
      <c r="C212" s="115"/>
      <c r="D212" s="116"/>
      <c r="E212" s="116"/>
      <c r="F212" s="116"/>
      <c r="G212" s="116"/>
      <c r="H212" s="117"/>
      <c r="I212" s="117"/>
      <c r="J212" s="118">
        <f t="shared" si="64"/>
        <v>0</v>
      </c>
      <c r="K212" s="15" t="s">
        <v>1145</v>
      </c>
    </row>
    <row r="213" spans="1:11" ht="15" customHeight="1" x14ac:dyDescent="0.2">
      <c r="A213" s="29"/>
      <c r="B213" s="114" t="s">
        <v>1190</v>
      </c>
      <c r="C213" s="115"/>
      <c r="D213" s="116"/>
      <c r="E213" s="116"/>
      <c r="F213" s="116"/>
      <c r="G213" s="116"/>
      <c r="H213" s="117"/>
      <c r="I213" s="117"/>
      <c r="J213" s="118">
        <f t="shared" si="64"/>
        <v>0</v>
      </c>
      <c r="K213" s="15" t="s">
        <v>1146</v>
      </c>
    </row>
    <row r="214" spans="1:11" ht="15" customHeight="1" x14ac:dyDescent="0.2">
      <c r="A214" s="29"/>
      <c r="B214" s="114" t="s">
        <v>1191</v>
      </c>
      <c r="C214" s="115"/>
      <c r="D214" s="116"/>
      <c r="E214" s="116"/>
      <c r="F214" s="116"/>
      <c r="G214" s="116"/>
      <c r="H214" s="117"/>
      <c r="I214" s="117"/>
      <c r="J214" s="118">
        <f t="shared" si="64"/>
        <v>0</v>
      </c>
      <c r="K214" s="15" t="s">
        <v>1147</v>
      </c>
    </row>
    <row r="215" spans="1:11" ht="15" customHeight="1" x14ac:dyDescent="0.2">
      <c r="A215" s="29"/>
      <c r="B215" s="114" t="s">
        <v>1093</v>
      </c>
      <c r="C215" s="115"/>
      <c r="D215" s="116"/>
      <c r="E215" s="116"/>
      <c r="F215" s="116"/>
      <c r="G215" s="116"/>
      <c r="H215" s="117"/>
      <c r="I215" s="117"/>
      <c r="J215" s="118">
        <f t="shared" si="64"/>
        <v>0</v>
      </c>
      <c r="K215" s="15" t="s">
        <v>1148</v>
      </c>
    </row>
    <row r="216" spans="1:11" ht="15" customHeight="1" x14ac:dyDescent="0.2">
      <c r="A216" s="29"/>
      <c r="B216" s="114" t="s">
        <v>1094</v>
      </c>
      <c r="C216" s="115"/>
      <c r="D216" s="116"/>
      <c r="E216" s="116"/>
      <c r="F216" s="116"/>
      <c r="G216" s="116"/>
      <c r="H216" s="117"/>
      <c r="I216" s="117"/>
      <c r="J216" s="118">
        <f t="shared" si="64"/>
        <v>0</v>
      </c>
      <c r="K216" s="15" t="s">
        <v>1149</v>
      </c>
    </row>
    <row r="217" spans="1:11" ht="15" customHeight="1" x14ac:dyDescent="0.2">
      <c r="A217" s="29"/>
      <c r="B217" s="114" t="s">
        <v>1220</v>
      </c>
      <c r="C217" s="115"/>
      <c r="D217" s="116"/>
      <c r="E217" s="116"/>
      <c r="F217" s="116"/>
      <c r="G217" s="116"/>
      <c r="H217" s="117"/>
      <c r="I217" s="117"/>
      <c r="J217" s="118">
        <f t="shared" si="64"/>
        <v>0</v>
      </c>
      <c r="K217" s="15" t="s">
        <v>1150</v>
      </c>
    </row>
    <row r="218" spans="1:11" ht="15" customHeight="1" x14ac:dyDescent="0.2">
      <c r="A218" s="32"/>
      <c r="B218" s="120" t="s">
        <v>1216</v>
      </c>
      <c r="C218" s="115"/>
      <c r="D218" s="116"/>
      <c r="E218" s="116"/>
      <c r="F218" s="116"/>
      <c r="G218" s="116"/>
      <c r="H218" s="117"/>
      <c r="I218" s="117"/>
      <c r="J218" s="118">
        <f t="shared" si="64"/>
        <v>0</v>
      </c>
      <c r="K218" s="15" t="s">
        <v>1151</v>
      </c>
    </row>
    <row r="219" spans="1:11" ht="15.75" customHeight="1" thickBot="1" x14ac:dyDescent="0.25">
      <c r="B219" s="121" t="s">
        <v>1105</v>
      </c>
      <c r="C219" s="122"/>
      <c r="D219" s="122"/>
      <c r="E219" s="122"/>
      <c r="F219" s="122"/>
      <c r="G219" s="122"/>
      <c r="H219" s="123">
        <f>SUM(H200:H218)</f>
        <v>0</v>
      </c>
      <c r="I219" s="123">
        <f>SUM(I200:I218)</f>
        <v>0</v>
      </c>
      <c r="J219" s="124">
        <f>SUM(J200:J218)</f>
        <v>0</v>
      </c>
    </row>
    <row r="220" spans="1:11" ht="56.25" customHeight="1" thickBot="1" x14ac:dyDescent="0.25">
      <c r="A220" s="33"/>
      <c r="B220" s="105" t="s">
        <v>1106</v>
      </c>
      <c r="C220" s="106"/>
      <c r="D220" s="107"/>
      <c r="E220" s="107"/>
      <c r="F220" s="107"/>
      <c r="G220" s="107"/>
      <c r="H220" s="107" t="s">
        <v>1130</v>
      </c>
      <c r="I220" s="107" t="s">
        <v>1131</v>
      </c>
      <c r="J220" s="108" t="s">
        <v>1218</v>
      </c>
    </row>
    <row r="221" spans="1:11" ht="15" customHeight="1" x14ac:dyDescent="0.2">
      <c r="A221" s="30"/>
      <c r="B221" s="109" t="s">
        <v>1178</v>
      </c>
      <c r="C221" s="110"/>
      <c r="D221" s="111"/>
      <c r="E221" s="111"/>
      <c r="F221" s="111"/>
      <c r="G221" s="111"/>
      <c r="H221" s="112"/>
      <c r="I221" s="112"/>
      <c r="J221" s="113">
        <f>I221-H221</f>
        <v>0</v>
      </c>
      <c r="K221" s="15" t="s">
        <v>1152</v>
      </c>
    </row>
    <row r="222" spans="1:11" ht="15" customHeight="1" x14ac:dyDescent="0.2">
      <c r="A222" s="30"/>
      <c r="B222" s="114" t="s">
        <v>1192</v>
      </c>
      <c r="C222" s="115"/>
      <c r="D222" s="116"/>
      <c r="E222" s="116"/>
      <c r="F222" s="116"/>
      <c r="G222" s="116"/>
      <c r="H222" s="117"/>
      <c r="I222" s="117"/>
      <c r="J222" s="118">
        <f t="shared" ref="J222:J232" si="65">I222-H222</f>
        <v>0</v>
      </c>
      <c r="K222" s="15" t="s">
        <v>1153</v>
      </c>
    </row>
    <row r="223" spans="1:11" ht="15" customHeight="1" x14ac:dyDescent="0.2">
      <c r="A223" s="30"/>
      <c r="B223" s="114" t="s">
        <v>1179</v>
      </c>
      <c r="C223" s="115"/>
      <c r="D223" s="116"/>
      <c r="E223" s="116"/>
      <c r="F223" s="116"/>
      <c r="G223" s="116"/>
      <c r="H223" s="117"/>
      <c r="I223" s="117"/>
      <c r="J223" s="118">
        <f t="shared" si="65"/>
        <v>0</v>
      </c>
      <c r="K223" s="15" t="s">
        <v>1154</v>
      </c>
    </row>
    <row r="224" spans="1:11" ht="15" customHeight="1" x14ac:dyDescent="0.2">
      <c r="A224" s="29"/>
      <c r="B224" s="114" t="s">
        <v>1193</v>
      </c>
      <c r="C224" s="115"/>
      <c r="D224" s="116"/>
      <c r="E224" s="116"/>
      <c r="F224" s="116"/>
      <c r="G224" s="116"/>
      <c r="H224" s="117"/>
      <c r="I224" s="117"/>
      <c r="J224" s="118">
        <f t="shared" si="65"/>
        <v>0</v>
      </c>
      <c r="K224" s="15" t="s">
        <v>1155</v>
      </c>
    </row>
    <row r="225" spans="1:11" ht="15" customHeight="1" x14ac:dyDescent="0.2">
      <c r="A225" s="29"/>
      <c r="B225" s="114" t="s">
        <v>1194</v>
      </c>
      <c r="C225" s="115"/>
      <c r="D225" s="116"/>
      <c r="E225" s="116"/>
      <c r="F225" s="116"/>
      <c r="G225" s="116"/>
      <c r="H225" s="117"/>
      <c r="I225" s="117"/>
      <c r="J225" s="118">
        <f t="shared" si="65"/>
        <v>0</v>
      </c>
      <c r="K225" s="15" t="s">
        <v>1156</v>
      </c>
    </row>
    <row r="226" spans="1:11" ht="15" customHeight="1" x14ac:dyDescent="0.2">
      <c r="A226" s="29"/>
      <c r="B226" s="114" t="s">
        <v>1195</v>
      </c>
      <c r="C226" s="115"/>
      <c r="D226" s="116"/>
      <c r="E226" s="116"/>
      <c r="F226" s="116"/>
      <c r="G226" s="116"/>
      <c r="H226" s="117"/>
      <c r="I226" s="117"/>
      <c r="J226" s="118">
        <f t="shared" si="65"/>
        <v>0</v>
      </c>
      <c r="K226" s="15" t="s">
        <v>1157</v>
      </c>
    </row>
    <row r="227" spans="1:11" ht="15" customHeight="1" x14ac:dyDescent="0.2">
      <c r="A227" s="29"/>
      <c r="B227" s="114" t="s">
        <v>1196</v>
      </c>
      <c r="C227" s="115"/>
      <c r="D227" s="116"/>
      <c r="E227" s="116"/>
      <c r="F227" s="116"/>
      <c r="G227" s="116"/>
      <c r="H227" s="117"/>
      <c r="I227" s="117"/>
      <c r="J227" s="118">
        <f t="shared" si="65"/>
        <v>0</v>
      </c>
      <c r="K227" s="15" t="s">
        <v>1158</v>
      </c>
    </row>
    <row r="228" spans="1:11" ht="15" customHeight="1" x14ac:dyDescent="0.2">
      <c r="A228" s="29"/>
      <c r="B228" s="114" t="s">
        <v>1197</v>
      </c>
      <c r="C228" s="115"/>
      <c r="D228" s="116"/>
      <c r="E228" s="116"/>
      <c r="F228" s="116"/>
      <c r="G228" s="116"/>
      <c r="H228" s="117"/>
      <c r="I228" s="117"/>
      <c r="J228" s="118">
        <f t="shared" si="65"/>
        <v>0</v>
      </c>
      <c r="K228" s="15" t="s">
        <v>1159</v>
      </c>
    </row>
    <row r="229" spans="1:11" ht="15" customHeight="1" x14ac:dyDescent="0.2">
      <c r="A229" s="30"/>
      <c r="B229" s="114" t="s">
        <v>1198</v>
      </c>
      <c r="C229" s="115"/>
      <c r="D229" s="116"/>
      <c r="E229" s="116"/>
      <c r="F229" s="116"/>
      <c r="G229" s="116"/>
      <c r="H229" s="117"/>
      <c r="I229" s="117"/>
      <c r="J229" s="118">
        <f t="shared" si="65"/>
        <v>0</v>
      </c>
      <c r="K229" s="15" t="s">
        <v>1160</v>
      </c>
    </row>
    <row r="230" spans="1:11" ht="15" customHeight="1" x14ac:dyDescent="0.2">
      <c r="A230" s="29"/>
      <c r="B230" s="114" t="s">
        <v>1199</v>
      </c>
      <c r="C230" s="115"/>
      <c r="D230" s="116"/>
      <c r="E230" s="116"/>
      <c r="F230" s="116"/>
      <c r="G230" s="116"/>
      <c r="H230" s="117"/>
      <c r="I230" s="117"/>
      <c r="J230" s="118">
        <f t="shared" si="65"/>
        <v>0</v>
      </c>
      <c r="K230" s="15" t="s">
        <v>1161</v>
      </c>
    </row>
    <row r="231" spans="1:11" ht="15" customHeight="1" x14ac:dyDescent="0.2">
      <c r="A231" s="29"/>
      <c r="B231" s="114" t="s">
        <v>1096</v>
      </c>
      <c r="C231" s="115"/>
      <c r="D231" s="116"/>
      <c r="E231" s="116"/>
      <c r="F231" s="116"/>
      <c r="G231" s="116"/>
      <c r="H231" s="117"/>
      <c r="I231" s="117"/>
      <c r="J231" s="118">
        <f t="shared" si="65"/>
        <v>0</v>
      </c>
      <c r="K231" s="15" t="s">
        <v>1162</v>
      </c>
    </row>
    <row r="232" spans="1:11" ht="15" customHeight="1" x14ac:dyDescent="0.2">
      <c r="A232" s="29"/>
      <c r="B232" s="114" t="s">
        <v>1097</v>
      </c>
      <c r="C232" s="115"/>
      <c r="D232" s="116"/>
      <c r="E232" s="116"/>
      <c r="F232" s="116"/>
      <c r="G232" s="116"/>
      <c r="H232" s="117"/>
      <c r="I232" s="117"/>
      <c r="J232" s="118">
        <f t="shared" si="65"/>
        <v>0</v>
      </c>
      <c r="K232" s="15" t="s">
        <v>1163</v>
      </c>
    </row>
    <row r="233" spans="1:11" ht="15.75" customHeight="1" thickBot="1" x14ac:dyDescent="0.25">
      <c r="A233" s="33"/>
      <c r="B233" s="121" t="s">
        <v>1107</v>
      </c>
      <c r="C233" s="122"/>
      <c r="D233" s="122"/>
      <c r="E233" s="122"/>
      <c r="F233" s="122"/>
      <c r="G233" s="122"/>
      <c r="H233" s="123">
        <f>SUM(H221:H232)</f>
        <v>0</v>
      </c>
      <c r="I233" s="123">
        <f>SUM(I221:I232)</f>
        <v>0</v>
      </c>
      <c r="J233" s="124">
        <f>SUM(J221:J232)</f>
        <v>0</v>
      </c>
    </row>
    <row r="234" spans="1:11" ht="52.5" customHeight="1" thickBot="1" x14ac:dyDescent="0.25">
      <c r="A234" s="33"/>
      <c r="B234" s="105" t="s">
        <v>1108</v>
      </c>
      <c r="C234" s="106"/>
      <c r="D234" s="107"/>
      <c r="E234" s="107"/>
      <c r="F234" s="107"/>
      <c r="G234" s="107"/>
      <c r="H234" s="107" t="s">
        <v>1130</v>
      </c>
      <c r="I234" s="107" t="s">
        <v>1131</v>
      </c>
      <c r="J234" s="108" t="s">
        <v>1132</v>
      </c>
    </row>
    <row r="235" spans="1:11" ht="15" customHeight="1" x14ac:dyDescent="0.2">
      <c r="A235" s="29"/>
      <c r="B235" s="109" t="s">
        <v>1098</v>
      </c>
      <c r="C235" s="110"/>
      <c r="D235" s="111"/>
      <c r="E235" s="111"/>
      <c r="F235" s="111"/>
      <c r="G235" s="111"/>
      <c r="H235" s="112"/>
      <c r="I235" s="112"/>
      <c r="J235" s="113">
        <f t="shared" ref="J235:J245" si="66">I235-H235</f>
        <v>0</v>
      </c>
      <c r="K235" s="15" t="s">
        <v>1164</v>
      </c>
    </row>
    <row r="236" spans="1:11" ht="15" customHeight="1" x14ac:dyDescent="0.2">
      <c r="A236" s="29"/>
      <c r="B236" s="114" t="s">
        <v>1217</v>
      </c>
      <c r="C236" s="115"/>
      <c r="D236" s="116"/>
      <c r="E236" s="116"/>
      <c r="F236" s="116"/>
      <c r="G236" s="116"/>
      <c r="H236" s="117"/>
      <c r="I236" s="117"/>
      <c r="J236" s="118">
        <f t="shared" si="66"/>
        <v>0</v>
      </c>
      <c r="K236" s="15" t="s">
        <v>1165</v>
      </c>
    </row>
    <row r="237" spans="1:11" ht="15" customHeight="1" x14ac:dyDescent="0.2">
      <c r="A237" s="29"/>
      <c r="B237" s="114" t="s">
        <v>1099</v>
      </c>
      <c r="C237" s="115"/>
      <c r="D237" s="116"/>
      <c r="E237" s="116"/>
      <c r="F237" s="116"/>
      <c r="G237" s="116"/>
      <c r="H237" s="117"/>
      <c r="I237" s="117"/>
      <c r="J237" s="118">
        <f t="shared" si="66"/>
        <v>0</v>
      </c>
      <c r="K237" s="15" t="s">
        <v>1166</v>
      </c>
    </row>
    <row r="238" spans="1:11" ht="15" customHeight="1" x14ac:dyDescent="0.2">
      <c r="A238" s="30"/>
      <c r="B238" s="114" t="s">
        <v>1200</v>
      </c>
      <c r="C238" s="115"/>
      <c r="D238" s="116"/>
      <c r="E238" s="116"/>
      <c r="F238" s="116"/>
      <c r="G238" s="116"/>
      <c r="H238" s="117"/>
      <c r="I238" s="117"/>
      <c r="J238" s="118">
        <f t="shared" si="66"/>
        <v>0</v>
      </c>
      <c r="K238" s="15" t="s">
        <v>1167</v>
      </c>
    </row>
    <row r="239" spans="1:11" ht="15" customHeight="1" x14ac:dyDescent="0.2">
      <c r="A239" s="29"/>
      <c r="B239" s="114" t="s">
        <v>1100</v>
      </c>
      <c r="C239" s="115"/>
      <c r="D239" s="116"/>
      <c r="E239" s="116"/>
      <c r="F239" s="116"/>
      <c r="G239" s="116"/>
      <c r="H239" s="117"/>
      <c r="I239" s="117"/>
      <c r="J239" s="118">
        <f t="shared" si="66"/>
        <v>0</v>
      </c>
      <c r="K239" s="15" t="s">
        <v>1168</v>
      </c>
    </row>
    <row r="240" spans="1:11" ht="15" customHeight="1" x14ac:dyDescent="0.2">
      <c r="A240" s="29"/>
      <c r="B240" s="114" t="s">
        <v>1176</v>
      </c>
      <c r="C240" s="115"/>
      <c r="D240" s="116"/>
      <c r="E240" s="116"/>
      <c r="F240" s="116"/>
      <c r="G240" s="116"/>
      <c r="H240" s="117"/>
      <c r="I240" s="117"/>
      <c r="J240" s="118">
        <f t="shared" si="66"/>
        <v>0</v>
      </c>
      <c r="K240" s="15" t="s">
        <v>1169</v>
      </c>
    </row>
    <row r="241" spans="1:11" ht="15" customHeight="1" x14ac:dyDescent="0.2">
      <c r="A241" s="29"/>
      <c r="B241" s="114" t="s">
        <v>1101</v>
      </c>
      <c r="C241" s="115"/>
      <c r="D241" s="116"/>
      <c r="E241" s="116"/>
      <c r="F241" s="116"/>
      <c r="G241" s="116"/>
      <c r="H241" s="117"/>
      <c r="I241" s="117"/>
      <c r="J241" s="118">
        <f t="shared" si="66"/>
        <v>0</v>
      </c>
      <c r="K241" s="15" t="s">
        <v>1170</v>
      </c>
    </row>
    <row r="242" spans="1:11" ht="15" customHeight="1" x14ac:dyDescent="0.2">
      <c r="A242" s="30"/>
      <c r="B242" s="114" t="s">
        <v>1180</v>
      </c>
      <c r="C242" s="115"/>
      <c r="D242" s="116"/>
      <c r="E242" s="116"/>
      <c r="F242" s="116"/>
      <c r="G242" s="116"/>
      <c r="H242" s="117"/>
      <c r="I242" s="117"/>
      <c r="J242" s="118">
        <f t="shared" si="66"/>
        <v>0</v>
      </c>
      <c r="K242" s="15" t="s">
        <v>1171</v>
      </c>
    </row>
    <row r="243" spans="1:11" ht="15" customHeight="1" x14ac:dyDescent="0.2">
      <c r="A243" s="30"/>
      <c r="B243" s="114" t="s">
        <v>1201</v>
      </c>
      <c r="C243" s="115"/>
      <c r="D243" s="116"/>
      <c r="E243" s="116"/>
      <c r="F243" s="116"/>
      <c r="G243" s="116"/>
      <c r="H243" s="117"/>
      <c r="I243" s="117"/>
      <c r="J243" s="118">
        <f t="shared" si="66"/>
        <v>0</v>
      </c>
      <c r="K243" s="15" t="s">
        <v>1221</v>
      </c>
    </row>
    <row r="244" spans="1:11" ht="15" customHeight="1" x14ac:dyDescent="0.2">
      <c r="A244" s="30"/>
      <c r="B244" s="114" t="s">
        <v>1102</v>
      </c>
      <c r="C244" s="115"/>
      <c r="D244" s="116"/>
      <c r="E244" s="116"/>
      <c r="F244" s="116"/>
      <c r="G244" s="116"/>
      <c r="H244" s="117"/>
      <c r="I244" s="117"/>
      <c r="J244" s="118">
        <f t="shared" ref="J244" si="67">I244-H244</f>
        <v>0</v>
      </c>
      <c r="K244" s="15" t="s">
        <v>1171</v>
      </c>
    </row>
    <row r="245" spans="1:11" ht="15" customHeight="1" x14ac:dyDescent="0.2">
      <c r="A245" s="29"/>
      <c r="B245" s="114" t="s">
        <v>1334</v>
      </c>
      <c r="C245" s="115"/>
      <c r="D245" s="116"/>
      <c r="E245" s="116"/>
      <c r="F245" s="116"/>
      <c r="G245" s="116"/>
      <c r="H245" s="117"/>
      <c r="I245" s="117"/>
      <c r="J245" s="118">
        <f t="shared" si="66"/>
        <v>0</v>
      </c>
      <c r="K245" s="15" t="s">
        <v>1222</v>
      </c>
    </row>
    <row r="246" spans="1:11" ht="15.75" customHeight="1" x14ac:dyDescent="0.2">
      <c r="A246" s="33"/>
      <c r="B246" s="125" t="s">
        <v>1103</v>
      </c>
      <c r="C246" s="88"/>
      <c r="D246" s="88"/>
      <c r="E246" s="88"/>
      <c r="F246" s="88"/>
      <c r="G246" s="88"/>
      <c r="H246" s="126">
        <f>SUM(H235:H245)</f>
        <v>0</v>
      </c>
      <c r="I246" s="126">
        <f>SUM(I235:I245)</f>
        <v>0</v>
      </c>
      <c r="J246" s="127">
        <f>SUM(J235:J245)</f>
        <v>0</v>
      </c>
    </row>
    <row r="247" spans="1:11" ht="16.5" customHeight="1" x14ac:dyDescent="0.2">
      <c r="A247" s="33"/>
      <c r="B247" s="125" t="s">
        <v>1109</v>
      </c>
      <c r="C247" s="88"/>
      <c r="D247" s="88"/>
      <c r="E247" s="88"/>
      <c r="F247" s="88"/>
      <c r="G247" s="88"/>
      <c r="H247" s="128">
        <f>+H233+H246</f>
        <v>0</v>
      </c>
      <c r="I247" s="128">
        <f>+I233+I246</f>
        <v>0</v>
      </c>
      <c r="J247" s="129">
        <f>+J233+J246</f>
        <v>0</v>
      </c>
    </row>
    <row r="248" spans="1:11" ht="13.5" thickBot="1" x14ac:dyDescent="0.25">
      <c r="A248" s="33"/>
      <c r="B248" s="121" t="s">
        <v>1225</v>
      </c>
      <c r="C248" s="122"/>
      <c r="D248" s="122"/>
      <c r="E248" s="122"/>
      <c r="F248" s="122"/>
      <c r="G248" s="122"/>
      <c r="H248" s="130">
        <f>+H66+H120+H138+H144+H153+H159+H168+H181+H188+H192+H196+H219+H233+H246</f>
        <v>0</v>
      </c>
      <c r="I248" s="130">
        <f>+I66+I120+I138+I144+I153+I159+I168+I181+I188+I192+I196+I219+I233+I246</f>
        <v>0</v>
      </c>
      <c r="J248" s="131"/>
    </row>
  </sheetData>
  <mergeCells count="2">
    <mergeCell ref="A1:J1"/>
    <mergeCell ref="A2:B2"/>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0"/>
  <sheetViews>
    <sheetView zoomScale="90" zoomScaleNormal="90" workbookViewId="0">
      <selection activeCell="A15" sqref="A15:B15"/>
    </sheetView>
  </sheetViews>
  <sheetFormatPr baseColWidth="10" defaultColWidth="0" defaultRowHeight="12.75" x14ac:dyDescent="0.2"/>
  <cols>
    <col min="1" max="1" width="78.5703125" customWidth="1"/>
    <col min="2" max="2" width="45.42578125" customWidth="1"/>
    <col min="3" max="3" width="18.7109375" customWidth="1"/>
    <col min="4" max="255" width="8.85546875" hidden="1" customWidth="1"/>
    <col min="256" max="16384" width="15.7109375" hidden="1"/>
  </cols>
  <sheetData>
    <row r="1" spans="1:3" s="17" customFormat="1" ht="21.75" customHeight="1" thickBot="1" x14ac:dyDescent="0.25">
      <c r="A1" s="196" t="s">
        <v>1226</v>
      </c>
      <c r="B1" s="197"/>
      <c r="C1" s="198"/>
    </row>
    <row r="2" spans="1:3" ht="26.25" thickBot="1" x14ac:dyDescent="0.25">
      <c r="A2" s="193" t="s">
        <v>1104</v>
      </c>
      <c r="B2" s="194"/>
      <c r="C2" s="34" t="s">
        <v>1219</v>
      </c>
    </row>
    <row r="3" spans="1:3" x14ac:dyDescent="0.2">
      <c r="A3" s="192" t="s">
        <v>1089</v>
      </c>
      <c r="B3" s="192"/>
      <c r="C3" s="72">
        <f>+'HOJA DE TRABAJO'!J200</f>
        <v>0</v>
      </c>
    </row>
    <row r="4" spans="1:3" x14ac:dyDescent="0.2">
      <c r="A4" s="191" t="s">
        <v>1185</v>
      </c>
      <c r="B4" s="191"/>
      <c r="C4" s="71">
        <f>+'HOJA DE TRABAJO'!J201</f>
        <v>0</v>
      </c>
    </row>
    <row r="5" spans="1:3" x14ac:dyDescent="0.2">
      <c r="A5" s="191" t="s">
        <v>1186</v>
      </c>
      <c r="B5" s="191"/>
      <c r="C5" s="71">
        <f>+'HOJA DE TRABAJO'!J202</f>
        <v>0</v>
      </c>
    </row>
    <row r="6" spans="1:3" x14ac:dyDescent="0.2">
      <c r="A6" s="191" t="s">
        <v>1181</v>
      </c>
      <c r="B6" s="191"/>
      <c r="C6" s="71">
        <f>+'HOJA DE TRABAJO'!J203</f>
        <v>0</v>
      </c>
    </row>
    <row r="7" spans="1:3" x14ac:dyDescent="0.2">
      <c r="A7" s="191" t="s">
        <v>1187</v>
      </c>
      <c r="B7" s="191"/>
      <c r="C7" s="71">
        <f>+'HOJA DE TRABAJO'!J204</f>
        <v>0</v>
      </c>
    </row>
    <row r="8" spans="1:3" x14ac:dyDescent="0.2">
      <c r="A8" s="191" t="s">
        <v>1183</v>
      </c>
      <c r="B8" s="191"/>
      <c r="C8" s="71">
        <f>+'HOJA DE TRABAJO'!J205</f>
        <v>0</v>
      </c>
    </row>
    <row r="9" spans="1:3" x14ac:dyDescent="0.2">
      <c r="A9" s="191" t="s">
        <v>1182</v>
      </c>
      <c r="B9" s="191"/>
      <c r="C9" s="71">
        <f>+'HOJA DE TRABAJO'!J206</f>
        <v>0</v>
      </c>
    </row>
    <row r="10" spans="1:3" x14ac:dyDescent="0.2">
      <c r="A10" s="191" t="s">
        <v>1184</v>
      </c>
      <c r="B10" s="191"/>
      <c r="C10" s="71">
        <f>+'HOJA DE TRABAJO'!J207</f>
        <v>0</v>
      </c>
    </row>
    <row r="11" spans="1:3" x14ac:dyDescent="0.2">
      <c r="A11" s="191" t="s">
        <v>1188</v>
      </c>
      <c r="B11" s="191"/>
      <c r="C11" s="71">
        <f>+'HOJA DE TRABAJO'!J208</f>
        <v>0</v>
      </c>
    </row>
    <row r="12" spans="1:3" x14ac:dyDescent="0.2">
      <c r="A12" s="191" t="s">
        <v>1189</v>
      </c>
      <c r="B12" s="191"/>
      <c r="C12" s="71">
        <f>+'HOJA DE TRABAJO'!J209</f>
        <v>0</v>
      </c>
    </row>
    <row r="13" spans="1:3" ht="28.5" customHeight="1" x14ac:dyDescent="0.2">
      <c r="A13" s="195" t="s">
        <v>1090</v>
      </c>
      <c r="B13" s="195"/>
      <c r="C13" s="71">
        <f>+'HOJA DE TRABAJO'!J210</f>
        <v>0</v>
      </c>
    </row>
    <row r="14" spans="1:3" x14ac:dyDescent="0.2">
      <c r="A14" s="191" t="s">
        <v>1091</v>
      </c>
      <c r="B14" s="191"/>
      <c r="C14" s="71">
        <f>+'HOJA DE TRABAJO'!J211</f>
        <v>0</v>
      </c>
    </row>
    <row r="15" spans="1:3" x14ac:dyDescent="0.2">
      <c r="A15" s="191" t="s">
        <v>1092</v>
      </c>
      <c r="B15" s="191"/>
      <c r="C15" s="71">
        <f>+'HOJA DE TRABAJO'!J212</f>
        <v>0</v>
      </c>
    </row>
    <row r="16" spans="1:3" x14ac:dyDescent="0.2">
      <c r="A16" s="191" t="s">
        <v>1190</v>
      </c>
      <c r="B16" s="191"/>
      <c r="C16" s="71">
        <f>+'HOJA DE TRABAJO'!J213</f>
        <v>0</v>
      </c>
    </row>
    <row r="17" spans="1:3" x14ac:dyDescent="0.2">
      <c r="A17" s="191" t="s">
        <v>1191</v>
      </c>
      <c r="B17" s="191"/>
      <c r="C17" s="71">
        <f>+'HOJA DE TRABAJO'!J214</f>
        <v>0</v>
      </c>
    </row>
    <row r="18" spans="1:3" x14ac:dyDescent="0.2">
      <c r="A18" s="191" t="s">
        <v>1093</v>
      </c>
      <c r="B18" s="191"/>
      <c r="C18" s="71">
        <f>+'HOJA DE TRABAJO'!J215</f>
        <v>0</v>
      </c>
    </row>
    <row r="19" spans="1:3" x14ac:dyDescent="0.2">
      <c r="A19" s="191" t="s">
        <v>1094</v>
      </c>
      <c r="B19" s="191"/>
      <c r="C19" s="71">
        <f>+'HOJA DE TRABAJO'!J216</f>
        <v>0</v>
      </c>
    </row>
    <row r="20" spans="1:3" x14ac:dyDescent="0.2">
      <c r="A20" s="191" t="s">
        <v>1220</v>
      </c>
      <c r="B20" s="191"/>
      <c r="C20" s="71">
        <f>+'HOJA DE TRABAJO'!J217</f>
        <v>0</v>
      </c>
    </row>
    <row r="21" spans="1:3" x14ac:dyDescent="0.2">
      <c r="A21" s="191" t="s">
        <v>1216</v>
      </c>
      <c r="B21" s="191"/>
      <c r="C21" s="71">
        <f>+'HOJA DE TRABAJO'!J218</f>
        <v>0</v>
      </c>
    </row>
    <row r="22" spans="1:3" ht="13.5" thickBot="1" x14ac:dyDescent="0.25">
      <c r="A22" s="190" t="s">
        <v>1105</v>
      </c>
      <c r="B22" s="190"/>
      <c r="C22" s="132">
        <f>+'HOJA DE TRABAJO'!J219</f>
        <v>0</v>
      </c>
    </row>
    <row r="23" spans="1:3" ht="26.25" thickBot="1" x14ac:dyDescent="0.25">
      <c r="A23" s="193" t="s">
        <v>1106</v>
      </c>
      <c r="B23" s="194"/>
      <c r="C23" s="34" t="s">
        <v>1219</v>
      </c>
    </row>
    <row r="24" spans="1:3" x14ac:dyDescent="0.2">
      <c r="A24" s="192" t="s">
        <v>1178</v>
      </c>
      <c r="B24" s="192"/>
      <c r="C24" s="72">
        <f>+'HOJA DE TRABAJO'!J221</f>
        <v>0</v>
      </c>
    </row>
    <row r="25" spans="1:3" x14ac:dyDescent="0.2">
      <c r="A25" s="191" t="s">
        <v>1192</v>
      </c>
      <c r="B25" s="191"/>
      <c r="C25" s="71">
        <f>+'HOJA DE TRABAJO'!J222</f>
        <v>0</v>
      </c>
    </row>
    <row r="26" spans="1:3" x14ac:dyDescent="0.2">
      <c r="A26" s="191" t="s">
        <v>1179</v>
      </c>
      <c r="B26" s="191"/>
      <c r="C26" s="71">
        <f>+'HOJA DE TRABAJO'!J223</f>
        <v>0</v>
      </c>
    </row>
    <row r="27" spans="1:3" x14ac:dyDescent="0.2">
      <c r="A27" s="191" t="s">
        <v>1193</v>
      </c>
      <c r="B27" s="191"/>
      <c r="C27" s="71">
        <f>+'HOJA DE TRABAJO'!J224</f>
        <v>0</v>
      </c>
    </row>
    <row r="28" spans="1:3" x14ac:dyDescent="0.2">
      <c r="A28" s="191" t="s">
        <v>1194</v>
      </c>
      <c r="B28" s="191"/>
      <c r="C28" s="71">
        <f>+'HOJA DE TRABAJO'!J225</f>
        <v>0</v>
      </c>
    </row>
    <row r="29" spans="1:3" x14ac:dyDescent="0.2">
      <c r="A29" s="191" t="s">
        <v>1195</v>
      </c>
      <c r="B29" s="191"/>
      <c r="C29" s="71">
        <f>+'HOJA DE TRABAJO'!J226</f>
        <v>0</v>
      </c>
    </row>
    <row r="30" spans="1:3" x14ac:dyDescent="0.2">
      <c r="A30" s="191" t="s">
        <v>1196</v>
      </c>
      <c r="B30" s="191"/>
      <c r="C30" s="71">
        <f>+'HOJA DE TRABAJO'!J227</f>
        <v>0</v>
      </c>
    </row>
    <row r="31" spans="1:3" x14ac:dyDescent="0.2">
      <c r="A31" s="191" t="s">
        <v>1197</v>
      </c>
      <c r="B31" s="191"/>
      <c r="C31" s="71">
        <f>+'HOJA DE TRABAJO'!J228</f>
        <v>0</v>
      </c>
    </row>
    <row r="32" spans="1:3" x14ac:dyDescent="0.2">
      <c r="A32" s="191" t="s">
        <v>1198</v>
      </c>
      <c r="B32" s="191"/>
      <c r="C32" s="71">
        <f>+'HOJA DE TRABAJO'!J229</f>
        <v>0</v>
      </c>
    </row>
    <row r="33" spans="1:3" x14ac:dyDescent="0.2">
      <c r="A33" s="191" t="s">
        <v>1199</v>
      </c>
      <c r="B33" s="191"/>
      <c r="C33" s="71">
        <f>+'HOJA DE TRABAJO'!J230</f>
        <v>0</v>
      </c>
    </row>
    <row r="34" spans="1:3" x14ac:dyDescent="0.2">
      <c r="A34" s="191" t="s">
        <v>1096</v>
      </c>
      <c r="B34" s="191"/>
      <c r="C34" s="71">
        <f>+'HOJA DE TRABAJO'!J231</f>
        <v>0</v>
      </c>
    </row>
    <row r="35" spans="1:3" x14ac:dyDescent="0.2">
      <c r="A35" s="191" t="s">
        <v>1097</v>
      </c>
      <c r="B35" s="191"/>
      <c r="C35" s="71">
        <f>+'HOJA DE TRABAJO'!J232</f>
        <v>0</v>
      </c>
    </row>
    <row r="36" spans="1:3" ht="13.5" thickBot="1" x14ac:dyDescent="0.25">
      <c r="A36" s="190" t="s">
        <v>1107</v>
      </c>
      <c r="B36" s="190"/>
      <c r="C36" s="132">
        <f>+'HOJA DE TRABAJO'!J233</f>
        <v>0</v>
      </c>
    </row>
    <row r="37" spans="1:3" ht="26.25" thickBot="1" x14ac:dyDescent="0.25">
      <c r="A37" s="193" t="s">
        <v>1108</v>
      </c>
      <c r="B37" s="194"/>
      <c r="C37" s="34" t="s">
        <v>1219</v>
      </c>
    </row>
    <row r="38" spans="1:3" x14ac:dyDescent="0.2">
      <c r="A38" s="192" t="s">
        <v>1098</v>
      </c>
      <c r="B38" s="192"/>
      <c r="C38" s="72">
        <f>+'HOJA DE TRABAJO'!J235</f>
        <v>0</v>
      </c>
    </row>
    <row r="39" spans="1:3" x14ac:dyDescent="0.2">
      <c r="A39" s="191" t="s">
        <v>1217</v>
      </c>
      <c r="B39" s="191"/>
      <c r="C39" s="71">
        <f>+'HOJA DE TRABAJO'!J236</f>
        <v>0</v>
      </c>
    </row>
    <row r="40" spans="1:3" x14ac:dyDescent="0.2">
      <c r="A40" s="191" t="s">
        <v>1099</v>
      </c>
      <c r="B40" s="191"/>
      <c r="C40" s="71">
        <f>+'HOJA DE TRABAJO'!J237</f>
        <v>0</v>
      </c>
    </row>
    <row r="41" spans="1:3" x14ac:dyDescent="0.2">
      <c r="A41" s="191" t="s">
        <v>1200</v>
      </c>
      <c r="B41" s="191"/>
      <c r="C41" s="71">
        <f>+'HOJA DE TRABAJO'!J238</f>
        <v>0</v>
      </c>
    </row>
    <row r="42" spans="1:3" x14ac:dyDescent="0.2">
      <c r="A42" s="191" t="s">
        <v>1100</v>
      </c>
      <c r="B42" s="191"/>
      <c r="C42" s="71">
        <f>+'HOJA DE TRABAJO'!J239</f>
        <v>0</v>
      </c>
    </row>
    <row r="43" spans="1:3" x14ac:dyDescent="0.2">
      <c r="A43" s="191" t="s">
        <v>1176</v>
      </c>
      <c r="B43" s="191"/>
      <c r="C43" s="71">
        <f>+'HOJA DE TRABAJO'!J240</f>
        <v>0</v>
      </c>
    </row>
    <row r="44" spans="1:3" x14ac:dyDescent="0.2">
      <c r="A44" s="191" t="s">
        <v>1101</v>
      </c>
      <c r="B44" s="191"/>
      <c r="C44" s="71">
        <f>+'HOJA DE TRABAJO'!J241</f>
        <v>0</v>
      </c>
    </row>
    <row r="45" spans="1:3" x14ac:dyDescent="0.2">
      <c r="A45" s="191" t="s">
        <v>1180</v>
      </c>
      <c r="B45" s="191"/>
      <c r="C45" s="71">
        <f>+'HOJA DE TRABAJO'!J242</f>
        <v>0</v>
      </c>
    </row>
    <row r="46" spans="1:3" x14ac:dyDescent="0.2">
      <c r="A46" s="191" t="s">
        <v>1201</v>
      </c>
      <c r="B46" s="191"/>
      <c r="C46" s="71">
        <f>+'HOJA DE TRABAJO'!J243</f>
        <v>0</v>
      </c>
    </row>
    <row r="47" spans="1:3" x14ac:dyDescent="0.2">
      <c r="A47" s="191" t="s">
        <v>1102</v>
      </c>
      <c r="B47" s="191"/>
      <c r="C47" s="71">
        <f>+'HOJA DE TRABAJO'!J243</f>
        <v>0</v>
      </c>
    </row>
    <row r="48" spans="1:3" x14ac:dyDescent="0.2">
      <c r="A48" s="191" t="s">
        <v>1334</v>
      </c>
      <c r="B48" s="191"/>
      <c r="C48" s="71">
        <f>+'HOJA DE TRABAJO'!J245</f>
        <v>0</v>
      </c>
    </row>
    <row r="49" spans="1:3" x14ac:dyDescent="0.2">
      <c r="A49" s="187" t="s">
        <v>1103</v>
      </c>
      <c r="B49" s="187"/>
      <c r="C49" s="134">
        <f>+'HOJA DE TRABAJO'!J246</f>
        <v>0</v>
      </c>
    </row>
    <row r="50" spans="1:3" x14ac:dyDescent="0.2">
      <c r="A50" s="188" t="s">
        <v>1109</v>
      </c>
      <c r="B50" s="189"/>
      <c r="C50" s="133">
        <f>+'HOJA DE TRABAJO'!J247</f>
        <v>0</v>
      </c>
    </row>
  </sheetData>
  <mergeCells count="50">
    <mergeCell ref="A1:C1"/>
    <mergeCell ref="A6:B6"/>
    <mergeCell ref="A2:B2"/>
    <mergeCell ref="A3:B3"/>
    <mergeCell ref="A4:B4"/>
    <mergeCell ref="A5:B5"/>
    <mergeCell ref="A7:B7"/>
    <mergeCell ref="A20:B20"/>
    <mergeCell ref="A9:B9"/>
    <mergeCell ref="A10:B10"/>
    <mergeCell ref="A11:B11"/>
    <mergeCell ref="A12:B12"/>
    <mergeCell ref="A13:B13"/>
    <mergeCell ref="A14:B14"/>
    <mergeCell ref="A8:B8"/>
    <mergeCell ref="A21:B21"/>
    <mergeCell ref="A23:B23"/>
    <mergeCell ref="A37:B37"/>
    <mergeCell ref="A45:B45"/>
    <mergeCell ref="A15:B15"/>
    <mergeCell ref="A16:B16"/>
    <mergeCell ref="A17:B17"/>
    <mergeCell ref="A18:B18"/>
    <mergeCell ref="A19:B19"/>
    <mergeCell ref="A22:B22"/>
    <mergeCell ref="A24:B24"/>
    <mergeCell ref="A25:B25"/>
    <mergeCell ref="A26:B26"/>
    <mergeCell ref="A27:B27"/>
    <mergeCell ref="A28:B28"/>
    <mergeCell ref="A29:B29"/>
    <mergeCell ref="A30:B30"/>
    <mergeCell ref="A31:B31"/>
    <mergeCell ref="A32:B32"/>
    <mergeCell ref="A33:B33"/>
    <mergeCell ref="A34:B34"/>
    <mergeCell ref="A35:B35"/>
    <mergeCell ref="A38:B38"/>
    <mergeCell ref="A39:B39"/>
    <mergeCell ref="A40:B40"/>
    <mergeCell ref="A41:B41"/>
    <mergeCell ref="A49:B49"/>
    <mergeCell ref="A50:B50"/>
    <mergeCell ref="A36:B36"/>
    <mergeCell ref="A42:B42"/>
    <mergeCell ref="A43:B43"/>
    <mergeCell ref="A44:B44"/>
    <mergeCell ref="A46:B46"/>
    <mergeCell ref="A48:B48"/>
    <mergeCell ref="A47:B47"/>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21"/>
  <sheetViews>
    <sheetView zoomScale="80" zoomScaleNormal="80" workbookViewId="0">
      <selection activeCell="B30" sqref="B30"/>
    </sheetView>
  </sheetViews>
  <sheetFormatPr baseColWidth="10" defaultColWidth="0" defaultRowHeight="12.75" x14ac:dyDescent="0.2"/>
  <cols>
    <col min="1" max="1" width="93.85546875" bestFit="1" customWidth="1"/>
    <col min="2" max="2" width="50" customWidth="1"/>
    <col min="3" max="3" width="25" customWidth="1"/>
    <col min="4" max="16384" width="8.85546875" hidden="1"/>
  </cols>
  <sheetData>
    <row r="1" spans="1:3" ht="22.5" customHeight="1" thickBot="1" x14ac:dyDescent="0.25">
      <c r="A1" s="199" t="s">
        <v>1110</v>
      </c>
      <c r="B1" s="200"/>
      <c r="C1" s="201"/>
    </row>
    <row r="2" spans="1:3" ht="24" customHeight="1" x14ac:dyDescent="0.2">
      <c r="A2" s="73"/>
      <c r="B2" s="74" t="s">
        <v>1241</v>
      </c>
      <c r="C2" s="75" t="s">
        <v>1302</v>
      </c>
    </row>
    <row r="3" spans="1:3" x14ac:dyDescent="0.2">
      <c r="A3" s="76" t="s">
        <v>1111</v>
      </c>
      <c r="B3" s="77" t="s">
        <v>1242</v>
      </c>
      <c r="C3" s="78">
        <f>+'HOJA DE TRABAJO'!C138</f>
        <v>0</v>
      </c>
    </row>
    <row r="4" spans="1:3" x14ac:dyDescent="0.2">
      <c r="A4" s="79" t="s">
        <v>1243</v>
      </c>
      <c r="B4" s="80" t="s">
        <v>1242</v>
      </c>
      <c r="C4" s="81">
        <f>C49</f>
        <v>0</v>
      </c>
    </row>
    <row r="5" spans="1:3" x14ac:dyDescent="0.2">
      <c r="A5" s="79" t="s">
        <v>1112</v>
      </c>
      <c r="B5" s="80" t="s">
        <v>1242</v>
      </c>
      <c r="C5" s="81">
        <f>C83</f>
        <v>0</v>
      </c>
    </row>
    <row r="6" spans="1:3" x14ac:dyDescent="0.2">
      <c r="A6" s="79" t="s">
        <v>1244</v>
      </c>
      <c r="B6" s="80" t="s">
        <v>1242</v>
      </c>
      <c r="C6" s="81">
        <f>C105</f>
        <v>0</v>
      </c>
    </row>
    <row r="7" spans="1:3" x14ac:dyDescent="0.2">
      <c r="A7" s="76" t="s">
        <v>1113</v>
      </c>
      <c r="B7" s="77" t="s">
        <v>1242</v>
      </c>
      <c r="C7" s="78">
        <f>SUM(C4:C6)</f>
        <v>0</v>
      </c>
    </row>
    <row r="8" spans="1:3" x14ac:dyDescent="0.2">
      <c r="A8" s="79" t="s">
        <v>1114</v>
      </c>
      <c r="B8" s="80" t="s">
        <v>1242</v>
      </c>
      <c r="C8" s="81">
        <f>C115</f>
        <v>0</v>
      </c>
    </row>
    <row r="9" spans="1:3" x14ac:dyDescent="0.2">
      <c r="A9" s="76" t="s">
        <v>1115</v>
      </c>
      <c r="B9" s="77" t="s">
        <v>1242</v>
      </c>
      <c r="C9" s="78">
        <f>C3+C7+C8</f>
        <v>0</v>
      </c>
    </row>
    <row r="10" spans="1:3" x14ac:dyDescent="0.2">
      <c r="A10" s="79" t="s">
        <v>1116</v>
      </c>
      <c r="B10" s="80" t="s">
        <v>1242</v>
      </c>
      <c r="C10" s="81">
        <f>C9-C3</f>
        <v>0</v>
      </c>
    </row>
    <row r="11" spans="1:3" ht="13.5" thickBot="1" x14ac:dyDescent="0.25">
      <c r="A11" s="135" t="s">
        <v>1117</v>
      </c>
      <c r="B11" s="136" t="s">
        <v>1242</v>
      </c>
      <c r="C11" s="137" t="e">
        <f>C10/C3</f>
        <v>#DIV/0!</v>
      </c>
    </row>
    <row r="14" spans="1:3" ht="13.5" thickBot="1" x14ac:dyDescent="0.25"/>
    <row r="15" spans="1:3" ht="21.75" customHeight="1" thickBot="1" x14ac:dyDescent="0.25">
      <c r="A15" s="205" t="s">
        <v>1118</v>
      </c>
      <c r="B15" s="206"/>
      <c r="C15" s="207"/>
    </row>
    <row r="16" spans="1:3" ht="21" customHeight="1" x14ac:dyDescent="0.2">
      <c r="A16" s="82"/>
      <c r="B16" s="83" t="s">
        <v>1241</v>
      </c>
      <c r="C16" s="75" t="s">
        <v>1302</v>
      </c>
    </row>
    <row r="17" spans="1:3" x14ac:dyDescent="0.2">
      <c r="A17" s="84" t="s">
        <v>1245</v>
      </c>
      <c r="B17" s="80" t="s">
        <v>1242</v>
      </c>
      <c r="C17" s="22"/>
    </row>
    <row r="18" spans="1:3" x14ac:dyDescent="0.2">
      <c r="A18" s="84" t="s">
        <v>1246</v>
      </c>
      <c r="B18" s="80" t="s">
        <v>1242</v>
      </c>
      <c r="C18" s="22"/>
    </row>
    <row r="19" spans="1:3" x14ac:dyDescent="0.2">
      <c r="A19" s="84" t="s">
        <v>1247</v>
      </c>
      <c r="B19" s="80" t="s">
        <v>1242</v>
      </c>
      <c r="C19" s="22"/>
    </row>
    <row r="20" spans="1:3" x14ac:dyDescent="0.2">
      <c r="A20" s="84" t="s">
        <v>1248</v>
      </c>
      <c r="B20" s="80" t="s">
        <v>1242</v>
      </c>
      <c r="C20" s="22"/>
    </row>
    <row r="21" spans="1:3" x14ac:dyDescent="0.2">
      <c r="A21" s="84" t="s">
        <v>1249</v>
      </c>
      <c r="B21" s="80" t="s">
        <v>1242</v>
      </c>
      <c r="C21" s="22"/>
    </row>
    <row r="22" spans="1:3" x14ac:dyDescent="0.2">
      <c r="A22" s="84" t="s">
        <v>1250</v>
      </c>
      <c r="B22" s="80" t="s">
        <v>1242</v>
      </c>
      <c r="C22" s="22"/>
    </row>
    <row r="23" spans="1:3" x14ac:dyDescent="0.2">
      <c r="A23" s="84" t="s">
        <v>1251</v>
      </c>
      <c r="B23" s="80" t="s">
        <v>1242</v>
      </c>
      <c r="C23" s="22"/>
    </row>
    <row r="24" spans="1:3" x14ac:dyDescent="0.2">
      <c r="A24" s="84" t="s">
        <v>1252</v>
      </c>
      <c r="B24" s="80" t="s">
        <v>1242</v>
      </c>
      <c r="C24" s="22"/>
    </row>
    <row r="25" spans="1:3" x14ac:dyDescent="0.2">
      <c r="A25" s="84" t="s">
        <v>1253</v>
      </c>
      <c r="B25" s="80" t="s">
        <v>1242</v>
      </c>
      <c r="C25" s="22"/>
    </row>
    <row r="26" spans="1:3" x14ac:dyDescent="0.2">
      <c r="A26" s="84" t="s">
        <v>1254</v>
      </c>
      <c r="B26" s="80" t="s">
        <v>1242</v>
      </c>
      <c r="C26" s="22"/>
    </row>
    <row r="27" spans="1:3" x14ac:dyDescent="0.2">
      <c r="A27" s="84" t="s">
        <v>1119</v>
      </c>
      <c r="B27" s="80" t="s">
        <v>1242</v>
      </c>
      <c r="C27" s="22"/>
    </row>
    <row r="28" spans="1:3" x14ac:dyDescent="0.2">
      <c r="A28" s="84" t="s">
        <v>1255</v>
      </c>
      <c r="B28" s="80" t="s">
        <v>1242</v>
      </c>
      <c r="C28" s="22"/>
    </row>
    <row r="29" spans="1:3" x14ac:dyDescent="0.2">
      <c r="A29" s="84" t="s">
        <v>1256</v>
      </c>
      <c r="B29" s="80" t="s">
        <v>1242</v>
      </c>
      <c r="C29" s="22"/>
    </row>
    <row r="30" spans="1:3" x14ac:dyDescent="0.2">
      <c r="A30" s="84" t="s">
        <v>1257</v>
      </c>
      <c r="B30" s="80" t="s">
        <v>1242</v>
      </c>
      <c r="C30" s="22"/>
    </row>
    <row r="31" spans="1:3" x14ac:dyDescent="0.2">
      <c r="A31" s="84" t="s">
        <v>1258</v>
      </c>
      <c r="B31" s="80" t="s">
        <v>1242</v>
      </c>
      <c r="C31" s="22"/>
    </row>
    <row r="32" spans="1:3" x14ac:dyDescent="0.2">
      <c r="A32" s="84" t="s">
        <v>1259</v>
      </c>
      <c r="B32" s="80" t="s">
        <v>1242</v>
      </c>
      <c r="C32" s="22"/>
    </row>
    <row r="33" spans="1:3" x14ac:dyDescent="0.2">
      <c r="A33" s="84" t="s">
        <v>1260</v>
      </c>
      <c r="B33" s="80" t="s">
        <v>1242</v>
      </c>
      <c r="C33" s="22"/>
    </row>
    <row r="34" spans="1:3" x14ac:dyDescent="0.2">
      <c r="A34" s="84" t="s">
        <v>1261</v>
      </c>
      <c r="B34" s="80" t="s">
        <v>1242</v>
      </c>
      <c r="C34" s="22"/>
    </row>
    <row r="35" spans="1:3" x14ac:dyDescent="0.2">
      <c r="A35" s="84" t="s">
        <v>1262</v>
      </c>
      <c r="B35" s="80" t="s">
        <v>1242</v>
      </c>
      <c r="C35" s="22"/>
    </row>
    <row r="36" spans="1:3" x14ac:dyDescent="0.2">
      <c r="A36" s="84" t="s">
        <v>1263</v>
      </c>
      <c r="B36" s="80" t="s">
        <v>1242</v>
      </c>
      <c r="C36" s="22"/>
    </row>
    <row r="37" spans="1:3" x14ac:dyDescent="0.2">
      <c r="A37" s="84" t="s">
        <v>1264</v>
      </c>
      <c r="B37" s="80" t="s">
        <v>1242</v>
      </c>
      <c r="C37" s="22"/>
    </row>
    <row r="38" spans="1:3" x14ac:dyDescent="0.2">
      <c r="A38" s="84" t="s">
        <v>1265</v>
      </c>
      <c r="B38" s="80" t="s">
        <v>1242</v>
      </c>
      <c r="C38" s="22"/>
    </row>
    <row r="39" spans="1:3" x14ac:dyDescent="0.2">
      <c r="A39" s="79" t="s">
        <v>1266</v>
      </c>
      <c r="B39" s="80"/>
      <c r="C39" s="23"/>
    </row>
    <row r="40" spans="1:3" x14ac:dyDescent="0.2">
      <c r="A40" s="79" t="s">
        <v>1267</v>
      </c>
      <c r="B40" s="80"/>
      <c r="C40" s="23"/>
    </row>
    <row r="41" spans="1:3" x14ac:dyDescent="0.2">
      <c r="A41" s="84" t="s">
        <v>1268</v>
      </c>
      <c r="B41" s="80" t="s">
        <v>1242</v>
      </c>
      <c r="C41" s="22"/>
    </row>
    <row r="42" spans="1:3" x14ac:dyDescent="0.2">
      <c r="A42" s="84" t="s">
        <v>1269</v>
      </c>
      <c r="B42" s="80" t="s">
        <v>1242</v>
      </c>
      <c r="C42" s="22"/>
    </row>
    <row r="43" spans="1:3" x14ac:dyDescent="0.2">
      <c r="A43" s="84" t="s">
        <v>1270</v>
      </c>
      <c r="B43" s="80" t="s">
        <v>1242</v>
      </c>
      <c r="C43" s="22"/>
    </row>
    <row r="44" spans="1:3" x14ac:dyDescent="0.2">
      <c r="A44" s="84" t="s">
        <v>1271</v>
      </c>
      <c r="B44" s="80" t="s">
        <v>1242</v>
      </c>
      <c r="C44" s="22"/>
    </row>
    <row r="45" spans="1:3" x14ac:dyDescent="0.2">
      <c r="A45" s="84" t="s">
        <v>1272</v>
      </c>
      <c r="B45" s="80" t="s">
        <v>1242</v>
      </c>
      <c r="C45" s="22"/>
    </row>
    <row r="46" spans="1:3" x14ac:dyDescent="0.2">
      <c r="A46" s="84" t="s">
        <v>1273</v>
      </c>
      <c r="B46" s="80" t="s">
        <v>1242</v>
      </c>
      <c r="C46" s="22"/>
    </row>
    <row r="47" spans="1:3" x14ac:dyDescent="0.2">
      <c r="A47" s="84" t="s">
        <v>1120</v>
      </c>
      <c r="B47" s="80" t="s">
        <v>1242</v>
      </c>
      <c r="C47" s="138">
        <f>C61</f>
        <v>0</v>
      </c>
    </row>
    <row r="48" spans="1:3" x14ac:dyDescent="0.2">
      <c r="A48" s="139"/>
      <c r="B48" s="80" t="s">
        <v>1242</v>
      </c>
      <c r="C48" s="24" t="s">
        <v>1242</v>
      </c>
    </row>
    <row r="49" spans="1:3" ht="13.5" thickBot="1" x14ac:dyDescent="0.25">
      <c r="A49" s="140" t="s">
        <v>1121</v>
      </c>
      <c r="B49" s="141"/>
      <c r="C49" s="142">
        <f>SUM(C17:C47)</f>
        <v>0</v>
      </c>
    </row>
    <row r="50" spans="1:3" ht="13.5" thickBot="1" x14ac:dyDescent="0.25">
      <c r="A50" s="16"/>
      <c r="B50" s="16"/>
      <c r="C50" s="20"/>
    </row>
    <row r="51" spans="1:3" x14ac:dyDescent="0.2">
      <c r="A51" s="208" t="s">
        <v>1203</v>
      </c>
      <c r="B51" s="209"/>
      <c r="C51" s="210"/>
    </row>
    <row r="52" spans="1:3" x14ac:dyDescent="0.2">
      <c r="A52" s="211" t="s">
        <v>1274</v>
      </c>
      <c r="B52" s="212"/>
      <c r="C52" s="212"/>
    </row>
    <row r="53" spans="1:3" x14ac:dyDescent="0.2">
      <c r="A53" s="143"/>
      <c r="B53" s="144" t="s">
        <v>1241</v>
      </c>
      <c r="C53" s="144" t="s">
        <v>1302</v>
      </c>
    </row>
    <row r="54" spans="1:3" x14ac:dyDescent="0.2">
      <c r="A54" s="145" t="s">
        <v>1275</v>
      </c>
      <c r="B54" s="146" t="s">
        <v>1242</v>
      </c>
      <c r="C54" s="7"/>
    </row>
    <row r="55" spans="1:3" x14ac:dyDescent="0.2">
      <c r="A55" s="145" t="s">
        <v>1276</v>
      </c>
      <c r="B55" s="146" t="s">
        <v>1242</v>
      </c>
      <c r="C55" s="7"/>
    </row>
    <row r="56" spans="1:3" x14ac:dyDescent="0.2">
      <c r="A56" s="145" t="s">
        <v>1277</v>
      </c>
      <c r="B56" s="146" t="s">
        <v>1242</v>
      </c>
      <c r="C56" s="7"/>
    </row>
    <row r="57" spans="1:3" x14ac:dyDescent="0.2">
      <c r="A57" s="145" t="s">
        <v>1278</v>
      </c>
      <c r="B57" s="146" t="s">
        <v>1242</v>
      </c>
      <c r="C57" s="7"/>
    </row>
    <row r="58" spans="1:3" x14ac:dyDescent="0.2">
      <c r="A58" s="145" t="s">
        <v>1279</v>
      </c>
      <c r="B58" s="146" t="s">
        <v>1242</v>
      </c>
      <c r="C58" s="7"/>
    </row>
    <row r="59" spans="1:3" x14ac:dyDescent="0.2">
      <c r="A59" s="145" t="s">
        <v>1280</v>
      </c>
      <c r="B59" s="146" t="s">
        <v>1242</v>
      </c>
      <c r="C59" s="7"/>
    </row>
    <row r="60" spans="1:3" x14ac:dyDescent="0.2">
      <c r="A60" s="147"/>
      <c r="B60" s="80" t="s">
        <v>1242</v>
      </c>
      <c r="C60" s="148" t="s">
        <v>1242</v>
      </c>
    </row>
    <row r="61" spans="1:3" ht="13.5" thickBot="1" x14ac:dyDescent="0.25">
      <c r="A61" s="149" t="s">
        <v>1281</v>
      </c>
      <c r="B61" s="150" t="s">
        <v>1242</v>
      </c>
      <c r="C61" s="151">
        <f>SUM(C54:C59)</f>
        <v>0</v>
      </c>
    </row>
    <row r="64" spans="1:3" ht="13.5" thickBot="1" x14ac:dyDescent="0.25"/>
    <row r="65" spans="1:3" ht="21.75" customHeight="1" thickBot="1" x14ac:dyDescent="0.25">
      <c r="A65" s="205" t="s">
        <v>1122</v>
      </c>
      <c r="B65" s="213"/>
      <c r="C65" s="214"/>
    </row>
    <row r="66" spans="1:3" ht="22.5" customHeight="1" x14ac:dyDescent="0.2">
      <c r="A66" s="82"/>
      <c r="B66" s="83" t="s">
        <v>1241</v>
      </c>
      <c r="C66" s="75" t="s">
        <v>1302</v>
      </c>
    </row>
    <row r="67" spans="1:3" x14ac:dyDescent="0.2">
      <c r="A67" s="84" t="s">
        <v>1282</v>
      </c>
      <c r="B67" s="80" t="s">
        <v>1242</v>
      </c>
      <c r="C67" s="25"/>
    </row>
    <row r="68" spans="1:3" x14ac:dyDescent="0.2">
      <c r="A68" s="84" t="s">
        <v>1283</v>
      </c>
      <c r="B68" s="80" t="s">
        <v>1242</v>
      </c>
      <c r="C68" s="25"/>
    </row>
    <row r="69" spans="1:3" x14ac:dyDescent="0.2">
      <c r="A69" s="84" t="s">
        <v>1284</v>
      </c>
      <c r="B69" s="80" t="s">
        <v>1242</v>
      </c>
      <c r="C69" s="25"/>
    </row>
    <row r="70" spans="1:3" x14ac:dyDescent="0.2">
      <c r="A70" s="84" t="s">
        <v>1285</v>
      </c>
      <c r="B70" s="80" t="s">
        <v>1242</v>
      </c>
      <c r="C70" s="25"/>
    </row>
    <row r="71" spans="1:3" x14ac:dyDescent="0.2">
      <c r="A71" s="84" t="s">
        <v>1286</v>
      </c>
      <c r="B71" s="80" t="s">
        <v>1242</v>
      </c>
      <c r="C71" s="25"/>
    </row>
    <row r="72" spans="1:3" s="9" customFormat="1" x14ac:dyDescent="0.2">
      <c r="A72" s="84" t="s">
        <v>1287</v>
      </c>
      <c r="B72" s="80" t="s">
        <v>1242</v>
      </c>
      <c r="C72" s="25"/>
    </row>
    <row r="73" spans="1:3" s="9" customFormat="1" x14ac:dyDescent="0.2">
      <c r="A73" s="84" t="s">
        <v>1288</v>
      </c>
      <c r="B73" s="80"/>
      <c r="C73" s="25"/>
    </row>
    <row r="74" spans="1:3" s="9" customFormat="1" x14ac:dyDescent="0.2">
      <c r="A74" s="84" t="s">
        <v>1289</v>
      </c>
      <c r="B74" s="80" t="s">
        <v>1242</v>
      </c>
      <c r="C74" s="25"/>
    </row>
    <row r="75" spans="1:3" x14ac:dyDescent="0.2">
      <c r="A75" s="84" t="s">
        <v>1290</v>
      </c>
      <c r="B75" s="80" t="s">
        <v>1242</v>
      </c>
      <c r="C75" s="25"/>
    </row>
    <row r="76" spans="1:3" x14ac:dyDescent="0.2">
      <c r="A76" s="84" t="s">
        <v>1291</v>
      </c>
      <c r="B76" s="80" t="s">
        <v>1242</v>
      </c>
      <c r="C76" s="25"/>
    </row>
    <row r="77" spans="1:3" x14ac:dyDescent="0.2">
      <c r="A77" s="84" t="s">
        <v>1292</v>
      </c>
      <c r="B77" s="80" t="s">
        <v>1242</v>
      </c>
      <c r="C77" s="25"/>
    </row>
    <row r="78" spans="1:3" x14ac:dyDescent="0.2">
      <c r="A78" s="84" t="s">
        <v>1293</v>
      </c>
      <c r="B78" s="80" t="s">
        <v>1242</v>
      </c>
      <c r="C78" s="25"/>
    </row>
    <row r="79" spans="1:3" x14ac:dyDescent="0.2">
      <c r="A79" s="84" t="s">
        <v>1294</v>
      </c>
      <c r="B79" s="80" t="s">
        <v>1242</v>
      </c>
      <c r="C79" s="25"/>
    </row>
    <row r="80" spans="1:3" x14ac:dyDescent="0.2">
      <c r="A80" s="79" t="s">
        <v>1295</v>
      </c>
      <c r="B80" s="80"/>
      <c r="C80" s="23"/>
    </row>
    <row r="81" spans="1:3" x14ac:dyDescent="0.2">
      <c r="A81" s="84" t="s">
        <v>1120</v>
      </c>
      <c r="B81" s="80" t="s">
        <v>1242</v>
      </c>
      <c r="C81" s="138">
        <f>C95</f>
        <v>0</v>
      </c>
    </row>
    <row r="82" spans="1:3" x14ac:dyDescent="0.2">
      <c r="A82" s="139"/>
      <c r="B82" s="80"/>
      <c r="C82" s="152"/>
    </row>
    <row r="83" spans="1:3" x14ac:dyDescent="0.2">
      <c r="A83" s="76" t="s">
        <v>1296</v>
      </c>
      <c r="B83" s="77" t="s">
        <v>1242</v>
      </c>
      <c r="C83" s="78">
        <f>SUM(C67:C81)</f>
        <v>0</v>
      </c>
    </row>
    <row r="84" spans="1:3" x14ac:dyDescent="0.2">
      <c r="A84" s="35"/>
      <c r="B84" s="36"/>
      <c r="C84" s="37"/>
    </row>
    <row r="85" spans="1:3" x14ac:dyDescent="0.2">
      <c r="A85" s="211" t="s">
        <v>1297</v>
      </c>
      <c r="B85" s="215"/>
      <c r="C85" s="215"/>
    </row>
    <row r="86" spans="1:3" x14ac:dyDescent="0.2">
      <c r="A86" s="211" t="s">
        <v>1274</v>
      </c>
      <c r="B86" s="212"/>
      <c r="C86" s="212"/>
    </row>
    <row r="87" spans="1:3" x14ac:dyDescent="0.2">
      <c r="A87" s="143"/>
      <c r="B87" s="144" t="s">
        <v>1241</v>
      </c>
      <c r="C87" s="144" t="s">
        <v>1302</v>
      </c>
    </row>
    <row r="88" spans="1:3" x14ac:dyDescent="0.2">
      <c r="A88" s="84" t="s">
        <v>1275</v>
      </c>
      <c r="B88" s="146" t="s">
        <v>1242</v>
      </c>
      <c r="C88" s="22"/>
    </row>
    <row r="89" spans="1:3" x14ac:dyDescent="0.2">
      <c r="A89" s="84" t="s">
        <v>1276</v>
      </c>
      <c r="B89" s="146" t="s">
        <v>1242</v>
      </c>
      <c r="C89" s="22"/>
    </row>
    <row r="90" spans="1:3" x14ac:dyDescent="0.2">
      <c r="A90" s="84" t="s">
        <v>1277</v>
      </c>
      <c r="B90" s="146" t="s">
        <v>1242</v>
      </c>
      <c r="C90" s="22"/>
    </row>
    <row r="91" spans="1:3" x14ac:dyDescent="0.2">
      <c r="A91" s="84" t="s">
        <v>1278</v>
      </c>
      <c r="B91" s="146" t="s">
        <v>1242</v>
      </c>
      <c r="C91" s="22"/>
    </row>
    <row r="92" spans="1:3" x14ac:dyDescent="0.2">
      <c r="A92" s="84" t="s">
        <v>1279</v>
      </c>
      <c r="B92" s="146" t="s">
        <v>1242</v>
      </c>
      <c r="C92" s="22"/>
    </row>
    <row r="93" spans="1:3" x14ac:dyDescent="0.2">
      <c r="A93" s="84" t="s">
        <v>1280</v>
      </c>
      <c r="B93" s="146" t="s">
        <v>1242</v>
      </c>
      <c r="C93" s="22"/>
    </row>
    <row r="94" spans="1:3" x14ac:dyDescent="0.2">
      <c r="A94" s="139"/>
      <c r="B94" s="80" t="s">
        <v>1242</v>
      </c>
      <c r="C94" s="24" t="s">
        <v>1242</v>
      </c>
    </row>
    <row r="95" spans="1:3" ht="13.5" thickBot="1" x14ac:dyDescent="0.25">
      <c r="A95" s="153" t="s">
        <v>1281</v>
      </c>
      <c r="B95" s="154" t="s">
        <v>1242</v>
      </c>
      <c r="C95" s="155">
        <f>SUM(C88:C93)</f>
        <v>0</v>
      </c>
    </row>
    <row r="98" spans="1:3" ht="13.5" thickBot="1" x14ac:dyDescent="0.25"/>
    <row r="99" spans="1:3" x14ac:dyDescent="0.2">
      <c r="A99" s="208" t="s">
        <v>1298</v>
      </c>
      <c r="B99" s="209"/>
      <c r="C99" s="210"/>
    </row>
    <row r="100" spans="1:3" x14ac:dyDescent="0.2">
      <c r="A100" s="211" t="s">
        <v>1274</v>
      </c>
      <c r="B100" s="212"/>
      <c r="C100" s="212"/>
    </row>
    <row r="101" spans="1:3" x14ac:dyDescent="0.2">
      <c r="A101" s="143"/>
      <c r="B101" s="144" t="s">
        <v>1241</v>
      </c>
      <c r="C101" s="144" t="s">
        <v>1302</v>
      </c>
    </row>
    <row r="102" spans="1:3" x14ac:dyDescent="0.2">
      <c r="A102" s="84" t="s">
        <v>1299</v>
      </c>
      <c r="B102" s="80" t="s">
        <v>1242</v>
      </c>
      <c r="C102" s="25"/>
    </row>
    <row r="103" spans="1:3" x14ac:dyDescent="0.2">
      <c r="A103" s="84" t="s">
        <v>1300</v>
      </c>
      <c r="B103" s="80" t="s">
        <v>1242</v>
      </c>
      <c r="C103" s="25"/>
    </row>
    <row r="104" spans="1:3" x14ac:dyDescent="0.2">
      <c r="A104" s="139"/>
      <c r="B104" s="80" t="s">
        <v>1242</v>
      </c>
      <c r="C104" s="24" t="s">
        <v>1242</v>
      </c>
    </row>
    <row r="105" spans="1:3" ht="13.5" thickBot="1" x14ac:dyDescent="0.25">
      <c r="A105" s="156" t="s">
        <v>1301</v>
      </c>
      <c r="B105" s="157"/>
      <c r="C105" s="158">
        <f>SUM(C102:C104)</f>
        <v>0</v>
      </c>
    </row>
    <row r="106" spans="1:3" x14ac:dyDescent="0.2">
      <c r="A106" s="159"/>
      <c r="B106" s="159"/>
      <c r="C106" s="159"/>
    </row>
    <row r="107" spans="1:3" x14ac:dyDescent="0.2">
      <c r="A107" s="159"/>
      <c r="B107" s="159"/>
      <c r="C107" s="159"/>
    </row>
    <row r="108" spans="1:3" x14ac:dyDescent="0.2">
      <c r="A108" s="159"/>
      <c r="B108" s="159"/>
      <c r="C108" s="159"/>
    </row>
    <row r="109" spans="1:3" x14ac:dyDescent="0.2">
      <c r="A109" s="211" t="s">
        <v>1123</v>
      </c>
      <c r="B109" s="215"/>
      <c r="C109" s="215"/>
    </row>
    <row r="110" spans="1:3" x14ac:dyDescent="0.2">
      <c r="A110" s="211" t="s">
        <v>1274</v>
      </c>
      <c r="B110" s="212"/>
      <c r="C110" s="212"/>
    </row>
    <row r="111" spans="1:3" x14ac:dyDescent="0.2">
      <c r="A111" s="143"/>
      <c r="B111" s="144" t="s">
        <v>1241</v>
      </c>
      <c r="C111" s="144" t="s">
        <v>1302</v>
      </c>
    </row>
    <row r="112" spans="1:3" x14ac:dyDescent="0.2">
      <c r="A112" s="84" t="s">
        <v>1124</v>
      </c>
      <c r="B112" s="80" t="s">
        <v>1242</v>
      </c>
      <c r="C112" s="22"/>
    </row>
    <row r="113" spans="1:3" x14ac:dyDescent="0.2">
      <c r="A113" s="84" t="s">
        <v>1125</v>
      </c>
      <c r="B113" s="80" t="s">
        <v>1242</v>
      </c>
      <c r="C113" s="22"/>
    </row>
    <row r="114" spans="1:3" x14ac:dyDescent="0.2">
      <c r="A114" s="139"/>
      <c r="B114" s="80"/>
      <c r="C114" s="152"/>
    </row>
    <row r="115" spans="1:3" ht="13.5" thickBot="1" x14ac:dyDescent="0.25">
      <c r="A115" s="140" t="s">
        <v>1126</v>
      </c>
      <c r="B115" s="154" t="s">
        <v>1242</v>
      </c>
      <c r="C115" s="160">
        <f>SUM(C112:C113)</f>
        <v>0</v>
      </c>
    </row>
    <row r="116" spans="1:3" ht="13.5" thickBot="1" x14ac:dyDescent="0.25">
      <c r="A116" s="159"/>
      <c r="B116" s="159"/>
      <c r="C116" s="159"/>
    </row>
    <row r="117" spans="1:3" ht="16.5" thickBot="1" x14ac:dyDescent="0.25">
      <c r="A117" s="202" t="s">
        <v>1240</v>
      </c>
      <c r="B117" s="203"/>
      <c r="C117" s="204"/>
    </row>
    <row r="118" spans="1:3" ht="13.5" thickBot="1" x14ac:dyDescent="0.25">
      <c r="A118" s="161"/>
      <c r="B118" s="161"/>
      <c r="C118" s="161"/>
    </row>
    <row r="119" spans="1:3" x14ac:dyDescent="0.2">
      <c r="A119" s="162" t="s">
        <v>1237</v>
      </c>
      <c r="B119" s="163"/>
      <c r="C119" s="164"/>
    </row>
    <row r="120" spans="1:3" x14ac:dyDescent="0.2">
      <c r="A120" s="79" t="s">
        <v>1238</v>
      </c>
      <c r="B120" s="147"/>
      <c r="C120" s="165"/>
    </row>
    <row r="121" spans="1:3" ht="13.5" thickBot="1" x14ac:dyDescent="0.25">
      <c r="A121" s="140" t="s">
        <v>1239</v>
      </c>
      <c r="B121" s="141"/>
      <c r="C121" s="166">
        <f>+B119-B120</f>
        <v>0</v>
      </c>
    </row>
  </sheetData>
  <mergeCells count="12">
    <mergeCell ref="A1:C1"/>
    <mergeCell ref="A117:C117"/>
    <mergeCell ref="A15:C15"/>
    <mergeCell ref="A51:C51"/>
    <mergeCell ref="A52:C52"/>
    <mergeCell ref="A65:C65"/>
    <mergeCell ref="A85:C85"/>
    <mergeCell ref="A86:C86"/>
    <mergeCell ref="A99:C99"/>
    <mergeCell ref="A100:C100"/>
    <mergeCell ref="A109:C109"/>
    <mergeCell ref="A110:C110"/>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8"/>
  <sheetViews>
    <sheetView zoomScale="80" zoomScaleNormal="80" workbookViewId="0">
      <selection activeCell="E7" sqref="E7"/>
    </sheetView>
  </sheetViews>
  <sheetFormatPr baseColWidth="10" defaultColWidth="0" defaultRowHeight="12.75" x14ac:dyDescent="0.2"/>
  <cols>
    <col min="1" max="1" width="8.7109375" style="4" customWidth="1"/>
    <col min="2" max="2" width="32" style="5" customWidth="1"/>
    <col min="3" max="3" width="14.85546875" style="5" customWidth="1"/>
    <col min="4" max="4" width="25.140625" customWidth="1"/>
    <col min="5" max="5" width="68.42578125" customWidth="1"/>
    <col min="6" max="255" width="8.85546875" hidden="1" customWidth="1"/>
    <col min="256" max="16384" width="57.5703125" hidden="1"/>
  </cols>
  <sheetData>
    <row r="1" spans="1:5" x14ac:dyDescent="0.2">
      <c r="A1" s="216" t="s">
        <v>1202</v>
      </c>
      <c r="B1" s="217"/>
      <c r="C1" s="217"/>
      <c r="D1" s="217"/>
      <c r="E1" s="218"/>
    </row>
    <row r="2" spans="1:5" ht="13.5" thickBot="1" x14ac:dyDescent="0.25">
      <c r="A2" s="219" t="s">
        <v>1228</v>
      </c>
      <c r="B2" s="220"/>
      <c r="C2" s="220"/>
      <c r="D2" s="220"/>
      <c r="E2" s="221"/>
    </row>
    <row r="3" spans="1:5" ht="26.25" thickBot="1" x14ac:dyDescent="0.25">
      <c r="A3" s="167" t="s">
        <v>1224</v>
      </c>
      <c r="B3" s="168" t="s">
        <v>1204</v>
      </c>
      <c r="C3" s="169" t="s">
        <v>1219</v>
      </c>
      <c r="D3" s="170" t="s">
        <v>1208</v>
      </c>
      <c r="E3" s="171" t="s">
        <v>1205</v>
      </c>
    </row>
    <row r="4" spans="1:5" ht="126" customHeight="1" x14ac:dyDescent="0.2">
      <c r="A4" s="41" t="s">
        <v>1133</v>
      </c>
      <c r="B4" s="42" t="s">
        <v>1089</v>
      </c>
      <c r="C4" s="43">
        <f>+'ESTADO DE SITUACION F...'!C3</f>
        <v>0</v>
      </c>
      <c r="D4" s="44" t="s">
        <v>1223</v>
      </c>
      <c r="E4" s="45" t="s">
        <v>1472</v>
      </c>
    </row>
    <row r="5" spans="1:5" ht="38.25" x14ac:dyDescent="0.2">
      <c r="A5" s="18" t="s">
        <v>1134</v>
      </c>
      <c r="B5" s="10" t="s">
        <v>1185</v>
      </c>
      <c r="C5" s="13">
        <f>+'ESTADO DE SITUACION F...'!C4</f>
        <v>0</v>
      </c>
      <c r="D5" s="12" t="s">
        <v>1223</v>
      </c>
      <c r="E5" s="19"/>
    </row>
    <row r="6" spans="1:5" ht="38.25" x14ac:dyDescent="0.2">
      <c r="A6" s="18" t="s">
        <v>1135</v>
      </c>
      <c r="B6" s="10" t="s">
        <v>1186</v>
      </c>
      <c r="C6" s="13">
        <f>+'ESTADO DE SITUACION F...'!C5</f>
        <v>0</v>
      </c>
      <c r="D6" s="12" t="s">
        <v>1223</v>
      </c>
      <c r="E6" s="19"/>
    </row>
    <row r="7" spans="1:5" ht="38.25" x14ac:dyDescent="0.2">
      <c r="A7" s="18" t="s">
        <v>1136</v>
      </c>
      <c r="B7" s="11" t="s">
        <v>1181</v>
      </c>
      <c r="C7" s="13">
        <f>+'ESTADO DE SITUACION F...'!C6</f>
        <v>0</v>
      </c>
      <c r="D7" s="12" t="s">
        <v>1223</v>
      </c>
      <c r="E7" s="19"/>
    </row>
    <row r="8" spans="1:5" ht="38.25" x14ac:dyDescent="0.2">
      <c r="A8" s="18" t="s">
        <v>1137</v>
      </c>
      <c r="B8" s="8" t="s">
        <v>1187</v>
      </c>
      <c r="C8" s="13">
        <f>+'ESTADO DE SITUACION F...'!C7</f>
        <v>0</v>
      </c>
      <c r="D8" s="12" t="s">
        <v>1223</v>
      </c>
      <c r="E8" s="19"/>
    </row>
    <row r="9" spans="1:5" ht="38.25" x14ac:dyDescent="0.2">
      <c r="A9" s="18" t="s">
        <v>1138</v>
      </c>
      <c r="B9" s="8" t="s">
        <v>1183</v>
      </c>
      <c r="C9" s="13">
        <f>+'ESTADO DE SITUACION F...'!C8</f>
        <v>0</v>
      </c>
      <c r="D9" s="12" t="s">
        <v>1223</v>
      </c>
      <c r="E9" s="19"/>
    </row>
    <row r="10" spans="1:5" ht="38.25" x14ac:dyDescent="0.2">
      <c r="A10" s="18" t="s">
        <v>1139</v>
      </c>
      <c r="B10" s="8" t="s">
        <v>1182</v>
      </c>
      <c r="C10" s="13">
        <f>+'ESTADO DE SITUACION F...'!C9</f>
        <v>0</v>
      </c>
      <c r="D10" s="12" t="s">
        <v>1223</v>
      </c>
      <c r="E10" s="19"/>
    </row>
    <row r="11" spans="1:5" ht="38.25" x14ac:dyDescent="0.2">
      <c r="A11" s="18" t="s">
        <v>1140</v>
      </c>
      <c r="B11" s="8" t="s">
        <v>1184</v>
      </c>
      <c r="C11" s="13">
        <f>+'ESTADO DE SITUACION F...'!C10</f>
        <v>0</v>
      </c>
      <c r="D11" s="12" t="s">
        <v>1223</v>
      </c>
      <c r="E11" s="19"/>
    </row>
    <row r="12" spans="1:5" ht="38.25" x14ac:dyDescent="0.2">
      <c r="A12" s="18" t="s">
        <v>1141</v>
      </c>
      <c r="B12" s="8" t="s">
        <v>1188</v>
      </c>
      <c r="C12" s="13">
        <f>+'ESTADO DE SITUACION F...'!C11</f>
        <v>0</v>
      </c>
      <c r="D12" s="12" t="s">
        <v>1223</v>
      </c>
      <c r="E12" s="19"/>
    </row>
    <row r="13" spans="1:5" ht="38.25" x14ac:dyDescent="0.2">
      <c r="A13" s="18" t="s">
        <v>1142</v>
      </c>
      <c r="B13" s="8" t="s">
        <v>1189</v>
      </c>
      <c r="C13" s="13">
        <f>+'ESTADO DE SITUACION F...'!C12</f>
        <v>0</v>
      </c>
      <c r="D13" s="12" t="s">
        <v>1223</v>
      </c>
      <c r="E13" s="19"/>
    </row>
    <row r="14" spans="1:5" ht="63.75" x14ac:dyDescent="0.2">
      <c r="A14" s="18" t="s">
        <v>1143</v>
      </c>
      <c r="B14" s="10" t="s">
        <v>1090</v>
      </c>
      <c r="C14" s="13">
        <f>+'ESTADO DE SITUACION F...'!C13</f>
        <v>0</v>
      </c>
      <c r="D14" s="12" t="s">
        <v>1223</v>
      </c>
      <c r="E14" s="19"/>
    </row>
    <row r="15" spans="1:5" ht="38.25" x14ac:dyDescent="0.2">
      <c r="A15" s="18" t="s">
        <v>1144</v>
      </c>
      <c r="B15" s="10" t="s">
        <v>1091</v>
      </c>
      <c r="C15" s="13">
        <f>+'ESTADO DE SITUACION F...'!C14</f>
        <v>0</v>
      </c>
      <c r="D15" s="12" t="s">
        <v>1223</v>
      </c>
      <c r="E15" s="19"/>
    </row>
    <row r="16" spans="1:5" ht="38.25" x14ac:dyDescent="0.2">
      <c r="A16" s="18" t="s">
        <v>1145</v>
      </c>
      <c r="B16" s="10" t="s">
        <v>1092</v>
      </c>
      <c r="C16" s="13">
        <f>+'ESTADO DE SITUACION F...'!C15</f>
        <v>0</v>
      </c>
      <c r="D16" s="12" t="s">
        <v>1223</v>
      </c>
      <c r="E16" s="19"/>
    </row>
    <row r="17" spans="1:5" ht="38.25" x14ac:dyDescent="0.2">
      <c r="A17" s="18" t="s">
        <v>1146</v>
      </c>
      <c r="B17" s="8" t="s">
        <v>1190</v>
      </c>
      <c r="C17" s="13">
        <f>+'ESTADO DE SITUACION F...'!C16</f>
        <v>0</v>
      </c>
      <c r="D17" s="12" t="s">
        <v>1223</v>
      </c>
      <c r="E17" s="19"/>
    </row>
    <row r="18" spans="1:5" ht="38.25" x14ac:dyDescent="0.2">
      <c r="A18" s="18" t="s">
        <v>1147</v>
      </c>
      <c r="B18" s="8" t="s">
        <v>1191</v>
      </c>
      <c r="C18" s="13">
        <f>+'ESTADO DE SITUACION F...'!C17</f>
        <v>0</v>
      </c>
      <c r="D18" s="12" t="s">
        <v>1223</v>
      </c>
      <c r="E18" s="19"/>
    </row>
    <row r="19" spans="1:5" ht="38.25" x14ac:dyDescent="0.2">
      <c r="A19" s="18" t="s">
        <v>1148</v>
      </c>
      <c r="B19" s="10" t="s">
        <v>1093</v>
      </c>
      <c r="C19" s="13">
        <f>+'ESTADO DE SITUACION F...'!C18</f>
        <v>0</v>
      </c>
      <c r="D19" s="12" t="s">
        <v>1223</v>
      </c>
      <c r="E19" s="19"/>
    </row>
    <row r="20" spans="1:5" ht="38.25" x14ac:dyDescent="0.2">
      <c r="A20" s="18" t="s">
        <v>1149</v>
      </c>
      <c r="B20" s="10" t="s">
        <v>1094</v>
      </c>
      <c r="C20" s="13">
        <f>+'ESTADO DE SITUACION F...'!C19</f>
        <v>0</v>
      </c>
      <c r="D20" s="12" t="s">
        <v>1223</v>
      </c>
      <c r="E20" s="19"/>
    </row>
    <row r="21" spans="1:5" ht="38.25" x14ac:dyDescent="0.2">
      <c r="A21" s="18" t="s">
        <v>1150</v>
      </c>
      <c r="B21" s="10" t="s">
        <v>1095</v>
      </c>
      <c r="C21" s="13">
        <f>+'ESTADO DE SITUACION F...'!C20</f>
        <v>0</v>
      </c>
      <c r="D21" s="12" t="s">
        <v>1223</v>
      </c>
      <c r="E21" s="19"/>
    </row>
    <row r="22" spans="1:5" ht="39" customHeight="1" thickBot="1" x14ac:dyDescent="0.25">
      <c r="A22" s="46" t="s">
        <v>1151</v>
      </c>
      <c r="B22" s="47" t="s">
        <v>1216</v>
      </c>
      <c r="C22" s="48">
        <f>+'ESTADO DE SITUACION F...'!C21</f>
        <v>0</v>
      </c>
      <c r="D22" s="49" t="s">
        <v>1223</v>
      </c>
      <c r="E22" s="50"/>
    </row>
    <row r="23" spans="1:5" ht="26.25" thickBot="1" x14ac:dyDescent="0.25">
      <c r="A23" s="167" t="s">
        <v>1224</v>
      </c>
      <c r="B23" s="168" t="s">
        <v>1206</v>
      </c>
      <c r="C23" s="169" t="s">
        <v>1219</v>
      </c>
      <c r="D23" s="168" t="s">
        <v>1208</v>
      </c>
      <c r="E23" s="171" t="s">
        <v>1205</v>
      </c>
    </row>
    <row r="24" spans="1:5" ht="122.25" customHeight="1" x14ac:dyDescent="0.2">
      <c r="A24" s="41" t="s">
        <v>1152</v>
      </c>
      <c r="B24" s="51" t="s">
        <v>1178</v>
      </c>
      <c r="C24" s="43">
        <f>+'ESTADO DE SITUACION F...'!C24</f>
        <v>0</v>
      </c>
      <c r="D24" s="44" t="s">
        <v>1223</v>
      </c>
      <c r="E24" s="45" t="s">
        <v>1472</v>
      </c>
    </row>
    <row r="25" spans="1:5" ht="38.25" x14ac:dyDescent="0.2">
      <c r="A25" s="18" t="s">
        <v>1153</v>
      </c>
      <c r="B25" s="8" t="s">
        <v>1192</v>
      </c>
      <c r="C25" s="13">
        <f>+'ESTADO DE SITUACION F...'!C25</f>
        <v>0</v>
      </c>
      <c r="D25" s="12" t="s">
        <v>1223</v>
      </c>
      <c r="E25" s="19"/>
    </row>
    <row r="26" spans="1:5" ht="38.25" x14ac:dyDescent="0.2">
      <c r="A26" s="18" t="s">
        <v>1154</v>
      </c>
      <c r="B26" s="8" t="s">
        <v>1179</v>
      </c>
      <c r="C26" s="13">
        <f>+'ESTADO DE SITUACION F...'!C26</f>
        <v>0</v>
      </c>
      <c r="D26" s="12" t="s">
        <v>1223</v>
      </c>
      <c r="E26" s="19"/>
    </row>
    <row r="27" spans="1:5" ht="38.25" x14ac:dyDescent="0.2">
      <c r="A27" s="18" t="s">
        <v>1155</v>
      </c>
      <c r="B27" s="8" t="s">
        <v>1193</v>
      </c>
      <c r="C27" s="13">
        <f>+'ESTADO DE SITUACION F...'!C27</f>
        <v>0</v>
      </c>
      <c r="D27" s="12" t="s">
        <v>1223</v>
      </c>
      <c r="E27" s="19"/>
    </row>
    <row r="28" spans="1:5" ht="38.25" x14ac:dyDescent="0.2">
      <c r="A28" s="18" t="s">
        <v>1156</v>
      </c>
      <c r="B28" s="8" t="s">
        <v>1194</v>
      </c>
      <c r="C28" s="13">
        <f>+'ESTADO DE SITUACION F...'!C28</f>
        <v>0</v>
      </c>
      <c r="D28" s="12" t="s">
        <v>1223</v>
      </c>
      <c r="E28" s="19"/>
    </row>
    <row r="29" spans="1:5" ht="38.25" x14ac:dyDescent="0.2">
      <c r="A29" s="18" t="s">
        <v>1157</v>
      </c>
      <c r="B29" s="8" t="s">
        <v>1195</v>
      </c>
      <c r="C29" s="13">
        <f>+'ESTADO DE SITUACION F...'!C29</f>
        <v>0</v>
      </c>
      <c r="D29" s="12" t="s">
        <v>1223</v>
      </c>
      <c r="E29" s="19"/>
    </row>
    <row r="30" spans="1:5" ht="38.25" x14ac:dyDescent="0.2">
      <c r="A30" s="18" t="s">
        <v>1158</v>
      </c>
      <c r="B30" s="8" t="s">
        <v>1196</v>
      </c>
      <c r="C30" s="13">
        <f>+'ESTADO DE SITUACION F...'!C30</f>
        <v>0</v>
      </c>
      <c r="D30" s="12" t="s">
        <v>1223</v>
      </c>
      <c r="E30" s="19"/>
    </row>
    <row r="31" spans="1:5" ht="38.25" x14ac:dyDescent="0.2">
      <c r="A31" s="18" t="s">
        <v>1159</v>
      </c>
      <c r="B31" s="8" t="s">
        <v>1197</v>
      </c>
      <c r="C31" s="13">
        <f>+'ESTADO DE SITUACION F...'!C31</f>
        <v>0</v>
      </c>
      <c r="D31" s="12" t="s">
        <v>1223</v>
      </c>
      <c r="E31" s="19"/>
    </row>
    <row r="32" spans="1:5" ht="38.25" x14ac:dyDescent="0.2">
      <c r="A32" s="18" t="s">
        <v>1160</v>
      </c>
      <c r="B32" s="8" t="s">
        <v>1198</v>
      </c>
      <c r="C32" s="13">
        <f>+'ESTADO DE SITUACION F...'!C32</f>
        <v>0</v>
      </c>
      <c r="D32" s="12" t="s">
        <v>1223</v>
      </c>
      <c r="E32" s="19"/>
    </row>
    <row r="33" spans="1:5" ht="38.25" x14ac:dyDescent="0.2">
      <c r="A33" s="18" t="s">
        <v>1161</v>
      </c>
      <c r="B33" s="8" t="s">
        <v>1199</v>
      </c>
      <c r="C33" s="13">
        <f>+'ESTADO DE SITUACION F...'!C33</f>
        <v>0</v>
      </c>
      <c r="D33" s="12" t="s">
        <v>1223</v>
      </c>
      <c r="E33" s="19"/>
    </row>
    <row r="34" spans="1:5" ht="51" x14ac:dyDescent="0.2">
      <c r="A34" s="18" t="s">
        <v>1162</v>
      </c>
      <c r="B34" s="8" t="s">
        <v>1096</v>
      </c>
      <c r="C34" s="13">
        <f>+'ESTADO DE SITUACION F...'!C34</f>
        <v>0</v>
      </c>
      <c r="D34" s="12" t="s">
        <v>1223</v>
      </c>
      <c r="E34" s="19"/>
    </row>
    <row r="35" spans="1:5" ht="39" thickBot="1" x14ac:dyDescent="0.25">
      <c r="A35" s="46" t="s">
        <v>1163</v>
      </c>
      <c r="B35" s="52" t="s">
        <v>1097</v>
      </c>
      <c r="C35" s="48">
        <f>+'ESTADO DE SITUACION F...'!C35</f>
        <v>0</v>
      </c>
      <c r="D35" s="49" t="s">
        <v>1223</v>
      </c>
      <c r="E35" s="50"/>
    </row>
    <row r="36" spans="1:5" ht="26.25" thickBot="1" x14ac:dyDescent="0.25">
      <c r="A36" s="167" t="s">
        <v>1224</v>
      </c>
      <c r="B36" s="168" t="s">
        <v>1207</v>
      </c>
      <c r="C36" s="169" t="s">
        <v>1219</v>
      </c>
      <c r="D36" s="168" t="s">
        <v>1208</v>
      </c>
      <c r="E36" s="171" t="s">
        <v>1205</v>
      </c>
    </row>
    <row r="37" spans="1:5" ht="125.25" customHeight="1" x14ac:dyDescent="0.2">
      <c r="A37" s="41" t="s">
        <v>1164</v>
      </c>
      <c r="B37" s="51" t="s">
        <v>1098</v>
      </c>
      <c r="C37" s="43">
        <f>+'ESTADO DE SITUACION F...'!C38</f>
        <v>0</v>
      </c>
      <c r="D37" s="44" t="s">
        <v>1223</v>
      </c>
      <c r="E37" s="45" t="s">
        <v>1472</v>
      </c>
    </row>
    <row r="38" spans="1:5" ht="38.25" x14ac:dyDescent="0.2">
      <c r="A38" s="18" t="s">
        <v>1165</v>
      </c>
      <c r="B38" s="8" t="s">
        <v>1217</v>
      </c>
      <c r="C38" s="13">
        <f>+'ESTADO DE SITUACION F...'!C39</f>
        <v>0</v>
      </c>
      <c r="D38" s="12" t="s">
        <v>1223</v>
      </c>
      <c r="E38" s="19"/>
    </row>
    <row r="39" spans="1:5" ht="38.25" x14ac:dyDescent="0.2">
      <c r="A39" s="18" t="s">
        <v>1166</v>
      </c>
      <c r="B39" s="8" t="s">
        <v>1099</v>
      </c>
      <c r="C39" s="13">
        <f>+'ESTADO DE SITUACION F...'!C40</f>
        <v>0</v>
      </c>
      <c r="D39" s="12" t="s">
        <v>1223</v>
      </c>
      <c r="E39" s="19"/>
    </row>
    <row r="40" spans="1:5" ht="38.25" x14ac:dyDescent="0.2">
      <c r="A40" s="18" t="s">
        <v>1167</v>
      </c>
      <c r="B40" s="8" t="s">
        <v>1200</v>
      </c>
      <c r="C40" s="13">
        <f>+'ESTADO DE SITUACION F...'!C41</f>
        <v>0</v>
      </c>
      <c r="D40" s="12" t="s">
        <v>1223</v>
      </c>
      <c r="E40" s="19"/>
    </row>
    <row r="41" spans="1:5" ht="38.25" x14ac:dyDescent="0.2">
      <c r="A41" s="18" t="s">
        <v>1168</v>
      </c>
      <c r="B41" s="8" t="s">
        <v>1100</v>
      </c>
      <c r="C41" s="13">
        <f>+'ESTADO DE SITUACION F...'!C42</f>
        <v>0</v>
      </c>
      <c r="D41" s="12" t="s">
        <v>1223</v>
      </c>
      <c r="E41" s="19"/>
    </row>
    <row r="42" spans="1:5" ht="38.25" x14ac:dyDescent="0.2">
      <c r="A42" s="18" t="s">
        <v>1169</v>
      </c>
      <c r="B42" s="8" t="s">
        <v>1176</v>
      </c>
      <c r="C42" s="13">
        <f>+'ESTADO DE SITUACION F...'!C43</f>
        <v>0</v>
      </c>
      <c r="D42" s="12" t="s">
        <v>1223</v>
      </c>
      <c r="E42" s="19"/>
    </row>
    <row r="43" spans="1:5" ht="38.25" x14ac:dyDescent="0.2">
      <c r="A43" s="18" t="s">
        <v>1170</v>
      </c>
      <c r="B43" s="8" t="s">
        <v>1101</v>
      </c>
      <c r="C43" s="13">
        <f>+'ESTADO DE SITUACION F...'!C44</f>
        <v>0</v>
      </c>
      <c r="D43" s="12" t="s">
        <v>1223</v>
      </c>
      <c r="E43" s="19"/>
    </row>
    <row r="44" spans="1:5" ht="38.25" x14ac:dyDescent="0.2">
      <c r="A44" s="18" t="s">
        <v>1171</v>
      </c>
      <c r="B44" s="8" t="s">
        <v>1180</v>
      </c>
      <c r="C44" s="13">
        <f>+'ESTADO DE SITUACION F...'!C45</f>
        <v>0</v>
      </c>
      <c r="D44" s="12" t="s">
        <v>1223</v>
      </c>
      <c r="E44" s="19"/>
    </row>
    <row r="45" spans="1:5" ht="38.25" x14ac:dyDescent="0.2">
      <c r="A45" s="18" t="s">
        <v>1221</v>
      </c>
      <c r="B45" s="8" t="s">
        <v>1201</v>
      </c>
      <c r="C45" s="13">
        <f>+'ESTADO DE SITUACION F...'!C46</f>
        <v>0</v>
      </c>
      <c r="D45" s="12" t="s">
        <v>1223</v>
      </c>
      <c r="E45" s="19"/>
    </row>
    <row r="46" spans="1:5" ht="38.25" x14ac:dyDescent="0.2">
      <c r="A46" s="18" t="s">
        <v>1222</v>
      </c>
      <c r="B46" s="8" t="s">
        <v>1102</v>
      </c>
      <c r="C46" s="13">
        <f>+'ESTADO DE SITUACION F...'!C47</f>
        <v>0</v>
      </c>
      <c r="D46" s="12" t="s">
        <v>1223</v>
      </c>
      <c r="E46" s="19"/>
    </row>
    <row r="47" spans="1:5" ht="38.25" x14ac:dyDescent="0.2">
      <c r="A47" s="38" t="s">
        <v>1229</v>
      </c>
      <c r="B47" s="39" t="s">
        <v>1334</v>
      </c>
      <c r="C47" s="13">
        <f>+'ESTADO DE SITUACION F...'!C48</f>
        <v>0</v>
      </c>
      <c r="D47" s="12" t="s">
        <v>1223</v>
      </c>
      <c r="E47" s="40"/>
    </row>
    <row r="48" spans="1:5" x14ac:dyDescent="0.2">
      <c r="A48" s="38"/>
      <c r="B48" s="39"/>
      <c r="C48" s="13"/>
      <c r="D48" s="12"/>
      <c r="E48" s="40"/>
    </row>
  </sheetData>
  <mergeCells count="2">
    <mergeCell ref="A1:E1"/>
    <mergeCell ref="A2:E2"/>
  </mergeCells>
  <dataValidations count="1">
    <dataValidation type="textLength" allowBlank="1" showInputMessage="1" showErrorMessage="1" error="Escriba un texto " promptTitle="Cualquier contenido" sqref="E4:E22 E24:E35 E37">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vt:lpstr>
      <vt:lpstr>CONCILIACION PATRIMONIAL</vt:lpstr>
      <vt:lpstr>NOTAS DE REVELACIÓN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gaospina</cp:lastModifiedBy>
  <cp:lastPrinted>2014-05-12T19:12:29Z</cp:lastPrinted>
  <dcterms:created xsi:type="dcterms:W3CDTF">2014-02-11T18:46:13Z</dcterms:created>
  <dcterms:modified xsi:type="dcterms:W3CDTF">2014-06-12T14:46:31Z</dcterms:modified>
</cp:coreProperties>
</file>