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55" yWindow="-150" windowWidth="15180" windowHeight="4800" tabRatio="599" firstSheet="1" activeTab="1"/>
  </bookViews>
  <sheets>
    <sheet name="Hoja4" sheetId="34" r:id="rId1"/>
    <sheet name="Anexo 1" sheetId="32" r:id="rId2"/>
    <sheet name="CONVERSIÓN" sheetId="21" state="hidden" r:id="rId3"/>
    <sheet name="ane APNRs (2)" sheetId="18" state="hidden" r:id="rId4"/>
  </sheets>
  <definedNames>
    <definedName name="_xlnm._FilterDatabase" localSheetId="3" hidden="1">'ane APNRs (2)'!$F$1175:$F$1188</definedName>
    <definedName name="_xlnm._FilterDatabase" localSheetId="1" hidden="1">'Anexo 1'!$B$6:$E$559</definedName>
    <definedName name="_xlnm._FilterDatabase" localSheetId="2" hidden="1">CONVERSIÓN!$B$2:$E$541</definedName>
    <definedName name="_xlnm._FilterDatabase" localSheetId="0" hidden="1">Hoja4!$B$2:$E$1206</definedName>
    <definedName name="_xlnm.Print_Area" localSheetId="3">'ane APNRs (2)'!$C$1:$K$2027</definedName>
    <definedName name="_xlnm.Print_Area" localSheetId="1">'Anexo 1'!$C$5:$E$559</definedName>
  </definedNames>
  <calcPr calcId="145621"/>
</workbook>
</file>

<file path=xl/calcChain.xml><?xml version="1.0" encoding="utf-8"?>
<calcChain xmlns="http://schemas.openxmlformats.org/spreadsheetml/2006/main">
  <c r="H2003" i="18" l="1"/>
  <c r="H2004" i="18"/>
  <c r="H8" i="18"/>
  <c r="H9" i="18"/>
  <c r="H10" i="18"/>
  <c r="H11" i="18"/>
  <c r="H12" i="18"/>
  <c r="H13" i="18"/>
  <c r="H14" i="18"/>
  <c r="H15" i="18"/>
  <c r="H16" i="18"/>
  <c r="H17" i="18"/>
  <c r="H18" i="18"/>
  <c r="H19" i="18"/>
  <c r="H20" i="18"/>
  <c r="H21" i="18"/>
  <c r="H22" i="18"/>
  <c r="H23" i="18"/>
  <c r="H24" i="18"/>
  <c r="H25" i="18"/>
  <c r="H26" i="18"/>
  <c r="H27" i="18"/>
  <c r="H28" i="18"/>
  <c r="H29" i="18"/>
  <c r="H30" i="18"/>
  <c r="H31" i="18"/>
  <c r="A6" i="18" l="1"/>
  <c r="K2031" i="18"/>
  <c r="I2004" i="18"/>
  <c r="H2002" i="18"/>
  <c r="I2002" i="18" s="1"/>
  <c r="H2001" i="18"/>
  <c r="H2000" i="18"/>
  <c r="H1999" i="18"/>
  <c r="I1999" i="18" s="1"/>
  <c r="H1998" i="18"/>
  <c r="H1997" i="18"/>
  <c r="H1996" i="18"/>
  <c r="H1995" i="18"/>
  <c r="H1994" i="18"/>
  <c r="I1994" i="18" s="1"/>
  <c r="H1993" i="18"/>
  <c r="H1992" i="18"/>
  <c r="H1991" i="18"/>
  <c r="I1991" i="18" s="1"/>
  <c r="H1990" i="18"/>
  <c r="H1989" i="18"/>
  <c r="H1988" i="18"/>
  <c r="H1987" i="18"/>
  <c r="I1987" i="18" s="1"/>
  <c r="L1986" i="18"/>
  <c r="H1986" i="18"/>
  <c r="H1985" i="18"/>
  <c r="I1985" i="18" s="1"/>
  <c r="H1984" i="18"/>
  <c r="H1983" i="18"/>
  <c r="H1982" i="18"/>
  <c r="H1981" i="18"/>
  <c r="H1980" i="18"/>
  <c r="H1979" i="18"/>
  <c r="H1978" i="18"/>
  <c r="H1977" i="18"/>
  <c r="H1976" i="18"/>
  <c r="H1975" i="18"/>
  <c r="H1974" i="18"/>
  <c r="H1973" i="18"/>
  <c r="H1972" i="18"/>
  <c r="H1971" i="18"/>
  <c r="H1970" i="18"/>
  <c r="H1969" i="18"/>
  <c r="H1968" i="18"/>
  <c r="H1967" i="18"/>
  <c r="H1966" i="18"/>
  <c r="H1965" i="18"/>
  <c r="H1964" i="18"/>
  <c r="H1963" i="18"/>
  <c r="H1962" i="18"/>
  <c r="H1961" i="18"/>
  <c r="H1960" i="18"/>
  <c r="H1959" i="18"/>
  <c r="H1958" i="18"/>
  <c r="H1957" i="18"/>
  <c r="H1956" i="18"/>
  <c r="H1955" i="18"/>
  <c r="H1954" i="18"/>
  <c r="H1953" i="18"/>
  <c r="H1952" i="18"/>
  <c r="H1951" i="18"/>
  <c r="H1950" i="18"/>
  <c r="H1949" i="18"/>
  <c r="H1948" i="18"/>
  <c r="H1947" i="18"/>
  <c r="H1946" i="18"/>
  <c r="H1945" i="18"/>
  <c r="H1944" i="18"/>
  <c r="H1943" i="18"/>
  <c r="H1942" i="18"/>
  <c r="H1941" i="18"/>
  <c r="H1940" i="18"/>
  <c r="H1939" i="18"/>
  <c r="H1938" i="18"/>
  <c r="H1937" i="18"/>
  <c r="H1936" i="18"/>
  <c r="H1935" i="18"/>
  <c r="H1934" i="18"/>
  <c r="H1933" i="18"/>
  <c r="H1932" i="18"/>
  <c r="H1931" i="18"/>
  <c r="H1930" i="18"/>
  <c r="H1929" i="18"/>
  <c r="H1928" i="18"/>
  <c r="H1927" i="18"/>
  <c r="H1926" i="18"/>
  <c r="H1925" i="18"/>
  <c r="H1924" i="18"/>
  <c r="H1923" i="18"/>
  <c r="H1922" i="18"/>
  <c r="H1921" i="18"/>
  <c r="H1920" i="18"/>
  <c r="H1919" i="18"/>
  <c r="H1918" i="18"/>
  <c r="H1917" i="18"/>
  <c r="H1916" i="18"/>
  <c r="H1915" i="18"/>
  <c r="H1914" i="18"/>
  <c r="H1913" i="18"/>
  <c r="H1912" i="18"/>
  <c r="H1911" i="18"/>
  <c r="H1910" i="18"/>
  <c r="H1909" i="18"/>
  <c r="H1908" i="18"/>
  <c r="H1907" i="18"/>
  <c r="H1906" i="18"/>
  <c r="H1905" i="18"/>
  <c r="H1904" i="18"/>
  <c r="H1903" i="18"/>
  <c r="H1902" i="18"/>
  <c r="H1901" i="18"/>
  <c r="H1900" i="18"/>
  <c r="H1899" i="18"/>
  <c r="H1898" i="18"/>
  <c r="H1897" i="18"/>
  <c r="H1896" i="18"/>
  <c r="H1895" i="18"/>
  <c r="H1894" i="18"/>
  <c r="H1893" i="18"/>
  <c r="H1892" i="18"/>
  <c r="H1891" i="18"/>
  <c r="H1890" i="18"/>
  <c r="H1889" i="18"/>
  <c r="H1888" i="18"/>
  <c r="H1887" i="18"/>
  <c r="H1886" i="18"/>
  <c r="H1885" i="18"/>
  <c r="H1884" i="18"/>
  <c r="H1883" i="18"/>
  <c r="H1882" i="18"/>
  <c r="H1881" i="18"/>
  <c r="H1880" i="18"/>
  <c r="H1879" i="18"/>
  <c r="H1878" i="18"/>
  <c r="H1877" i="18"/>
  <c r="H1876" i="18"/>
  <c r="H1875" i="18"/>
  <c r="H1874" i="18"/>
  <c r="H1873" i="18"/>
  <c r="H1872" i="18"/>
  <c r="H1871" i="18"/>
  <c r="H1870" i="18"/>
  <c r="H1869" i="18"/>
  <c r="H1868" i="18"/>
  <c r="H1867" i="18"/>
  <c r="H1866" i="18"/>
  <c r="H1865" i="18"/>
  <c r="H1864" i="18"/>
  <c r="H1863" i="18"/>
  <c r="H1862" i="18"/>
  <c r="H1861" i="18"/>
  <c r="H1860" i="18"/>
  <c r="H1859" i="18"/>
  <c r="H1858" i="18"/>
  <c r="H1857" i="18"/>
  <c r="H1856" i="18"/>
  <c r="H1855" i="18"/>
  <c r="H1854" i="18"/>
  <c r="H1853" i="18"/>
  <c r="H1852" i="18"/>
  <c r="H1851" i="18"/>
  <c r="H1850" i="18"/>
  <c r="H1849" i="18"/>
  <c r="H1848" i="18"/>
  <c r="H1847" i="18"/>
  <c r="H1846" i="18"/>
  <c r="H1845" i="18"/>
  <c r="H1844" i="18"/>
  <c r="H1843" i="18"/>
  <c r="H1842" i="18"/>
  <c r="H1841" i="18"/>
  <c r="H1840" i="18"/>
  <c r="H1839" i="18"/>
  <c r="H1838" i="18"/>
  <c r="H1837" i="18"/>
  <c r="H1836" i="18"/>
  <c r="H1835" i="18"/>
  <c r="H1834" i="18"/>
  <c r="H1833" i="18"/>
  <c r="H1832" i="18"/>
  <c r="H1831" i="18"/>
  <c r="H1830" i="18"/>
  <c r="H1829" i="18"/>
  <c r="H1828" i="18"/>
  <c r="H1827" i="18"/>
  <c r="H1826" i="18"/>
  <c r="H1825" i="18"/>
  <c r="I1825" i="18" s="1"/>
  <c r="H1824" i="18"/>
  <c r="I1824" i="18" s="1"/>
  <c r="H1823" i="18"/>
  <c r="I1823" i="18" s="1"/>
  <c r="H1822" i="18"/>
  <c r="I1822" i="18" s="1"/>
  <c r="H1821" i="18"/>
  <c r="I1821" i="18" s="1"/>
  <c r="H1820" i="18"/>
  <c r="I1820" i="18" s="1"/>
  <c r="H1819" i="18"/>
  <c r="I1819" i="18" s="1"/>
  <c r="H1818" i="18"/>
  <c r="I1818" i="18" s="1"/>
  <c r="H1817" i="18"/>
  <c r="I1817" i="18" s="1"/>
  <c r="H1816" i="18"/>
  <c r="I1816" i="18" s="1"/>
  <c r="H1815" i="18"/>
  <c r="I1815" i="18" s="1"/>
  <c r="H1814" i="18"/>
  <c r="I1814" i="18" s="1"/>
  <c r="H1813" i="18"/>
  <c r="H1812" i="18"/>
  <c r="H1811" i="18"/>
  <c r="I1811" i="18" s="1"/>
  <c r="H1810" i="18"/>
  <c r="I1810" i="18" s="1"/>
  <c r="H1809" i="18"/>
  <c r="I1809" i="18" s="1"/>
  <c r="H1808" i="18"/>
  <c r="I1808" i="18" s="1"/>
  <c r="H1807" i="18"/>
  <c r="I1807" i="18" s="1"/>
  <c r="H1806" i="18"/>
  <c r="I1806" i="18" s="1"/>
  <c r="H1805" i="18"/>
  <c r="I1805" i="18" s="1"/>
  <c r="H1804" i="18"/>
  <c r="I1804" i="18" s="1"/>
  <c r="H1803" i="18"/>
  <c r="I1803" i="18" s="1"/>
  <c r="H1802" i="18"/>
  <c r="I1802" i="18" s="1"/>
  <c r="H1801" i="18"/>
  <c r="I1801" i="18" s="1"/>
  <c r="H1800" i="18"/>
  <c r="I1800" i="18" s="1"/>
  <c r="H1799" i="18"/>
  <c r="I1799" i="18" s="1"/>
  <c r="H1798" i="18"/>
  <c r="I1798" i="18" s="1"/>
  <c r="H1797" i="18"/>
  <c r="I1797" i="18" s="1"/>
  <c r="H1796" i="18"/>
  <c r="I1796" i="18" s="1"/>
  <c r="H1795" i="18"/>
  <c r="I1795" i="18" s="1"/>
  <c r="H1794" i="18"/>
  <c r="I1794" i="18" s="1"/>
  <c r="H1793" i="18"/>
  <c r="I1793" i="18" s="1"/>
  <c r="H1792" i="18"/>
  <c r="I1792" i="18" s="1"/>
  <c r="H1791" i="18"/>
  <c r="I1791" i="18" s="1"/>
  <c r="H1790" i="18"/>
  <c r="I1790" i="18" s="1"/>
  <c r="H1789" i="18"/>
  <c r="I1789" i="18" s="1"/>
  <c r="H1788" i="18"/>
  <c r="I1788" i="18" s="1"/>
  <c r="H1787" i="18"/>
  <c r="I1787" i="18" s="1"/>
  <c r="H1786" i="18"/>
  <c r="I1786" i="18" s="1"/>
  <c r="H1785" i="18"/>
  <c r="I1785" i="18" s="1"/>
  <c r="H1784" i="18"/>
  <c r="I1784" i="18" s="1"/>
  <c r="H1783" i="18"/>
  <c r="I1783" i="18" s="1"/>
  <c r="H1782" i="18"/>
  <c r="I1782" i="18" s="1"/>
  <c r="H1781" i="18"/>
  <c r="I1781" i="18" s="1"/>
  <c r="H1780" i="18"/>
  <c r="I1780" i="18" s="1"/>
  <c r="H1779" i="18"/>
  <c r="I1779" i="18" s="1"/>
  <c r="H1778" i="18"/>
  <c r="I1778" i="18" s="1"/>
  <c r="H1777" i="18"/>
  <c r="I1777" i="18" s="1"/>
  <c r="H1776" i="18"/>
  <c r="I1776" i="18" s="1"/>
  <c r="H1775" i="18"/>
  <c r="I1775" i="18" s="1"/>
  <c r="H1774" i="18"/>
  <c r="I1774" i="18" s="1"/>
  <c r="H1773" i="18"/>
  <c r="I1773" i="18" s="1"/>
  <c r="H1772" i="18"/>
  <c r="I1772" i="18" s="1"/>
  <c r="H1771" i="18"/>
  <c r="I1771" i="18" s="1"/>
  <c r="H1770" i="18"/>
  <c r="I1770" i="18" s="1"/>
  <c r="H1769" i="18"/>
  <c r="I1769" i="18" s="1"/>
  <c r="H1768" i="18"/>
  <c r="I1768" i="18" s="1"/>
  <c r="H1767" i="18"/>
  <c r="I1767" i="18" s="1"/>
  <c r="H1766" i="18"/>
  <c r="I1766" i="18" s="1"/>
  <c r="H1765" i="18"/>
  <c r="I1765" i="18" s="1"/>
  <c r="H1764" i="18"/>
  <c r="I1764" i="18" s="1"/>
  <c r="H1763" i="18"/>
  <c r="I1763" i="18" s="1"/>
  <c r="H1762" i="18"/>
  <c r="I1762" i="18" s="1"/>
  <c r="H1761" i="18"/>
  <c r="I1761" i="18" s="1"/>
  <c r="H1760" i="18"/>
  <c r="I1760" i="18" s="1"/>
  <c r="H1759" i="18"/>
  <c r="I1759" i="18" s="1"/>
  <c r="H1758" i="18"/>
  <c r="I1758" i="18" s="1"/>
  <c r="H1757" i="18"/>
  <c r="I1757" i="18" s="1"/>
  <c r="H1756" i="18"/>
  <c r="I1756" i="18" s="1"/>
  <c r="H1755" i="18"/>
  <c r="I1755" i="18" s="1"/>
  <c r="H1754" i="18"/>
  <c r="I1754" i="18" s="1"/>
  <c r="H1753" i="18"/>
  <c r="I1753" i="18" s="1"/>
  <c r="H1752" i="18"/>
  <c r="I1752" i="18" s="1"/>
  <c r="H1751" i="18"/>
  <c r="I1751" i="18" s="1"/>
  <c r="H1750" i="18"/>
  <c r="I1750" i="18" s="1"/>
  <c r="H1749" i="18"/>
  <c r="I1749" i="18" s="1"/>
  <c r="H1748" i="18"/>
  <c r="I1748" i="18" s="1"/>
  <c r="H1747" i="18"/>
  <c r="I1747" i="18" s="1"/>
  <c r="H1746" i="18"/>
  <c r="I1746" i="18" s="1"/>
  <c r="H1745" i="18"/>
  <c r="I1745" i="18" s="1"/>
  <c r="H1744" i="18"/>
  <c r="I1744" i="18" s="1"/>
  <c r="H1743" i="18"/>
  <c r="I1743" i="18" s="1"/>
  <c r="H1742" i="18"/>
  <c r="I1742" i="18" s="1"/>
  <c r="H1741" i="18"/>
  <c r="I1741" i="18" s="1"/>
  <c r="H1740" i="18"/>
  <c r="I1740" i="18" s="1"/>
  <c r="H1739" i="18"/>
  <c r="I1739" i="18" s="1"/>
  <c r="H1738" i="18"/>
  <c r="I1738" i="18" s="1"/>
  <c r="H1737" i="18"/>
  <c r="I1737" i="18" s="1"/>
  <c r="H1736" i="18"/>
  <c r="I1736" i="18" s="1"/>
  <c r="H1735" i="18"/>
  <c r="I1735" i="18" s="1"/>
  <c r="H1734" i="18"/>
  <c r="I1734" i="18" s="1"/>
  <c r="H1733" i="18"/>
  <c r="I1733" i="18" s="1"/>
  <c r="H1732" i="18"/>
  <c r="I1732" i="18" s="1"/>
  <c r="H1731" i="18"/>
  <c r="I1731" i="18" s="1"/>
  <c r="H1730" i="18"/>
  <c r="I1730" i="18" s="1"/>
  <c r="H1729" i="18"/>
  <c r="I1729" i="18" s="1"/>
  <c r="H1728" i="18"/>
  <c r="I1728" i="18" s="1"/>
  <c r="H1727" i="18"/>
  <c r="I1727" i="18" s="1"/>
  <c r="H1726" i="18"/>
  <c r="I1726" i="18" s="1"/>
  <c r="H1725" i="18"/>
  <c r="I1725" i="18" s="1"/>
  <c r="H1724" i="18"/>
  <c r="I1724" i="18" s="1"/>
  <c r="H1723" i="18"/>
  <c r="I1723" i="18" s="1"/>
  <c r="H1722" i="18"/>
  <c r="I1722" i="18" s="1"/>
  <c r="H1721" i="18"/>
  <c r="I1721" i="18" s="1"/>
  <c r="H1720" i="18"/>
  <c r="I1720" i="18" s="1"/>
  <c r="H1719" i="18"/>
  <c r="I1719" i="18" s="1"/>
  <c r="H1718" i="18"/>
  <c r="I1718" i="18" s="1"/>
  <c r="H1717" i="18"/>
  <c r="I1717" i="18" s="1"/>
  <c r="H1716" i="18"/>
  <c r="I1716" i="18" s="1"/>
  <c r="H1715" i="18"/>
  <c r="I1715" i="18" s="1"/>
  <c r="H1714" i="18"/>
  <c r="I1714" i="18" s="1"/>
  <c r="H1713" i="18"/>
  <c r="I1713" i="18" s="1"/>
  <c r="H1712" i="18"/>
  <c r="I1712" i="18" s="1"/>
  <c r="H1711" i="18"/>
  <c r="I1711" i="18" s="1"/>
  <c r="H1710" i="18"/>
  <c r="I1710" i="18" s="1"/>
  <c r="H1709" i="18"/>
  <c r="I1709" i="18" s="1"/>
  <c r="H1708" i="18"/>
  <c r="I1708" i="18" s="1"/>
  <c r="H1707" i="18"/>
  <c r="I1707" i="18" s="1"/>
  <c r="H1706" i="18"/>
  <c r="I1706" i="18" s="1"/>
  <c r="H1705" i="18"/>
  <c r="I1705" i="18" s="1"/>
  <c r="H1704" i="18"/>
  <c r="I1704" i="18" s="1"/>
  <c r="H1703" i="18"/>
  <c r="I1703" i="18" s="1"/>
  <c r="H1702" i="18"/>
  <c r="I1702" i="18" s="1"/>
  <c r="H1701" i="18"/>
  <c r="I1701" i="18" s="1"/>
  <c r="H1700" i="18"/>
  <c r="I1700" i="18" s="1"/>
  <c r="H1699" i="18"/>
  <c r="I1699" i="18" s="1"/>
  <c r="H1698" i="18"/>
  <c r="I1698" i="18" s="1"/>
  <c r="H1697" i="18"/>
  <c r="I1697" i="18" s="1"/>
  <c r="H1696" i="18"/>
  <c r="I1696" i="18" s="1"/>
  <c r="H1695" i="18"/>
  <c r="I1695" i="18" s="1"/>
  <c r="H1694" i="18"/>
  <c r="I1694" i="18" s="1"/>
  <c r="H1693" i="18"/>
  <c r="I1693" i="18" s="1"/>
  <c r="H1692" i="18"/>
  <c r="I1692" i="18" s="1"/>
  <c r="H1691" i="18"/>
  <c r="I1691" i="18" s="1"/>
  <c r="H1690" i="18"/>
  <c r="I1690" i="18" s="1"/>
  <c r="H1689" i="18"/>
  <c r="I1689" i="18" s="1"/>
  <c r="H1688" i="18"/>
  <c r="I1688" i="18" s="1"/>
  <c r="H1687" i="18"/>
  <c r="I1687" i="18" s="1"/>
  <c r="H1686" i="18"/>
  <c r="I1686" i="18" s="1"/>
  <c r="H1685" i="18"/>
  <c r="I1685" i="18" s="1"/>
  <c r="H1684" i="18"/>
  <c r="I1684" i="18" s="1"/>
  <c r="H1683" i="18"/>
  <c r="I1683" i="18" s="1"/>
  <c r="H1682" i="18"/>
  <c r="I1682" i="18" s="1"/>
  <c r="H1681" i="18"/>
  <c r="I1681" i="18" s="1"/>
  <c r="H1680" i="18"/>
  <c r="I1680" i="18" s="1"/>
  <c r="H1679" i="18"/>
  <c r="I1679" i="18" s="1"/>
  <c r="H1678" i="18"/>
  <c r="I1678" i="18" s="1"/>
  <c r="H1677" i="18"/>
  <c r="I1677" i="18" s="1"/>
  <c r="H1676" i="18"/>
  <c r="I1676" i="18" s="1"/>
  <c r="H1675" i="18"/>
  <c r="I1675" i="18" s="1"/>
  <c r="H1674" i="18"/>
  <c r="I1674" i="18" s="1"/>
  <c r="H1673" i="18"/>
  <c r="I1673" i="18" s="1"/>
  <c r="H1672" i="18"/>
  <c r="I1672" i="18" s="1"/>
  <c r="H1671" i="18"/>
  <c r="I1671" i="18" s="1"/>
  <c r="H1670" i="18"/>
  <c r="I1670" i="18" s="1"/>
  <c r="H1669" i="18"/>
  <c r="I1669" i="18" s="1"/>
  <c r="H1668" i="18"/>
  <c r="I1668" i="18" s="1"/>
  <c r="H1667" i="18"/>
  <c r="I1667" i="18" s="1"/>
  <c r="H1666" i="18"/>
  <c r="I1666" i="18" s="1"/>
  <c r="H1665" i="18"/>
  <c r="I1665" i="18" s="1"/>
  <c r="H1664" i="18"/>
  <c r="I1664" i="18" s="1"/>
  <c r="H1663" i="18"/>
  <c r="I1663" i="18" s="1"/>
  <c r="H1662" i="18"/>
  <c r="I1662" i="18" s="1"/>
  <c r="H1661" i="18"/>
  <c r="I1661" i="18" s="1"/>
  <c r="H1660" i="18"/>
  <c r="I1660" i="18" s="1"/>
  <c r="H1659" i="18"/>
  <c r="I1659" i="18" s="1"/>
  <c r="H1658" i="18"/>
  <c r="I1658" i="18" s="1"/>
  <c r="H1657" i="18"/>
  <c r="I1657" i="18" s="1"/>
  <c r="H1656" i="18"/>
  <c r="I1656" i="18" s="1"/>
  <c r="H1655" i="18"/>
  <c r="I1655" i="18" s="1"/>
  <c r="H1654" i="18"/>
  <c r="I1654" i="18" s="1"/>
  <c r="H1653" i="18"/>
  <c r="I1653" i="18" s="1"/>
  <c r="H1652" i="18"/>
  <c r="I1652" i="18" s="1"/>
  <c r="H1651" i="18"/>
  <c r="I1651" i="18" s="1"/>
  <c r="H1650" i="18"/>
  <c r="I1650" i="18" s="1"/>
  <c r="H1649" i="18"/>
  <c r="I1649" i="18" s="1"/>
  <c r="H1648" i="18"/>
  <c r="I1648" i="18" s="1"/>
  <c r="H1647" i="18"/>
  <c r="I1647" i="18" s="1"/>
  <c r="H1646" i="18"/>
  <c r="I1646" i="18" s="1"/>
  <c r="H1645" i="18"/>
  <c r="I1645" i="18" s="1"/>
  <c r="H1644" i="18"/>
  <c r="I1644" i="18" s="1"/>
  <c r="H1643" i="18"/>
  <c r="I1643" i="18" s="1"/>
  <c r="H1642" i="18"/>
  <c r="I1642" i="18" s="1"/>
  <c r="H1641" i="18"/>
  <c r="I1641" i="18" s="1"/>
  <c r="H1640" i="18"/>
  <c r="I1640" i="18" s="1"/>
  <c r="H1639" i="18"/>
  <c r="I1639" i="18" s="1"/>
  <c r="H1638" i="18"/>
  <c r="I1638" i="18" s="1"/>
  <c r="H1637" i="18"/>
  <c r="I1637" i="18" s="1"/>
  <c r="H1636" i="18"/>
  <c r="I1636" i="18" s="1"/>
  <c r="H1635" i="18"/>
  <c r="I1635" i="18" s="1"/>
  <c r="H1634" i="18"/>
  <c r="I1634" i="18" s="1"/>
  <c r="H1633" i="18"/>
  <c r="I1633" i="18" s="1"/>
  <c r="H1632" i="18"/>
  <c r="I1632" i="18" s="1"/>
  <c r="H1631" i="18"/>
  <c r="I1631" i="18" s="1"/>
  <c r="H1630" i="18"/>
  <c r="I1630" i="18" s="1"/>
  <c r="H1629" i="18"/>
  <c r="I1629" i="18" s="1"/>
  <c r="H1628" i="18"/>
  <c r="I1628" i="18" s="1"/>
  <c r="I1627" i="18"/>
  <c r="H1622" i="18"/>
  <c r="H1612" i="18"/>
  <c r="H1610" i="18"/>
  <c r="H1609" i="18"/>
  <c r="I1607" i="18"/>
  <c r="I1606" i="18"/>
  <c r="H1605" i="18"/>
  <c r="H1604" i="18"/>
  <c r="H1603" i="18"/>
  <c r="H1602" i="18"/>
  <c r="H1601" i="18"/>
  <c r="H1600" i="18"/>
  <c r="H1599" i="18"/>
  <c r="H1598" i="18"/>
  <c r="H1597" i="18"/>
  <c r="H1596" i="18"/>
  <c r="H1595" i="18"/>
  <c r="H1594" i="18"/>
  <c r="H1593" i="18"/>
  <c r="H1588" i="18"/>
  <c r="H1578" i="18"/>
  <c r="H1576" i="18"/>
  <c r="H1575" i="18"/>
  <c r="H1574" i="18"/>
  <c r="H1573" i="18"/>
  <c r="H1572" i="18"/>
  <c r="H1571" i="18"/>
  <c r="H1570" i="18"/>
  <c r="H1569" i="18"/>
  <c r="H1568" i="18"/>
  <c r="H1567" i="18"/>
  <c r="H1566" i="18"/>
  <c r="H1565" i="18"/>
  <c r="H1564" i="18"/>
  <c r="H1563" i="18"/>
  <c r="H1562" i="18"/>
  <c r="I1373" i="18"/>
  <c r="H1138" i="18"/>
  <c r="H1137" i="18"/>
  <c r="H1136" i="18"/>
  <c r="H1135" i="18"/>
  <c r="H1134" i="18"/>
  <c r="H1133" i="18"/>
  <c r="H1132" i="18"/>
  <c r="H1131" i="18"/>
  <c r="H1130" i="18"/>
  <c r="H1129" i="18"/>
  <c r="H1128" i="18"/>
  <c r="H1127" i="18"/>
  <c r="H1126" i="18"/>
  <c r="H1125" i="18"/>
  <c r="H1124" i="18"/>
  <c r="H1123" i="18"/>
  <c r="H1122" i="18"/>
  <c r="H1121" i="18"/>
  <c r="H859" i="18"/>
  <c r="H691" i="18"/>
  <c r="H690" i="18"/>
  <c r="H689" i="18"/>
  <c r="H688" i="18"/>
  <c r="H687" i="18"/>
  <c r="H686" i="18"/>
  <c r="H685" i="18"/>
  <c r="H684" i="18"/>
  <c r="H683" i="18"/>
  <c r="H682" i="18"/>
  <c r="H681" i="18"/>
  <c r="H680" i="18"/>
  <c r="H679" i="18"/>
  <c r="H678" i="18"/>
  <c r="H677" i="18"/>
  <c r="H676" i="18"/>
  <c r="H675" i="18"/>
  <c r="H674" i="18"/>
  <c r="H668" i="18"/>
  <c r="H667" i="18"/>
  <c r="H666" i="18"/>
  <c r="H651" i="18"/>
  <c r="H633" i="18"/>
  <c r="H632" i="18"/>
  <c r="H631" i="18"/>
  <c r="H630" i="18"/>
  <c r="H629" i="18"/>
  <c r="H628" i="18"/>
  <c r="H627" i="18"/>
  <c r="H626" i="18"/>
  <c r="H612" i="18"/>
  <c r="H611" i="18"/>
  <c r="H610" i="18"/>
  <c r="H605" i="18"/>
  <c r="H595" i="18"/>
  <c r="H588" i="18"/>
  <c r="H587" i="18"/>
  <c r="H586" i="18"/>
  <c r="H585" i="18"/>
  <c r="H584" i="18"/>
  <c r="H583" i="18"/>
  <c r="H577" i="18"/>
  <c r="H576" i="18"/>
  <c r="H575" i="18"/>
  <c r="H574" i="18"/>
  <c r="H573" i="18"/>
  <c r="H572" i="18"/>
  <c r="H571" i="18"/>
  <c r="H570" i="18"/>
  <c r="H569" i="18"/>
  <c r="H568" i="18"/>
  <c r="H567" i="18"/>
  <c r="H566" i="18"/>
  <c r="H565" i="18"/>
  <c r="I562" i="18"/>
  <c r="H560" i="18"/>
  <c r="I557" i="18"/>
  <c r="I555" i="18"/>
  <c r="I554" i="18"/>
  <c r="H550" i="18"/>
  <c r="I549" i="18"/>
  <c r="H543" i="18"/>
  <c r="H542" i="18"/>
  <c r="H541" i="18"/>
  <c r="H540" i="18"/>
  <c r="H539" i="18"/>
  <c r="H538" i="18"/>
  <c r="I533" i="18"/>
  <c r="H532" i="18"/>
  <c r="H531" i="18"/>
  <c r="H530" i="18"/>
  <c r="H529" i="18"/>
  <c r="H528" i="18"/>
  <c r="H527" i="18"/>
  <c r="H526" i="18"/>
  <c r="H525" i="18"/>
  <c r="I516" i="18"/>
  <c r="I515" i="18"/>
  <c r="H486" i="18"/>
  <c r="H485" i="18"/>
  <c r="H484" i="18"/>
  <c r="H479" i="18"/>
  <c r="H469" i="18"/>
  <c r="H462" i="18"/>
  <c r="H461" i="18"/>
  <c r="H460" i="18"/>
  <c r="H459" i="18"/>
  <c r="H458" i="18"/>
  <c r="H457" i="18"/>
  <c r="H451" i="18"/>
  <c r="H450" i="18"/>
  <c r="H449" i="18"/>
  <c r="H448" i="18"/>
  <c r="H447" i="18"/>
  <c r="H446" i="18"/>
  <c r="H445" i="18"/>
  <c r="H444" i="18"/>
  <c r="H430" i="18"/>
  <c r="H429" i="18"/>
  <c r="H428" i="18"/>
  <c r="H423" i="18"/>
  <c r="H413" i="18"/>
  <c r="H406" i="18"/>
  <c r="H405" i="18"/>
  <c r="H404" i="18"/>
  <c r="H403" i="18"/>
  <c r="H402" i="18"/>
  <c r="H401" i="18"/>
  <c r="H395" i="18"/>
  <c r="H394" i="18"/>
  <c r="H393" i="18"/>
  <c r="H392" i="18"/>
  <c r="H391" i="18"/>
  <c r="H390" i="18"/>
  <c r="H389" i="18"/>
  <c r="H388" i="18"/>
  <c r="H387" i="18"/>
  <c r="H386" i="18"/>
  <c r="H385" i="18"/>
  <c r="H384" i="18"/>
  <c r="H383" i="18"/>
  <c r="H378" i="18"/>
  <c r="H368" i="18"/>
  <c r="H361" i="18"/>
  <c r="H360" i="18"/>
  <c r="H359" i="18"/>
  <c r="H358" i="18"/>
  <c r="H357" i="18"/>
  <c r="H356" i="18"/>
  <c r="H350" i="18"/>
  <c r="H349" i="18"/>
  <c r="H348" i="18"/>
  <c r="H347" i="18"/>
  <c r="H346" i="18"/>
  <c r="H345" i="18"/>
  <c r="H344" i="18"/>
  <c r="H343" i="18"/>
  <c r="H269" i="18"/>
  <c r="H268" i="18"/>
  <c r="H267" i="18"/>
  <c r="H266" i="18"/>
  <c r="H265" i="18"/>
  <c r="H264" i="18"/>
  <c r="H263" i="18"/>
  <c r="H262" i="18"/>
  <c r="H261" i="18"/>
  <c r="H260" i="18"/>
  <c r="H259" i="18"/>
  <c r="H258" i="18"/>
  <c r="H257" i="18"/>
  <c r="H256" i="18"/>
  <c r="H255" i="18"/>
  <c r="H254" i="18"/>
  <c r="H253" i="18"/>
  <c r="H231" i="18"/>
  <c r="H230" i="18"/>
  <c r="H229" i="18"/>
  <c r="H224" i="18"/>
  <c r="H214" i="18"/>
  <c r="H207" i="18"/>
  <c r="H206" i="18"/>
  <c r="H205" i="18"/>
  <c r="H204" i="18"/>
  <c r="H203" i="18"/>
  <c r="H202" i="18"/>
  <c r="H196" i="18"/>
  <c r="H195" i="18"/>
  <c r="H194" i="18"/>
  <c r="H193" i="18"/>
  <c r="H192" i="18"/>
  <c r="H191" i="18"/>
  <c r="H190" i="18"/>
  <c r="H189" i="18"/>
  <c r="H175" i="18"/>
  <c r="H174" i="18"/>
  <c r="H173" i="18"/>
  <c r="H172" i="18"/>
  <c r="H171" i="18"/>
  <c r="H170" i="18"/>
  <c r="H169" i="18"/>
  <c r="H168" i="18"/>
  <c r="H162" i="18"/>
  <c r="H152" i="18"/>
  <c r="H145" i="18"/>
  <c r="H144" i="18"/>
  <c r="H143" i="18"/>
  <c r="H142" i="18"/>
  <c r="H141" i="18"/>
  <c r="H140" i="18"/>
  <c r="H134" i="18"/>
  <c r="H133" i="18"/>
  <c r="H132" i="18"/>
  <c r="H131" i="18"/>
  <c r="H130" i="18"/>
  <c r="H129" i="18"/>
  <c r="H128" i="18"/>
  <c r="H127" i="18"/>
  <c r="H126" i="18"/>
  <c r="H125" i="18"/>
  <c r="H124" i="18"/>
  <c r="H123" i="18"/>
  <c r="H122" i="18"/>
  <c r="H117" i="18"/>
  <c r="H114" i="18"/>
  <c r="I114" i="18" s="1"/>
  <c r="I112" i="18"/>
  <c r="H112" i="18"/>
  <c r="H111" i="18"/>
  <c r="I111" i="18" s="1"/>
  <c r="H109" i="18"/>
  <c r="I109" i="18" s="1"/>
  <c r="H107" i="18"/>
  <c r="H106" i="18"/>
  <c r="I106" i="18" s="1"/>
  <c r="H101" i="18"/>
  <c r="I101" i="18" s="1"/>
  <c r="H100" i="18"/>
  <c r="H99" i="18"/>
  <c r="H98" i="18"/>
  <c r="H97" i="18"/>
  <c r="H96" i="18"/>
  <c r="H95" i="18"/>
  <c r="H90" i="18"/>
  <c r="I90" i="18" s="1"/>
  <c r="H89" i="18"/>
  <c r="H88" i="18"/>
  <c r="H87" i="18"/>
  <c r="H86" i="18"/>
  <c r="H85" i="18"/>
  <c r="H84" i="18"/>
  <c r="H83" i="18"/>
  <c r="H82" i="18"/>
  <c r="H79" i="18"/>
  <c r="I79" i="18" s="1"/>
  <c r="H73" i="18"/>
  <c r="I73" i="18" s="1"/>
  <c r="I72" i="18"/>
  <c r="H72" i="18"/>
  <c r="H33" i="18"/>
  <c r="I33" i="18" s="1"/>
  <c r="H32" i="18"/>
  <c r="I32" i="18" s="1"/>
  <c r="I31" i="18"/>
  <c r="I30" i="18"/>
  <c r="I29" i="18"/>
  <c r="I28" i="18"/>
  <c r="I27" i="18"/>
  <c r="I26" i="18"/>
  <c r="I25" i="18"/>
  <c r="I24" i="18"/>
  <c r="I23" i="18"/>
  <c r="I22" i="18"/>
  <c r="I21" i="18"/>
  <c r="I20" i="18"/>
  <c r="I19" i="18"/>
  <c r="I18" i="18"/>
  <c r="I17" i="18"/>
  <c r="I16" i="18"/>
  <c r="I15" i="18"/>
  <c r="I14" i="18"/>
  <c r="I13" i="18"/>
  <c r="I12" i="18"/>
  <c r="I11" i="18"/>
  <c r="I10" i="18"/>
  <c r="I9" i="18"/>
  <c r="I8" i="18"/>
  <c r="H7" i="18"/>
  <c r="I7" i="18" s="1"/>
  <c r="A7" i="18" l="1"/>
  <c r="I2005" i="18"/>
  <c r="A8" i="18" l="1"/>
  <c r="A9" i="18" l="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l="1"/>
  <c r="A77" i="18" l="1"/>
  <c r="A78" i="18" l="1"/>
  <c r="I2007" i="18"/>
  <c r="H1" i="18" s="1"/>
  <c r="A79" i="18" l="1"/>
  <c r="I1" i="18"/>
  <c r="I2010" i="18"/>
  <c r="G2028" i="18" s="1"/>
  <c r="K2028" i="18" s="1"/>
  <c r="A80" i="18" l="1"/>
  <c r="A81" i="18" l="1"/>
  <c r="A82" i="18" l="1"/>
  <c r="A83" i="18" l="1"/>
  <c r="A84" i="18" l="1"/>
  <c r="A85" i="18" l="1"/>
  <c r="A86" i="18" l="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739" i="18" s="1"/>
  <c r="A740" i="18" s="1"/>
  <c r="A741" i="18" s="1"/>
  <c r="A742" i="18" s="1"/>
  <c r="A743" i="18" s="1"/>
  <c r="A744" i="18" s="1"/>
  <c r="A745" i="18" s="1"/>
  <c r="A746" i="18" s="1"/>
  <c r="A747" i="18" s="1"/>
  <c r="A748" i="18" s="1"/>
  <c r="A749" i="18" s="1"/>
  <c r="A750" i="18" s="1"/>
  <c r="A751" i="18" s="1"/>
  <c r="A752" i="18" s="1"/>
  <c r="A753" i="18" s="1"/>
  <c r="A754" i="18" s="1"/>
  <c r="A755" i="18" s="1"/>
  <c r="A756" i="18" s="1"/>
  <c r="A757" i="18" s="1"/>
  <c r="A758" i="18" s="1"/>
  <c r="A759" i="18" s="1"/>
  <c r="A760" i="18" s="1"/>
  <c r="A761"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83" i="18" s="1"/>
  <c r="A784" i="18" s="1"/>
  <c r="A785" i="18" s="1"/>
  <c r="A786" i="18" s="1"/>
  <c r="A787" i="18" s="1"/>
  <c r="A788" i="18" s="1"/>
  <c r="A789" i="18" s="1"/>
  <c r="A790" i="18" s="1"/>
  <c r="A791" i="18" s="1"/>
  <c r="A792" i="18" s="1"/>
  <c r="A793" i="18" s="1"/>
  <c r="A794" i="18" s="1"/>
  <c r="A795" i="18" s="1"/>
  <c r="A796" i="18" s="1"/>
  <c r="A797" i="18" s="1"/>
  <c r="A798" i="18" s="1"/>
  <c r="A799" i="18" s="1"/>
  <c r="A800" i="18" s="1"/>
  <c r="A801" i="18" s="1"/>
  <c r="A802" i="18" s="1"/>
  <c r="A803" i="18" s="1"/>
  <c r="A804" i="18" s="1"/>
  <c r="A805" i="18" s="1"/>
  <c r="A806" i="18" s="1"/>
  <c r="A807" i="18" s="1"/>
  <c r="A808" i="18" s="1"/>
  <c r="A809" i="18" s="1"/>
  <c r="A810" i="18" s="1"/>
  <c r="A811" i="18" s="1"/>
  <c r="A812" i="18" s="1"/>
  <c r="A813" i="18" s="1"/>
  <c r="A814" i="18" s="1"/>
  <c r="A815" i="18" s="1"/>
  <c r="A816" i="18" s="1"/>
  <c r="A817" i="18" s="1"/>
  <c r="A818" i="18" s="1"/>
  <c r="A819" i="18" s="1"/>
  <c r="A820" i="18" s="1"/>
  <c r="A821" i="18" s="1"/>
  <c r="A822" i="18" s="1"/>
  <c r="A823" i="18" s="1"/>
  <c r="A824" i="18" s="1"/>
  <c r="A825" i="18" s="1"/>
  <c r="A826" i="18" s="1"/>
  <c r="A827" i="18" s="1"/>
  <c r="A828" i="18" s="1"/>
  <c r="A829" i="18" s="1"/>
  <c r="A830" i="18" s="1"/>
  <c r="A831" i="18" s="1"/>
  <c r="A832" i="18" s="1"/>
  <c r="A833" i="18" s="1"/>
  <c r="A834" i="18" s="1"/>
  <c r="A835" i="18" s="1"/>
  <c r="A836" i="18" s="1"/>
  <c r="A837" i="18" s="1"/>
  <c r="A838" i="18" s="1"/>
  <c r="A839" i="18" s="1"/>
  <c r="A840" i="18" s="1"/>
  <c r="A841" i="18" s="1"/>
  <c r="A842" i="18" s="1"/>
  <c r="A843" i="18" s="1"/>
  <c r="A844" i="18" s="1"/>
  <c r="A845" i="18" s="1"/>
  <c r="A846" i="18" s="1"/>
  <c r="A847" i="18" s="1"/>
  <c r="A848" i="18" s="1"/>
  <c r="A849" i="18" s="1"/>
  <c r="A850" i="18" s="1"/>
  <c r="A851" i="18" s="1"/>
  <c r="A852" i="18" s="1"/>
  <c r="A853" i="18" s="1"/>
  <c r="A854" i="18" s="1"/>
  <c r="A855" i="18" s="1"/>
  <c r="A856" i="18" s="1"/>
  <c r="A857" i="18" s="1"/>
  <c r="A858" i="18" s="1"/>
  <c r="A859" i="18" s="1"/>
  <c r="A860" i="18" s="1"/>
  <c r="A861" i="18" s="1"/>
  <c r="A862" i="18" s="1"/>
  <c r="A863" i="18" s="1"/>
  <c r="A864" i="18" s="1"/>
  <c r="A865" i="18" s="1"/>
  <c r="A866" i="18" s="1"/>
  <c r="A867" i="18" s="1"/>
  <c r="A868" i="18" s="1"/>
  <c r="A869" i="18" s="1"/>
  <c r="A870" i="18" s="1"/>
  <c r="A871" i="18" s="1"/>
  <c r="A872" i="18" s="1"/>
  <c r="A873" i="18" s="1"/>
  <c r="A874" i="18" s="1"/>
  <c r="A875" i="18" s="1"/>
  <c r="A876" i="18" s="1"/>
  <c r="A877" i="18" s="1"/>
  <c r="A878" i="18" s="1"/>
  <c r="A879" i="18" s="1"/>
  <c r="A880" i="18" s="1"/>
  <c r="A881" i="18" s="1"/>
  <c r="A882" i="18" s="1"/>
  <c r="A883" i="18" s="1"/>
  <c r="A884" i="18" s="1"/>
  <c r="A885" i="18" s="1"/>
  <c r="A886" i="18" s="1"/>
  <c r="A887" i="18" s="1"/>
  <c r="A888" i="18" s="1"/>
  <c r="A889" i="18" s="1"/>
  <c r="A890" i="18" s="1"/>
  <c r="A891" i="18" s="1"/>
  <c r="A892" i="18" s="1"/>
  <c r="A893" i="18" s="1"/>
  <c r="A894" i="18" s="1"/>
  <c r="A895" i="18" s="1"/>
  <c r="A896" i="18" s="1"/>
  <c r="A897" i="18" s="1"/>
  <c r="A898" i="18" s="1"/>
  <c r="A899" i="18" s="1"/>
  <c r="A900" i="18" s="1"/>
  <c r="A901" i="18" s="1"/>
  <c r="A902" i="18" s="1"/>
  <c r="A903" i="18" s="1"/>
  <c r="A904" i="18" s="1"/>
  <c r="A905" i="18" s="1"/>
  <c r="A906" i="18" s="1"/>
  <c r="A907" i="18" s="1"/>
  <c r="A908" i="18" s="1"/>
  <c r="A909" i="18" s="1"/>
  <c r="A910" i="18" s="1"/>
  <c r="A911" i="18" s="1"/>
  <c r="A912" i="18" s="1"/>
  <c r="A913" i="18" s="1"/>
  <c r="A914" i="18" s="1"/>
  <c r="A915" i="18" s="1"/>
  <c r="A916" i="18" s="1"/>
  <c r="A917" i="18" s="1"/>
  <c r="A918" i="18" s="1"/>
  <c r="A919" i="18" s="1"/>
  <c r="A920" i="18" s="1"/>
  <c r="A921" i="18" s="1"/>
  <c r="A922" i="18" s="1"/>
  <c r="A923" i="18" s="1"/>
  <c r="A924" i="18" s="1"/>
  <c r="A925" i="18" s="1"/>
  <c r="A926" i="18" s="1"/>
  <c r="A927" i="18" s="1"/>
  <c r="A928" i="18" s="1"/>
  <c r="A929" i="18" s="1"/>
  <c r="A930" i="18" s="1"/>
  <c r="A931" i="18" s="1"/>
  <c r="A932" i="18" s="1"/>
  <c r="A933" i="18" s="1"/>
  <c r="A934" i="18" s="1"/>
  <c r="A935" i="18" s="1"/>
  <c r="A936" i="18" s="1"/>
  <c r="A937" i="18" s="1"/>
  <c r="A938" i="18" s="1"/>
  <c r="A939" i="18" s="1"/>
  <c r="A940" i="18" s="1"/>
  <c r="A941" i="18" s="1"/>
  <c r="A942" i="18" s="1"/>
  <c r="A943" i="18" s="1"/>
  <c r="A944" i="18" s="1"/>
  <c r="A945" i="18" s="1"/>
  <c r="A946" i="18" s="1"/>
  <c r="A947" i="18" s="1"/>
  <c r="A948" i="18" s="1"/>
  <c r="A949" i="18" s="1"/>
  <c r="A950" i="18" s="1"/>
  <c r="A951" i="18" s="1"/>
  <c r="A952" i="18" s="1"/>
  <c r="A953" i="18" s="1"/>
  <c r="A954" i="18" s="1"/>
  <c r="A955" i="18" s="1"/>
  <c r="A956" i="18" s="1"/>
  <c r="A957" i="18" s="1"/>
  <c r="A958" i="18" s="1"/>
  <c r="A959" i="18" s="1"/>
  <c r="A960" i="18" s="1"/>
  <c r="A961" i="18" s="1"/>
  <c r="A962" i="18" s="1"/>
  <c r="A963" i="18" s="1"/>
  <c r="A964" i="18" s="1"/>
  <c r="A965" i="18" s="1"/>
  <c r="A966" i="18" s="1"/>
  <c r="A967" i="18" s="1"/>
  <c r="A968" i="18" s="1"/>
  <c r="A969" i="18" s="1"/>
  <c r="A970" i="18" s="1"/>
  <c r="A971" i="18" s="1"/>
  <c r="A972" i="18" s="1"/>
  <c r="A973" i="18" s="1"/>
  <c r="A974" i="18" s="1"/>
  <c r="A975" i="18" s="1"/>
  <c r="A976" i="18" s="1"/>
  <c r="A977" i="18" s="1"/>
  <c r="A978" i="18" s="1"/>
  <c r="A979" i="18" s="1"/>
  <c r="A980" i="18" s="1"/>
  <c r="A981" i="18" s="1"/>
  <c r="A982" i="18" s="1"/>
  <c r="A983" i="18" s="1"/>
  <c r="A984" i="18" s="1"/>
  <c r="A985" i="18" s="1"/>
  <c r="A986" i="18" s="1"/>
  <c r="A987" i="18" s="1"/>
  <c r="A988" i="18" s="1"/>
  <c r="A989" i="18" s="1"/>
  <c r="A990" i="18" s="1"/>
  <c r="A991" i="18" s="1"/>
  <c r="A992" i="18" s="1"/>
  <c r="A993" i="18" s="1"/>
  <c r="A994" i="18" s="1"/>
  <c r="A995" i="18" s="1"/>
  <c r="A996" i="18" s="1"/>
  <c r="A997" i="18" s="1"/>
  <c r="A998" i="18" s="1"/>
  <c r="A999" i="18" s="1"/>
  <c r="A1000" i="18" s="1"/>
  <c r="A1001" i="18" s="1"/>
  <c r="A1002" i="18" s="1"/>
  <c r="A1003" i="18" s="1"/>
  <c r="A1004" i="18" s="1"/>
  <c r="A1005" i="18" s="1"/>
  <c r="A1006" i="18" s="1"/>
  <c r="A1007" i="18" s="1"/>
  <c r="A1008" i="18" s="1"/>
  <c r="A1009" i="18" s="1"/>
  <c r="A1010" i="18" s="1"/>
  <c r="A1011" i="18" s="1"/>
  <c r="A1012" i="18" s="1"/>
  <c r="A1013" i="18" s="1"/>
  <c r="A1014" i="18" s="1"/>
  <c r="A1015" i="18" s="1"/>
  <c r="A1016" i="18" s="1"/>
  <c r="A1017" i="18" s="1"/>
  <c r="A1018" i="18" s="1"/>
  <c r="A1019" i="18" s="1"/>
  <c r="A1020" i="18" s="1"/>
  <c r="A1021" i="18" s="1"/>
  <c r="A1022" i="18" s="1"/>
  <c r="A1023" i="18" s="1"/>
  <c r="A1024" i="18" s="1"/>
  <c r="A1025" i="18" s="1"/>
  <c r="A1026" i="18" s="1"/>
  <c r="A1027" i="18" s="1"/>
  <c r="A1028" i="18" s="1"/>
  <c r="A1029" i="18" s="1"/>
  <c r="A1030" i="18" s="1"/>
  <c r="A1031" i="18" s="1"/>
  <c r="A1032" i="18" s="1"/>
  <c r="A1033" i="18" s="1"/>
  <c r="A1034" i="18" s="1"/>
  <c r="A1035" i="18" s="1"/>
  <c r="A1036" i="18" s="1"/>
  <c r="A1037" i="18" s="1"/>
  <c r="A1038" i="18" s="1"/>
  <c r="A1039" i="18" s="1"/>
  <c r="A1040" i="18" s="1"/>
  <c r="A1041" i="18" s="1"/>
  <c r="A1042" i="18" s="1"/>
  <c r="A1043" i="18" s="1"/>
  <c r="A1044" i="18" s="1"/>
  <c r="A1045" i="18" s="1"/>
  <c r="A1046" i="18" s="1"/>
  <c r="A1047" i="18" s="1"/>
  <c r="A1048" i="18" s="1"/>
  <c r="A1049" i="18" s="1"/>
  <c r="A1050" i="18" s="1"/>
  <c r="A1051" i="18" s="1"/>
  <c r="A1052" i="18" s="1"/>
  <c r="A1053" i="18" s="1"/>
  <c r="A1054" i="18" s="1"/>
  <c r="A1055" i="18" s="1"/>
  <c r="A1056" i="18" s="1"/>
  <c r="A1057" i="18" s="1"/>
  <c r="A1058" i="18" s="1"/>
  <c r="A1059" i="18" s="1"/>
  <c r="A1060" i="18" s="1"/>
  <c r="A1061" i="18" s="1"/>
  <c r="A1062" i="18" s="1"/>
  <c r="A1063" i="18" s="1"/>
  <c r="A1064" i="18" s="1"/>
  <c r="A1065" i="18" s="1"/>
  <c r="A1066" i="18" s="1"/>
  <c r="A1067" i="18" s="1"/>
  <c r="A1068" i="18" s="1"/>
  <c r="A1069" i="18" s="1"/>
  <c r="A1070" i="18" s="1"/>
  <c r="A1071" i="18" s="1"/>
  <c r="A1072" i="18" s="1"/>
  <c r="A1073" i="18" s="1"/>
  <c r="A1074" i="18" s="1"/>
  <c r="A1075" i="18" s="1"/>
  <c r="A1076" i="18" s="1"/>
  <c r="A1077" i="18" s="1"/>
  <c r="A1078" i="18" s="1"/>
  <c r="A1079" i="18" s="1"/>
  <c r="A1080" i="18" s="1"/>
  <c r="A1081" i="18" s="1"/>
  <c r="A1082" i="18" s="1"/>
  <c r="A1083" i="18" s="1"/>
  <c r="A1084" i="18" s="1"/>
  <c r="A1085" i="18" s="1"/>
  <c r="A1086" i="18" s="1"/>
  <c r="A1087" i="18" s="1"/>
  <c r="A1088" i="18" s="1"/>
  <c r="A1089" i="18" s="1"/>
  <c r="A1090" i="18" s="1"/>
  <c r="A1091" i="18" s="1"/>
  <c r="A1092" i="18" s="1"/>
  <c r="A1093" i="18" s="1"/>
  <c r="A1094" i="18" s="1"/>
  <c r="A1095" i="18" s="1"/>
  <c r="A1096" i="18" s="1"/>
  <c r="A1097" i="18" s="1"/>
  <c r="A1098" i="18" s="1"/>
  <c r="A1099" i="18" s="1"/>
  <c r="A1100" i="18" s="1"/>
  <c r="A1101" i="18" s="1"/>
  <c r="A1102" i="18" s="1"/>
  <c r="A1103" i="18" s="1"/>
  <c r="A1104" i="18" s="1"/>
  <c r="A1105" i="18" s="1"/>
  <c r="A1106" i="18" s="1"/>
  <c r="A1107" i="18" s="1"/>
  <c r="A1108" i="18" s="1"/>
  <c r="A1109" i="18" s="1"/>
  <c r="A1110" i="18" s="1"/>
  <c r="A1111" i="18" s="1"/>
  <c r="A1112" i="18" s="1"/>
  <c r="A1113" i="18" s="1"/>
  <c r="A1114" i="18" s="1"/>
  <c r="A1115" i="18" s="1"/>
  <c r="A1116" i="18" s="1"/>
  <c r="A1117" i="18" s="1"/>
  <c r="A1118" i="18" s="1"/>
  <c r="A1119" i="18" s="1"/>
  <c r="A1120" i="18" s="1"/>
  <c r="A1121" i="18" s="1"/>
  <c r="A1122" i="18" s="1"/>
  <c r="A1123" i="18" s="1"/>
  <c r="A1124" i="18" s="1"/>
  <c r="A1125" i="18" s="1"/>
  <c r="A1126" i="18" s="1"/>
  <c r="A1127" i="18" s="1"/>
  <c r="A1128" i="18" s="1"/>
  <c r="A1129" i="18" s="1"/>
  <c r="A1130" i="18" s="1"/>
  <c r="A1131" i="18" s="1"/>
  <c r="A1132" i="18" s="1"/>
  <c r="A1133" i="18" s="1"/>
  <c r="A1134" i="18" s="1"/>
  <c r="A1135" i="18" s="1"/>
  <c r="A1136" i="18" s="1"/>
  <c r="A1137" i="18" s="1"/>
  <c r="A1138" i="18" s="1"/>
  <c r="A1139" i="18" s="1"/>
  <c r="A1140" i="18" s="1"/>
  <c r="A1141" i="18" s="1"/>
  <c r="A1142" i="18" s="1"/>
  <c r="A1143" i="18" s="1"/>
  <c r="A1144" i="18" s="1"/>
  <c r="A1145" i="18" s="1"/>
  <c r="A1146" i="18" s="1"/>
  <c r="A1147" i="18" s="1"/>
  <c r="A1148" i="18" s="1"/>
  <c r="A1149" i="18" s="1"/>
  <c r="A1150" i="18" s="1"/>
  <c r="A1151" i="18" s="1"/>
  <c r="A1152" i="18" s="1"/>
  <c r="A1153" i="18" s="1"/>
  <c r="A1154" i="18" s="1"/>
  <c r="A1155" i="18" s="1"/>
  <c r="A1156" i="18" s="1"/>
  <c r="A1157" i="18" s="1"/>
  <c r="A1158" i="18" s="1"/>
  <c r="A1159" i="18" s="1"/>
  <c r="A1160" i="18" s="1"/>
  <c r="A1161" i="18" s="1"/>
  <c r="A1162" i="18" s="1"/>
  <c r="A1163" i="18" s="1"/>
  <c r="A1164" i="18" s="1"/>
  <c r="A1165" i="18" s="1"/>
  <c r="A1166" i="18" s="1"/>
  <c r="A1167" i="18" s="1"/>
  <c r="A1168" i="18" s="1"/>
  <c r="A1169" i="18" s="1"/>
  <c r="A1170" i="18" s="1"/>
  <c r="A1171" i="18" s="1"/>
  <c r="A1172" i="18" s="1"/>
  <c r="A1173" i="18" s="1"/>
  <c r="A1174" i="18" s="1"/>
  <c r="A1175" i="18" s="1"/>
  <c r="A1176" i="18" s="1"/>
  <c r="A1177" i="18" s="1"/>
  <c r="A1178" i="18" s="1"/>
  <c r="A1179" i="18" s="1"/>
  <c r="A1180" i="18" s="1"/>
  <c r="A1181" i="18" s="1"/>
  <c r="A1182" i="18" s="1"/>
  <c r="A1183" i="18" s="1"/>
  <c r="A1184" i="18" s="1"/>
  <c r="A1185" i="18" s="1"/>
  <c r="A1186" i="18" s="1"/>
  <c r="A1187" i="18" s="1"/>
  <c r="A1188" i="18" s="1"/>
  <c r="A1189" i="18" s="1"/>
  <c r="A1190" i="18" s="1"/>
  <c r="A1191" i="18" s="1"/>
  <c r="A1192" i="18" s="1"/>
  <c r="A1193" i="18" s="1"/>
  <c r="A1194" i="18" s="1"/>
  <c r="A1195" i="18" s="1"/>
  <c r="A1196" i="18" s="1"/>
  <c r="A1197" i="18" s="1"/>
  <c r="A1198" i="18" s="1"/>
  <c r="A1199" i="18" s="1"/>
  <c r="A1200" i="18" s="1"/>
  <c r="A1201" i="18" s="1"/>
  <c r="A1202" i="18" s="1"/>
  <c r="A1203" i="18" s="1"/>
  <c r="A1204" i="18" s="1"/>
  <c r="A1205" i="18" s="1"/>
  <c r="A1206" i="18" s="1"/>
  <c r="A1207" i="18" s="1"/>
  <c r="A1208" i="18" s="1"/>
  <c r="A1209" i="18" s="1"/>
  <c r="A1210" i="18" s="1"/>
  <c r="A1211" i="18" s="1"/>
  <c r="A1212" i="18" s="1"/>
  <c r="A1213" i="18" s="1"/>
  <c r="A1214" i="18" s="1"/>
  <c r="A1215" i="18" s="1"/>
  <c r="A1216" i="18" s="1"/>
  <c r="A1217" i="18" s="1"/>
  <c r="A1218" i="18" s="1"/>
  <c r="A1219" i="18" s="1"/>
  <c r="A1220" i="18" s="1"/>
  <c r="A1221" i="18" s="1"/>
  <c r="A1222" i="18" s="1"/>
  <c r="A1223" i="18" s="1"/>
  <c r="A1224" i="18" s="1"/>
  <c r="A1225" i="18" s="1"/>
  <c r="A1226" i="18" s="1"/>
  <c r="A1227" i="18" s="1"/>
  <c r="A1228" i="18" s="1"/>
  <c r="A1229" i="18" s="1"/>
  <c r="A1230" i="18" s="1"/>
  <c r="A1231" i="18" s="1"/>
  <c r="A1232" i="18" s="1"/>
  <c r="A1233" i="18" s="1"/>
  <c r="A1234" i="18" s="1"/>
  <c r="A1235" i="18" s="1"/>
  <c r="A1236" i="18" s="1"/>
  <c r="A1237" i="18" s="1"/>
  <c r="A1238" i="18" s="1"/>
  <c r="A1239" i="18" s="1"/>
  <c r="A1240" i="18" s="1"/>
  <c r="A1241" i="18" s="1"/>
  <c r="A1242" i="18" s="1"/>
  <c r="A1243" i="18" s="1"/>
  <c r="A1244" i="18" s="1"/>
  <c r="A1245" i="18" s="1"/>
  <c r="A1246" i="18" s="1"/>
  <c r="A1247" i="18" s="1"/>
  <c r="A1248" i="18" s="1"/>
  <c r="A1249" i="18" s="1"/>
  <c r="A1250" i="18" s="1"/>
  <c r="A1251" i="18" s="1"/>
  <c r="A1252" i="18" s="1"/>
  <c r="A1253" i="18" s="1"/>
  <c r="A1254" i="18" s="1"/>
  <c r="A1255" i="18" s="1"/>
  <c r="A1256" i="18" s="1"/>
  <c r="A1257" i="18" s="1"/>
  <c r="A1258" i="18" s="1"/>
  <c r="A1259" i="18" s="1"/>
  <c r="A1260" i="18" s="1"/>
  <c r="A1261" i="18" s="1"/>
  <c r="A1262" i="18" s="1"/>
  <c r="A1263" i="18" s="1"/>
  <c r="A1264" i="18" s="1"/>
  <c r="A1265" i="18" s="1"/>
  <c r="A1266" i="18" s="1"/>
  <c r="A1267" i="18" s="1"/>
  <c r="A1268" i="18" s="1"/>
  <c r="A1269" i="18" s="1"/>
  <c r="A1270" i="18" s="1"/>
  <c r="A1271" i="18" s="1"/>
  <c r="A1272" i="18" s="1"/>
  <c r="A1273" i="18" s="1"/>
  <c r="A1274" i="18" s="1"/>
  <c r="A1275" i="18" s="1"/>
  <c r="A1276" i="18" s="1"/>
  <c r="A1277" i="18" s="1"/>
  <c r="A1278" i="18" s="1"/>
  <c r="A1279" i="18" s="1"/>
  <c r="A1280" i="18" s="1"/>
  <c r="A1281" i="18" s="1"/>
  <c r="A1282" i="18" s="1"/>
  <c r="A1283" i="18" s="1"/>
  <c r="A1284" i="18" s="1"/>
  <c r="A1285" i="18" s="1"/>
  <c r="A1286" i="18" s="1"/>
  <c r="A1287" i="18" s="1"/>
  <c r="A1288" i="18" s="1"/>
  <c r="A1289" i="18" s="1"/>
  <c r="A1290" i="18" s="1"/>
  <c r="A1291" i="18" s="1"/>
  <c r="A1292" i="18" s="1"/>
  <c r="A1293" i="18" s="1"/>
  <c r="A1294" i="18" s="1"/>
  <c r="A1295" i="18" s="1"/>
  <c r="A1296" i="18" s="1"/>
  <c r="A1297" i="18" s="1"/>
  <c r="A1298" i="18" s="1"/>
  <c r="A1299" i="18" s="1"/>
  <c r="A1300" i="18" s="1"/>
  <c r="A1301" i="18" s="1"/>
  <c r="A1302" i="18" s="1"/>
  <c r="A1303" i="18" s="1"/>
  <c r="A1304" i="18" s="1"/>
  <c r="A1305" i="18" s="1"/>
  <c r="A1306" i="18" s="1"/>
  <c r="A1307" i="18" s="1"/>
  <c r="A1308" i="18" s="1"/>
  <c r="A1309" i="18" s="1"/>
  <c r="A1310" i="18" s="1"/>
  <c r="A1311" i="18" s="1"/>
  <c r="A1312" i="18" s="1"/>
  <c r="A1313" i="18" s="1"/>
  <c r="A1314" i="18" s="1"/>
  <c r="A1315" i="18" s="1"/>
  <c r="A1316" i="18" s="1"/>
  <c r="A1317" i="18" s="1"/>
  <c r="A1318" i="18" s="1"/>
  <c r="A1319" i="18" s="1"/>
  <c r="A1320" i="18" s="1"/>
  <c r="A1321" i="18" s="1"/>
  <c r="A1322" i="18" s="1"/>
  <c r="A1323" i="18" s="1"/>
  <c r="A1324" i="18" s="1"/>
  <c r="A1325" i="18" s="1"/>
  <c r="A1326" i="18" s="1"/>
  <c r="A1327" i="18" s="1"/>
  <c r="A1328" i="18" s="1"/>
  <c r="A1329" i="18" s="1"/>
  <c r="A1330" i="18" s="1"/>
  <c r="A1331" i="18" s="1"/>
  <c r="A1332" i="18" s="1"/>
  <c r="A1333" i="18" s="1"/>
  <c r="A1334" i="18" s="1"/>
  <c r="A1335" i="18" s="1"/>
  <c r="A1336" i="18" s="1"/>
  <c r="A1337" i="18" s="1"/>
  <c r="A1338" i="18" s="1"/>
  <c r="A1339" i="18" s="1"/>
  <c r="A1340" i="18" s="1"/>
  <c r="A1341" i="18" s="1"/>
  <c r="A1342" i="18" s="1"/>
  <c r="A1343" i="18" s="1"/>
  <c r="A1344" i="18" s="1"/>
  <c r="A1345" i="18" s="1"/>
  <c r="A1346" i="18" s="1"/>
  <c r="A1347" i="18" s="1"/>
  <c r="A1348" i="18" s="1"/>
  <c r="A1349" i="18" s="1"/>
  <c r="A1350" i="18" s="1"/>
  <c r="A1351" i="18" s="1"/>
  <c r="A1352" i="18" s="1"/>
  <c r="A1353" i="18" s="1"/>
  <c r="A1354" i="18" s="1"/>
  <c r="A1355" i="18" s="1"/>
  <c r="A1356" i="18" s="1"/>
  <c r="A1357" i="18" s="1"/>
  <c r="A1358" i="18" s="1"/>
  <c r="A1359" i="18" s="1"/>
  <c r="A1360" i="18" s="1"/>
  <c r="A1361" i="18" s="1"/>
  <c r="A1362" i="18" s="1"/>
  <c r="A1363" i="18" s="1"/>
  <c r="A1364" i="18" s="1"/>
  <c r="A1365" i="18" s="1"/>
  <c r="A1366" i="18" s="1"/>
  <c r="A1367" i="18" s="1"/>
  <c r="A1368" i="18" s="1"/>
  <c r="A1369" i="18" s="1"/>
  <c r="A1370" i="18" s="1"/>
  <c r="A1371" i="18" s="1"/>
  <c r="A1372" i="18" s="1"/>
  <c r="A1373" i="18" s="1"/>
  <c r="A1374" i="18" s="1"/>
  <c r="A1375" i="18" s="1"/>
  <c r="A1376" i="18" s="1"/>
  <c r="A1377" i="18" s="1"/>
  <c r="A1378" i="18" s="1"/>
  <c r="A1379" i="18" s="1"/>
  <c r="A1380" i="18" s="1"/>
  <c r="A1381" i="18" s="1"/>
  <c r="A1382" i="18" s="1"/>
  <c r="A1383" i="18" s="1"/>
  <c r="A1384" i="18" s="1"/>
  <c r="A1385" i="18" s="1"/>
  <c r="A1386" i="18" s="1"/>
  <c r="A1387" i="18" s="1"/>
  <c r="A1388" i="18" s="1"/>
  <c r="A1389" i="18" s="1"/>
  <c r="A1390" i="18" s="1"/>
  <c r="A1391" i="18" s="1"/>
  <c r="A1392" i="18" s="1"/>
  <c r="A1393" i="18" s="1"/>
  <c r="A1394" i="18" s="1"/>
  <c r="A1395" i="18" s="1"/>
  <c r="A1396" i="18" s="1"/>
  <c r="A1397" i="18" s="1"/>
  <c r="A1398" i="18" s="1"/>
  <c r="A1399" i="18" s="1"/>
  <c r="A1400" i="18" s="1"/>
  <c r="A1401" i="18" s="1"/>
  <c r="A1402" i="18" s="1"/>
  <c r="A1403" i="18" s="1"/>
  <c r="A1404" i="18" s="1"/>
  <c r="A1405" i="18" s="1"/>
  <c r="A1406" i="18" s="1"/>
  <c r="A1407" i="18" s="1"/>
  <c r="A1408" i="18" s="1"/>
  <c r="A1409" i="18" s="1"/>
  <c r="A1410" i="18" s="1"/>
  <c r="A1411" i="18" s="1"/>
  <c r="A1412" i="18" s="1"/>
  <c r="A1413" i="18" s="1"/>
  <c r="A1414" i="18" s="1"/>
  <c r="A1415" i="18" s="1"/>
  <c r="A1416" i="18" s="1"/>
  <c r="A1417" i="18" s="1"/>
  <c r="A1418" i="18" s="1"/>
  <c r="A1419" i="18" s="1"/>
  <c r="A1420" i="18" s="1"/>
  <c r="A1421" i="18" s="1"/>
  <c r="A1422" i="18" s="1"/>
  <c r="A1423" i="18" s="1"/>
  <c r="A1424" i="18" s="1"/>
  <c r="A1425" i="18" s="1"/>
  <c r="A1426" i="18" s="1"/>
  <c r="A1427" i="18" s="1"/>
  <c r="A1428" i="18" s="1"/>
  <c r="A1429" i="18" s="1"/>
  <c r="A1430" i="18" s="1"/>
  <c r="A1431" i="18" s="1"/>
  <c r="A1432" i="18" s="1"/>
  <c r="A1433" i="18" s="1"/>
  <c r="A1434" i="18" s="1"/>
  <c r="A1435" i="18" s="1"/>
  <c r="A1436" i="18" s="1"/>
  <c r="A1437" i="18" s="1"/>
  <c r="A1438" i="18" s="1"/>
  <c r="A1439" i="18" s="1"/>
  <c r="A1440" i="18" s="1"/>
  <c r="A1441" i="18" s="1"/>
  <c r="A1442" i="18" s="1"/>
  <c r="A1443" i="18" s="1"/>
  <c r="A1444" i="18" s="1"/>
  <c r="A1445" i="18" s="1"/>
  <c r="A1446" i="18" s="1"/>
  <c r="A1447" i="18" s="1"/>
  <c r="A1448" i="18" s="1"/>
  <c r="A1449" i="18" s="1"/>
  <c r="A1450" i="18" s="1"/>
  <c r="A1451" i="18" s="1"/>
  <c r="A1452" i="18" s="1"/>
  <c r="A1453" i="18" s="1"/>
  <c r="A1454" i="18" s="1"/>
  <c r="A1455" i="18" s="1"/>
  <c r="A1456" i="18" s="1"/>
  <c r="A1457" i="18" s="1"/>
  <c r="A1458" i="18" s="1"/>
  <c r="A1459" i="18" s="1"/>
  <c r="A1460" i="18" s="1"/>
  <c r="A1461" i="18" s="1"/>
  <c r="A1462" i="18" s="1"/>
  <c r="A1463" i="18" s="1"/>
  <c r="A1464" i="18" s="1"/>
  <c r="A1465" i="18" s="1"/>
  <c r="A1466" i="18" s="1"/>
  <c r="A1467" i="18" s="1"/>
  <c r="A1468" i="18" s="1"/>
  <c r="A1469" i="18" s="1"/>
  <c r="A1470" i="18" s="1"/>
  <c r="A1471" i="18" s="1"/>
  <c r="A1472" i="18" s="1"/>
  <c r="A1473" i="18" s="1"/>
  <c r="A1474" i="18" s="1"/>
  <c r="A1475" i="18" s="1"/>
  <c r="A1476" i="18" s="1"/>
  <c r="A1477" i="18" s="1"/>
  <c r="A1478" i="18" s="1"/>
  <c r="A1479" i="18" s="1"/>
  <c r="A1480" i="18" s="1"/>
  <c r="A1481" i="18" s="1"/>
  <c r="A1482" i="18" s="1"/>
  <c r="A1483" i="18" s="1"/>
  <c r="A1484" i="18" s="1"/>
  <c r="A1485" i="18" s="1"/>
  <c r="A1486" i="18" s="1"/>
  <c r="A1487" i="18" s="1"/>
  <c r="A1488" i="18" s="1"/>
  <c r="A1489" i="18" s="1"/>
  <c r="A1490" i="18" s="1"/>
  <c r="A1491" i="18" s="1"/>
  <c r="A1492" i="18" s="1"/>
  <c r="A1493" i="18" s="1"/>
  <c r="A1494" i="18" s="1"/>
  <c r="A1495" i="18" s="1"/>
  <c r="A1496" i="18" s="1"/>
  <c r="A1497" i="18" s="1"/>
  <c r="A1498" i="18" s="1"/>
  <c r="A1499" i="18" s="1"/>
  <c r="A1500" i="18" s="1"/>
  <c r="A1501" i="18" s="1"/>
  <c r="A1502" i="18" s="1"/>
  <c r="A1503" i="18" s="1"/>
  <c r="A1504" i="18" s="1"/>
  <c r="A1505" i="18" s="1"/>
  <c r="A1506" i="18" s="1"/>
  <c r="A1507" i="18" s="1"/>
  <c r="A1508" i="18" s="1"/>
  <c r="A1509" i="18" s="1"/>
  <c r="A1510" i="18" s="1"/>
  <c r="A1511" i="18" s="1"/>
  <c r="A1512" i="18" s="1"/>
  <c r="A1513" i="18" s="1"/>
  <c r="A1514" i="18" s="1"/>
  <c r="A1515" i="18" s="1"/>
  <c r="A1516" i="18" s="1"/>
  <c r="A1517" i="18" s="1"/>
  <c r="A1518" i="18" s="1"/>
  <c r="A1519" i="18" s="1"/>
  <c r="A1520" i="18" s="1"/>
  <c r="A1521" i="18" s="1"/>
  <c r="A1522" i="18" s="1"/>
  <c r="A1523" i="18" s="1"/>
  <c r="A1524" i="18" s="1"/>
  <c r="A1525" i="18" s="1"/>
  <c r="A1526" i="18" s="1"/>
  <c r="A1527" i="18" s="1"/>
  <c r="A1528" i="18" s="1"/>
  <c r="A1529" i="18" s="1"/>
  <c r="A1530" i="18" s="1"/>
  <c r="A1531" i="18" s="1"/>
  <c r="A1532" i="18" s="1"/>
  <c r="A1533" i="18" s="1"/>
  <c r="A1534" i="18" s="1"/>
  <c r="A1535" i="18" s="1"/>
  <c r="A1536" i="18" s="1"/>
  <c r="A1537" i="18" s="1"/>
  <c r="A1538" i="18" s="1"/>
  <c r="A1539" i="18" s="1"/>
  <c r="A1540" i="18" s="1"/>
  <c r="A1541" i="18" s="1"/>
  <c r="A1542" i="18" s="1"/>
  <c r="A1543" i="18" s="1"/>
  <c r="A1544" i="18" s="1"/>
  <c r="A1545" i="18" s="1"/>
  <c r="A1546" i="18" s="1"/>
  <c r="A1547" i="18" s="1"/>
  <c r="A1548" i="18" s="1"/>
  <c r="A1549" i="18" s="1"/>
  <c r="A1550" i="18" s="1"/>
  <c r="A1551" i="18" s="1"/>
  <c r="A1552" i="18" s="1"/>
  <c r="A1553" i="18" s="1"/>
  <c r="A1554" i="18" s="1"/>
  <c r="A1555" i="18" s="1"/>
  <c r="A1556" i="18" s="1"/>
  <c r="A1557" i="18" s="1"/>
  <c r="A1558" i="18" s="1"/>
  <c r="A1559" i="18" s="1"/>
  <c r="A1560" i="18" s="1"/>
  <c r="A1561" i="18" s="1"/>
  <c r="A1562" i="18" s="1"/>
  <c r="A1563" i="18" s="1"/>
  <c r="A1564" i="18" s="1"/>
  <c r="A1565" i="18" s="1"/>
  <c r="A1566" i="18" s="1"/>
  <c r="A1567" i="18" s="1"/>
  <c r="A1568" i="18" s="1"/>
  <c r="A1569" i="18" s="1"/>
  <c r="A1570" i="18" s="1"/>
  <c r="A1571" i="18" s="1"/>
  <c r="A1572" i="18" s="1"/>
  <c r="A1573" i="18" s="1"/>
  <c r="A1574" i="18" s="1"/>
  <c r="A1575" i="18" s="1"/>
  <c r="A1576" i="18" s="1"/>
  <c r="A1577" i="18" s="1"/>
  <c r="A1578" i="18" s="1"/>
  <c r="A1579" i="18" s="1"/>
  <c r="A1580" i="18" s="1"/>
  <c r="A1581" i="18" s="1"/>
  <c r="A1582" i="18" s="1"/>
  <c r="A1583" i="18" s="1"/>
  <c r="A1584" i="18" s="1"/>
  <c r="A1585" i="18" s="1"/>
  <c r="A1586" i="18" s="1"/>
  <c r="A1587" i="18" s="1"/>
  <c r="A1588" i="18" s="1"/>
  <c r="A1589" i="18" s="1"/>
  <c r="A1590" i="18" s="1"/>
  <c r="A1591" i="18" s="1"/>
  <c r="A1592" i="18" s="1"/>
  <c r="A1593" i="18" s="1"/>
  <c r="A1594" i="18" s="1"/>
  <c r="A1595" i="18" s="1"/>
  <c r="A1596" i="18" s="1"/>
  <c r="A1597" i="18" s="1"/>
  <c r="A1598" i="18" s="1"/>
  <c r="A1599" i="18" s="1"/>
  <c r="A1600" i="18" s="1"/>
  <c r="A1601" i="18" s="1"/>
  <c r="A1602" i="18" s="1"/>
  <c r="A1603" i="18" s="1"/>
  <c r="A1604" i="18" s="1"/>
  <c r="A1605" i="18" s="1"/>
  <c r="A1606" i="18" s="1"/>
  <c r="A1607" i="18" s="1"/>
  <c r="A1608" i="18" s="1"/>
  <c r="A1609" i="18" s="1"/>
  <c r="A1610" i="18" s="1"/>
  <c r="A1611" i="18" s="1"/>
  <c r="A1612" i="18" s="1"/>
  <c r="A1613" i="18" s="1"/>
  <c r="A1614" i="18" s="1"/>
  <c r="A1615" i="18" s="1"/>
  <c r="A1616" i="18" s="1"/>
  <c r="A1617" i="18" s="1"/>
  <c r="A1618" i="18" s="1"/>
  <c r="A1619" i="18" s="1"/>
  <c r="A1620" i="18" s="1"/>
  <c r="A1621" i="18" s="1"/>
  <c r="A1622" i="18" s="1"/>
  <c r="A1623" i="18" s="1"/>
  <c r="A1624" i="18" s="1"/>
  <c r="A1625" i="18" s="1"/>
  <c r="A1626" i="18" s="1"/>
  <c r="A1627" i="18" s="1"/>
  <c r="A1628" i="18" s="1"/>
  <c r="A1629" i="18" s="1"/>
  <c r="A1630" i="18" s="1"/>
  <c r="A1631" i="18" s="1"/>
  <c r="A1632" i="18" s="1"/>
  <c r="A1633" i="18" s="1"/>
  <c r="A1634" i="18" s="1"/>
  <c r="A1635" i="18" s="1"/>
  <c r="A1636" i="18" s="1"/>
  <c r="A1637" i="18" s="1"/>
  <c r="A1638" i="18" s="1"/>
  <c r="A1639" i="18" s="1"/>
  <c r="A1640" i="18" s="1"/>
  <c r="A1641" i="18" s="1"/>
  <c r="A1642" i="18" s="1"/>
  <c r="A1643" i="18" s="1"/>
  <c r="A1644" i="18" s="1"/>
  <c r="A1645" i="18" s="1"/>
  <c r="A1646" i="18" s="1"/>
  <c r="A1647" i="18" s="1"/>
  <c r="A1648" i="18" s="1"/>
  <c r="A1649" i="18" s="1"/>
  <c r="A1650" i="18" s="1"/>
  <c r="A1651" i="18" s="1"/>
  <c r="A1652" i="18" s="1"/>
  <c r="A1653" i="18" s="1"/>
  <c r="A1654" i="18" s="1"/>
  <c r="A1655" i="18" s="1"/>
  <c r="A1656" i="18" s="1"/>
  <c r="A1657" i="18" s="1"/>
  <c r="A1658" i="18" s="1"/>
  <c r="A1659" i="18" s="1"/>
  <c r="A1660" i="18" s="1"/>
  <c r="A1661" i="18" s="1"/>
  <c r="A1662" i="18" s="1"/>
  <c r="A1663" i="18" s="1"/>
  <c r="A1664" i="18" s="1"/>
  <c r="A1665" i="18" s="1"/>
  <c r="A1666" i="18" s="1"/>
  <c r="A1667" i="18" s="1"/>
  <c r="A1668" i="18" s="1"/>
  <c r="A1669" i="18" s="1"/>
  <c r="A1670" i="18" s="1"/>
  <c r="A1671" i="18" s="1"/>
  <c r="A1672" i="18" s="1"/>
  <c r="A1673" i="18" s="1"/>
  <c r="A1674" i="18" s="1"/>
  <c r="A1675" i="18" s="1"/>
  <c r="A1676" i="18" s="1"/>
  <c r="A1677" i="18" s="1"/>
  <c r="A1678" i="18" s="1"/>
  <c r="A1679" i="18" s="1"/>
  <c r="A1680" i="18" s="1"/>
  <c r="A1681" i="18" s="1"/>
  <c r="A1682" i="18" s="1"/>
  <c r="A1683" i="18" s="1"/>
  <c r="A1684" i="18" s="1"/>
  <c r="A1685" i="18" s="1"/>
  <c r="A1686" i="18" s="1"/>
  <c r="A1687" i="18" s="1"/>
  <c r="A1688" i="18" s="1"/>
  <c r="A1689" i="18" s="1"/>
  <c r="A1690" i="18" s="1"/>
  <c r="A1691" i="18" s="1"/>
  <c r="A1692" i="18" s="1"/>
  <c r="A1693" i="18" s="1"/>
  <c r="A1694" i="18" s="1"/>
  <c r="A1695" i="18" s="1"/>
  <c r="A1696" i="18" s="1"/>
  <c r="A1697" i="18" s="1"/>
  <c r="A1698" i="18" s="1"/>
  <c r="A1699" i="18" s="1"/>
  <c r="A1700" i="18" s="1"/>
  <c r="A1701" i="18" s="1"/>
  <c r="A1702" i="18" s="1"/>
  <c r="A1703" i="18" s="1"/>
  <c r="A1704" i="18" s="1"/>
  <c r="A1705" i="18" s="1"/>
  <c r="A1706" i="18" s="1"/>
  <c r="A1707" i="18" s="1"/>
  <c r="A1708" i="18" s="1"/>
  <c r="A1709" i="18" s="1"/>
  <c r="A1710" i="18" s="1"/>
  <c r="A1711" i="18" s="1"/>
  <c r="A1712" i="18" s="1"/>
  <c r="A1713" i="18" s="1"/>
  <c r="A1714" i="18" s="1"/>
  <c r="A1715" i="18" s="1"/>
  <c r="A1716" i="18" s="1"/>
  <c r="A1717" i="18" s="1"/>
  <c r="A1718" i="18" s="1"/>
  <c r="A1719" i="18" s="1"/>
  <c r="A1720" i="18" s="1"/>
  <c r="A1721" i="18" s="1"/>
  <c r="A1722" i="18" s="1"/>
  <c r="A1723" i="18" s="1"/>
  <c r="A1724" i="18" s="1"/>
  <c r="A1725" i="18" s="1"/>
  <c r="A1726" i="18" s="1"/>
  <c r="A1727" i="18" s="1"/>
  <c r="A1728" i="18" s="1"/>
  <c r="A1729" i="18" s="1"/>
  <c r="A1730" i="18" s="1"/>
  <c r="A1731" i="18" s="1"/>
  <c r="A1732" i="18" s="1"/>
  <c r="A1733" i="18" s="1"/>
  <c r="A1734" i="18" s="1"/>
  <c r="A1735" i="18" s="1"/>
  <c r="A1736" i="18" s="1"/>
  <c r="A1737" i="18" s="1"/>
  <c r="A1738" i="18" s="1"/>
  <c r="A1739" i="18" s="1"/>
  <c r="A1740" i="18" s="1"/>
  <c r="A1741" i="18" s="1"/>
  <c r="A1742" i="18" s="1"/>
  <c r="A1743" i="18" s="1"/>
  <c r="A1744" i="18" s="1"/>
  <c r="A1745" i="18" s="1"/>
  <c r="A1746" i="18" s="1"/>
  <c r="A1747" i="18" s="1"/>
  <c r="A1748" i="18" s="1"/>
  <c r="A1749" i="18" s="1"/>
  <c r="A1750" i="18" s="1"/>
  <c r="A1751" i="18" s="1"/>
  <c r="A1752" i="18" s="1"/>
  <c r="A1753" i="18" s="1"/>
  <c r="A1754" i="18" s="1"/>
  <c r="A1755" i="18" s="1"/>
  <c r="A1756" i="18" s="1"/>
  <c r="A1757" i="18" s="1"/>
  <c r="A1758" i="18" s="1"/>
  <c r="A1759" i="18" s="1"/>
  <c r="A1760" i="18" s="1"/>
  <c r="A1761" i="18" s="1"/>
  <c r="A1762" i="18" s="1"/>
  <c r="A1763" i="18" s="1"/>
  <c r="A1764" i="18" s="1"/>
  <c r="A1765" i="18" s="1"/>
  <c r="A1766" i="18" s="1"/>
  <c r="A1767" i="18" s="1"/>
  <c r="A1768" i="18" s="1"/>
  <c r="A1769" i="18" s="1"/>
  <c r="A1770" i="18" s="1"/>
  <c r="A1771" i="18" s="1"/>
  <c r="A1772" i="18" s="1"/>
  <c r="A1773" i="18" s="1"/>
  <c r="A1774" i="18" s="1"/>
  <c r="A1775" i="18" s="1"/>
  <c r="A1776" i="18" s="1"/>
  <c r="A1777" i="18" s="1"/>
  <c r="A1778" i="18" s="1"/>
  <c r="A1779" i="18" s="1"/>
  <c r="A1780" i="18" s="1"/>
  <c r="A1781" i="18" s="1"/>
  <c r="A1782" i="18" s="1"/>
  <c r="A1783" i="18" s="1"/>
  <c r="A1784" i="18" s="1"/>
  <c r="A1785" i="18" s="1"/>
  <c r="A1786" i="18" s="1"/>
  <c r="A1787" i="18" s="1"/>
  <c r="A1788" i="18" s="1"/>
  <c r="A1789" i="18" s="1"/>
  <c r="A1790" i="18" s="1"/>
  <c r="A1791" i="18" s="1"/>
  <c r="A1792" i="18" s="1"/>
  <c r="A1793" i="18" s="1"/>
  <c r="A1794" i="18" s="1"/>
  <c r="A1795" i="18" s="1"/>
  <c r="A1796" i="18" s="1"/>
  <c r="A1797" i="18" s="1"/>
  <c r="A1798" i="18" s="1"/>
  <c r="A1799" i="18" s="1"/>
  <c r="A1800" i="18" s="1"/>
  <c r="A1801" i="18" s="1"/>
  <c r="A1802" i="18" s="1"/>
  <c r="A1803" i="18" s="1"/>
  <c r="A1804" i="18" s="1"/>
  <c r="A1805" i="18" s="1"/>
  <c r="A1806" i="18" s="1"/>
  <c r="A1807" i="18" s="1"/>
  <c r="A1808" i="18" s="1"/>
  <c r="A1809" i="18" s="1"/>
  <c r="A1810" i="18" s="1"/>
  <c r="A1811" i="18" s="1"/>
  <c r="A1812" i="18" s="1"/>
  <c r="A1813" i="18" s="1"/>
  <c r="A1814" i="18" s="1"/>
  <c r="A1815" i="18" s="1"/>
  <c r="A1816" i="18" s="1"/>
  <c r="A1817" i="18" s="1"/>
  <c r="A1818" i="18" s="1"/>
  <c r="A1819" i="18" s="1"/>
  <c r="A1820" i="18" s="1"/>
  <c r="A1821" i="18" s="1"/>
  <c r="A1822" i="18" s="1"/>
  <c r="A1823" i="18" s="1"/>
  <c r="A1824" i="18" s="1"/>
  <c r="A1825" i="18" s="1"/>
  <c r="A1826" i="18" s="1"/>
  <c r="A1827" i="18" s="1"/>
  <c r="A1828" i="18" s="1"/>
  <c r="A1829" i="18" s="1"/>
  <c r="A1830" i="18" s="1"/>
  <c r="A1831" i="18" s="1"/>
  <c r="A1832" i="18" s="1"/>
  <c r="A1833" i="18" s="1"/>
  <c r="A1834" i="18" s="1"/>
  <c r="A1835" i="18" s="1"/>
  <c r="A1836" i="18" s="1"/>
  <c r="A1837" i="18" s="1"/>
  <c r="A1838" i="18" s="1"/>
  <c r="A1839" i="18" s="1"/>
  <c r="A1840" i="18" s="1"/>
  <c r="A1841" i="18" s="1"/>
  <c r="A1842" i="18" s="1"/>
  <c r="A1843" i="18" s="1"/>
  <c r="A1844" i="18" s="1"/>
  <c r="A1845" i="18" s="1"/>
  <c r="A1846" i="18" s="1"/>
  <c r="A1847" i="18" s="1"/>
  <c r="A1848" i="18" s="1"/>
  <c r="A1849" i="18" s="1"/>
  <c r="A1850" i="18" s="1"/>
  <c r="A1851" i="18" s="1"/>
  <c r="A1852" i="18" s="1"/>
  <c r="A1853" i="18" s="1"/>
  <c r="A1854" i="18" s="1"/>
  <c r="A1855" i="18" s="1"/>
  <c r="A1856" i="18" s="1"/>
  <c r="A1857" i="18" s="1"/>
  <c r="A1858" i="18" s="1"/>
  <c r="A1859" i="18" s="1"/>
  <c r="A1860" i="18" s="1"/>
  <c r="A1861" i="18" s="1"/>
  <c r="A1862" i="18" s="1"/>
  <c r="A1863" i="18" s="1"/>
  <c r="A1864" i="18" s="1"/>
  <c r="A1865" i="18" s="1"/>
  <c r="A1866" i="18" s="1"/>
  <c r="A1867" i="18" s="1"/>
  <c r="A1868" i="18" s="1"/>
  <c r="A1869" i="18" s="1"/>
  <c r="A1870" i="18" s="1"/>
  <c r="A1871" i="18" s="1"/>
  <c r="A1872" i="18" s="1"/>
  <c r="A1873" i="18" s="1"/>
  <c r="A1874" i="18" s="1"/>
  <c r="A1875" i="18" s="1"/>
  <c r="A1876" i="18" s="1"/>
  <c r="A1877" i="18" s="1"/>
  <c r="A1878" i="18" s="1"/>
  <c r="A1879" i="18" s="1"/>
  <c r="A1880" i="18" s="1"/>
  <c r="A1881" i="18" s="1"/>
  <c r="A1882" i="18" s="1"/>
  <c r="A1883" i="18" s="1"/>
  <c r="A1884" i="18" s="1"/>
  <c r="A1885" i="18" s="1"/>
  <c r="A1886" i="18" s="1"/>
  <c r="A1887" i="18" s="1"/>
  <c r="A1888" i="18" s="1"/>
  <c r="A1889" i="18" s="1"/>
  <c r="A1890" i="18" s="1"/>
  <c r="A1891" i="18" s="1"/>
  <c r="A1892" i="18" s="1"/>
  <c r="A1893" i="18" s="1"/>
  <c r="A1894" i="18" s="1"/>
  <c r="A1895" i="18" s="1"/>
  <c r="A1896" i="18" s="1"/>
  <c r="A1897" i="18" s="1"/>
  <c r="A1898" i="18" s="1"/>
  <c r="A1899" i="18" s="1"/>
  <c r="A1900" i="18" s="1"/>
  <c r="A1901" i="18" s="1"/>
  <c r="A1902" i="18" s="1"/>
  <c r="A1903" i="18" s="1"/>
  <c r="A1904" i="18" s="1"/>
  <c r="A1905" i="18" s="1"/>
  <c r="A1906" i="18" s="1"/>
  <c r="A1907" i="18" s="1"/>
  <c r="A1908" i="18" s="1"/>
  <c r="A1909" i="18" s="1"/>
  <c r="A1910" i="18" s="1"/>
  <c r="A1911" i="18" s="1"/>
  <c r="A1912" i="18" s="1"/>
  <c r="A1913" i="18" s="1"/>
  <c r="A1914" i="18" s="1"/>
  <c r="A1915" i="18" s="1"/>
  <c r="A1916" i="18" s="1"/>
  <c r="A1917" i="18" s="1"/>
  <c r="A1918" i="18" s="1"/>
  <c r="A1919" i="18" s="1"/>
  <c r="A1920" i="18" s="1"/>
  <c r="A1921" i="18" s="1"/>
  <c r="A1922" i="18" s="1"/>
  <c r="A1923" i="18" s="1"/>
  <c r="A1924" i="18" s="1"/>
  <c r="A1925" i="18" s="1"/>
  <c r="A1926" i="18" s="1"/>
  <c r="A1927" i="18" s="1"/>
  <c r="A1928" i="18" s="1"/>
  <c r="A1929" i="18" s="1"/>
  <c r="A1930" i="18" s="1"/>
  <c r="A1931" i="18" s="1"/>
  <c r="A1932" i="18" s="1"/>
  <c r="A1933" i="18" s="1"/>
  <c r="A1934" i="18" s="1"/>
  <c r="A1935" i="18" s="1"/>
  <c r="A1936" i="18" s="1"/>
  <c r="A1937" i="18" s="1"/>
  <c r="A1938" i="18" s="1"/>
  <c r="A1939" i="18" s="1"/>
  <c r="A1940" i="18" s="1"/>
  <c r="A1941" i="18" s="1"/>
  <c r="A1942" i="18" s="1"/>
  <c r="A1943" i="18" s="1"/>
  <c r="A1944" i="18" s="1"/>
  <c r="A1945" i="18" s="1"/>
  <c r="A1946" i="18" s="1"/>
  <c r="A1947" i="18" s="1"/>
  <c r="A1948" i="18" s="1"/>
  <c r="A1949" i="18" s="1"/>
  <c r="A1950" i="18" s="1"/>
  <c r="A1951" i="18" s="1"/>
  <c r="A1952" i="18" s="1"/>
  <c r="A1953" i="18" s="1"/>
  <c r="A1954" i="18" s="1"/>
  <c r="A1955" i="18" s="1"/>
  <c r="A1956" i="18" s="1"/>
  <c r="A1957" i="18" s="1"/>
  <c r="A1958" i="18" s="1"/>
  <c r="A1959" i="18" s="1"/>
  <c r="A1960" i="18" s="1"/>
  <c r="A1961" i="18" s="1"/>
  <c r="A1962" i="18" s="1"/>
  <c r="A1963" i="18" s="1"/>
  <c r="A1964" i="18" s="1"/>
  <c r="A1965" i="18" s="1"/>
  <c r="A1966" i="18" s="1"/>
  <c r="A1967" i="18" s="1"/>
  <c r="A1968" i="18" s="1"/>
  <c r="A1969" i="18" s="1"/>
  <c r="A1970" i="18" s="1"/>
  <c r="A1971" i="18" s="1"/>
  <c r="A1972" i="18" s="1"/>
  <c r="A1973" i="18" s="1"/>
  <c r="A1974" i="18" s="1"/>
  <c r="A1975" i="18" s="1"/>
  <c r="A1976" i="18" s="1"/>
  <c r="A1977" i="18" s="1"/>
  <c r="A1978" i="18" s="1"/>
  <c r="A1979" i="18" s="1"/>
  <c r="A1980" i="18" s="1"/>
  <c r="A1981" i="18" s="1"/>
  <c r="A1982" i="18" s="1"/>
  <c r="A1983" i="18" s="1"/>
  <c r="A1984" i="18" s="1"/>
  <c r="A1985" i="18" s="1"/>
  <c r="A1986" i="18" s="1"/>
  <c r="A1987" i="18" s="1"/>
  <c r="A1988" i="18" s="1"/>
  <c r="A1989" i="18" s="1"/>
  <c r="A1990" i="18" s="1"/>
  <c r="A1991" i="18" s="1"/>
  <c r="A1992" i="18" s="1"/>
  <c r="A1993" i="18" s="1"/>
  <c r="A1994" i="18" s="1"/>
  <c r="A1995" i="18" s="1"/>
  <c r="A1996" i="18" s="1"/>
  <c r="A1997" i="18" s="1"/>
  <c r="A1998" i="18" s="1"/>
  <c r="A1999" i="18" s="1"/>
  <c r="A2000" i="18" s="1"/>
  <c r="A2001" i="18" s="1"/>
  <c r="A2002" i="18" s="1"/>
  <c r="A2003" i="18" s="1"/>
  <c r="A2004" i="18" s="1"/>
</calcChain>
</file>

<file path=xl/sharedStrings.xml><?xml version="1.0" encoding="utf-8"?>
<sst xmlns="http://schemas.openxmlformats.org/spreadsheetml/2006/main" count="11861" uniqueCount="1276">
  <si>
    <t>May 13 sistemas</t>
  </si>
  <si>
    <t>OPERACIONES SIMULTÁNEAS</t>
  </si>
  <si>
    <t>OPERACIONES DE TRANSFERENCIA TEMPORAL DE VALORES</t>
  </si>
  <si>
    <t>apnr sociedad yy</t>
  </si>
  <si>
    <t>PONDERACIÓN  TÍTULOS  DERIVADOS  DE  PROCESOS  DE  TITULARIZACIÓN</t>
  </si>
  <si>
    <t xml:space="preserve">TÍTULOS DE PARTICIPACIÓN EMITIDOS EN PROCESOS DE TITULARIZACIÓN </t>
  </si>
  <si>
    <t xml:space="preserve">VOLUNTARIAS EN BOLSAS DE VALORES </t>
  </si>
  <si>
    <t xml:space="preserve">VOLUNTARIAS EN BOLSAS DE BIENES Y PRODUCTOS AGROPECUARIOS Y AGROINDUSTRIALES </t>
  </si>
  <si>
    <t xml:space="preserve">VOLUNTARIAS EN CÁMARAS DE COMPENSACIÓN Y LIQUIDACIÓN DE LAS BOLSAS DE BIENES Y PRODUCTOS AGROPECUARIOS Y AGROINDUSTRIALES </t>
  </si>
  <si>
    <t>VOLUNTARIAS EN FONDOS DE GARANTÍAS DE LAS BOLSAS DE VALORES</t>
  </si>
  <si>
    <t xml:space="preserve">VOLUNTARIOS EN FONDOS DE GARANTÍA DE LAS BOLSAS DE BIENES Y PRODUCTOS AGROPECUARIOS Y AGROINDUSTRIALES  </t>
  </si>
  <si>
    <t xml:space="preserve">TÍTULOS MIXTOS DERIVADOS DE PROCESOS DE TITULARIZACIÓN </t>
  </si>
  <si>
    <t>BONOS DE DEUDA PÚBLICA INTERNA EMITIDOS O GARANTIZADO POR ENTIDADES DIFERENTES A LA NACIÓN</t>
  </si>
  <si>
    <t>TÍTULOS DE DEUDA PÚBLICA INTERNA EMITIDOS O GARANTIZADO POR ENTIDADES DIFERENTES A LA NACIÓN</t>
  </si>
  <si>
    <t xml:space="preserve">BONOS DE DEUDA PÚBLICA EXTERNA EMITIDOS O GARANTIZADO POR ENTIDADES DIFERENTES A LA NACIÓN </t>
  </si>
  <si>
    <t xml:space="preserve">TÍTULOS DE DEUDA PÚBLICA EXTERNA EMITIDOS O GARANTIZADO POR ENTIDADES DIFERENTES A LA NACIÓN </t>
  </si>
  <si>
    <t xml:space="preserve">TÍTULOS EMITIDOS POR ENTIDADES DEL SECTOR REAL U OTRO </t>
  </si>
  <si>
    <t xml:space="preserve">MEDIA BURSATILIDAD </t>
  </si>
  <si>
    <t xml:space="preserve">BONOS DE DEUDA PÚBLICA EXTERNA EMITIDOS O GARANTIZADOS POR ENTIDADES DIFERENTES A LA NACIÓN </t>
  </si>
  <si>
    <t>INVERSIONES PARA MANTENER HASTA EL VENCIMIENTO DEUDA PÚBLICA EXTERNA  EMITIDOS O GARANTIZADOS POR GOBIERNOS DEL EXTERIOR  - RECURSOS PROPIOS</t>
  </si>
  <si>
    <t>PONDERACIÓN TÍTULOS DIFERENTES A CATEGORÍAS I Y II SIN INCLUIR ACCIONES</t>
  </si>
  <si>
    <t>Nombre sociedad</t>
  </si>
  <si>
    <t>APNR</t>
  </si>
  <si>
    <t>VeR</t>
  </si>
  <si>
    <t>Rliq</t>
  </si>
  <si>
    <t>Solvencia =</t>
  </si>
  <si>
    <t xml:space="preserve"> Dia </t>
  </si>
  <si>
    <t>DERECHOS DE COMPROMISOS DE VENTA SOBRE TÍTULOS DEUDA PÚBLICA MONEDA LEGAL INDEXADOS A MONEDA EXTRANJERA</t>
  </si>
  <si>
    <t>DERECHOS DE COMPROMISOS DE COMPRA SOBRE TÍTULOS DEUDA PÚBLICA MONEDA MONEDA.EXTRANJERA</t>
  </si>
  <si>
    <t>DERECHOS DE COMPROMISOS DE VENTA SOBRE TÍTULOS DEUDA PÚBLICA MONEDA EXTRANJERA</t>
  </si>
  <si>
    <t>DERECHOS DE COMPROMISOS DE COMPRA SOBRE TÍTULOS DEUDA PRIVADA MONEDA LEGAL</t>
  </si>
  <si>
    <t>DERECHOS DE COMPROMISOS DE VENTA SOBRE TÍTULOS DEUDA PRIVADA MONEDA LEGAL</t>
  </si>
  <si>
    <t>CORTO PLAZO 5, 6</t>
  </si>
  <si>
    <t>CATEGORÍA B-RIESGO ACEPTABLE, SUPERIOR AL NORMA L</t>
  </si>
  <si>
    <t>129545</t>
  </si>
  <si>
    <t>CATEGORÍA C-RIESGO APRECIABLE</t>
  </si>
  <si>
    <t>129550</t>
  </si>
  <si>
    <t>CATEGORÍA D-RIESGO SIGNIFICATIVO</t>
  </si>
  <si>
    <t>129555</t>
  </si>
  <si>
    <t>CATEGORÍA E-INCOBRABLE</t>
  </si>
  <si>
    <t>129595</t>
  </si>
  <si>
    <t>OTRAS PROVISIONES</t>
  </si>
  <si>
    <t>CATEGORÍA B-RIESGO ACEPTABLE, SUPERIOR AL NORMAL</t>
  </si>
  <si>
    <t>129645</t>
  </si>
  <si>
    <t>129650</t>
  </si>
  <si>
    <t>129655</t>
  </si>
  <si>
    <t>129695</t>
  </si>
  <si>
    <t>PROVISIÓN DE INVERSIONES PARA MANTENER HASTA EL VENCIMIENTO (CR)</t>
  </si>
  <si>
    <t>CATEGORÍA B-RIESGO ACEPTABLE, SUPERIOR AL NORMA</t>
  </si>
  <si>
    <t>129745</t>
  </si>
  <si>
    <t>129750</t>
  </si>
  <si>
    <t>129755</t>
  </si>
  <si>
    <t>129795</t>
  </si>
  <si>
    <t>PROVISIÓN DE INVERSIONES DISPONIBLES PARA LA VENTA EN TÍTULOS DE DEUDA (CR)</t>
  </si>
  <si>
    <t>Ponderación de Activos por Nivel de Riesgo</t>
  </si>
  <si>
    <t xml:space="preserve">OTROS </t>
  </si>
  <si>
    <t>AUTOS, CAMIONETAS Y CAMPEROS</t>
  </si>
  <si>
    <t>MOTOCICLETAS</t>
  </si>
  <si>
    <t>BICICLETAS</t>
  </si>
  <si>
    <t>MAQUINARIA Y EQUIPO</t>
  </si>
  <si>
    <t>MAQUINARIA AGRÍCOLA</t>
  </si>
  <si>
    <t>MAQUINARIA AGROINDUSTRIAL</t>
  </si>
  <si>
    <t>SEMOVIENTES</t>
  </si>
  <si>
    <t>GANADERÍA</t>
  </si>
  <si>
    <t>EDIFICACIONES  (CR)</t>
  </si>
  <si>
    <t>EQUIPO DE OFICINA (CR)</t>
  </si>
  <si>
    <t>OBLIGACIONES DE VENTA ACCIONES</t>
  </si>
  <si>
    <t>OBLIGACIONES DE COMPRA TÍTULOS DE PARTICIPACIÓN EMITIDOS EN PROCESOS DE TITULARIZACIÓN</t>
  </si>
  <si>
    <t>OBLIGACIONES DE VENTA TÍTULOS DE PARTICIPACIÓN EMITIDOS EN PROCESOS DE TITULARIZACIÓN</t>
  </si>
  <si>
    <t xml:space="preserve">TÍTULOS DE DEUDA PÚBLICA INTERNA EMITIDOS O GARANTIZADOS POR ENTIDADES DIFERENTES A LA NACIÓN </t>
  </si>
  <si>
    <t xml:space="preserve">ALTA BURSATILIDAD </t>
  </si>
  <si>
    <t>BONOS DE DEUDA PÚBLICA INTERNA EMITIDOS O GARANTIZADOS POR ENTIDADES DIFERENTES A LA NACIÓN</t>
  </si>
  <si>
    <t xml:space="preserve">TÍTULOS EMITIDOS, AVALADOS, GARANTIZADOS O ACEPTADOS POR BANCOS DEL EXTERIOR </t>
  </si>
  <si>
    <t>BONOS DE DEUDA PÚBLICA EXTERNA EMITIDOS O GARANTIZADOS POR ENTIDADES DIFERENTES A LA NACIÓN</t>
  </si>
  <si>
    <t>OPERACIONES A PLAZO DE CUMPLIMIENTO EFECTIVO DEUDA PÚBLICA</t>
  </si>
  <si>
    <t xml:space="preserve">UTILIDAD O PÉRDIDA EN VALORACIÓN DE OPCIONES </t>
  </si>
  <si>
    <t>CONTRATOS FORWARD</t>
  </si>
  <si>
    <t>OPERACIONES CARRUSEL</t>
  </si>
  <si>
    <t>OPERACIONES A PLAZO DE CUMPLIMIENTO EFECTIVO</t>
  </si>
  <si>
    <t xml:space="preserve">OPERACIONES A PLAZO DE CUMPLIMIENTO FINANCIERO </t>
  </si>
  <si>
    <t xml:space="preserve">OTROS COMPROMISOS Y CONTRATOS DE CUMPLIMIENTO A FUTURO </t>
  </si>
  <si>
    <t>TÍTULOS HIPOTECARIOS TIPS</t>
  </si>
  <si>
    <t>OBLIGACIONES DE VENTA BONOS YANKEES</t>
  </si>
  <si>
    <t>OBLIGACIONES DE COMPRA BONOS GLOBAL</t>
  </si>
  <si>
    <t>OBLIGACIONES DE VENTA BONOS GLOBAL</t>
  </si>
  <si>
    <t>OBLIGACIONES DE COMPRA EUROBONOS</t>
  </si>
  <si>
    <t>OBLIGACIONES DE VENTA EUROBONOS</t>
  </si>
  <si>
    <t>OBLIGACIONES DE COMPRA OTROS BONOS DE DEUDA PÚBLICA EXTERNA</t>
  </si>
  <si>
    <t>OBLIGACIONES DE VENTA OTROS BONOS DE DEUDA PÚBLICA EXTERNA</t>
  </si>
  <si>
    <t>OBLIGACIONES DE COMPRA OTROS TÍTULOS DE DEUDA PÚBLICA EXTERNA</t>
  </si>
  <si>
    <t>OBLIGACIONES DE VENTA OTROS TÍTULOS DE DEUDA PÚBLICA EXTERNA</t>
  </si>
  <si>
    <t>OBLIGACIONES DE COMPRA TÍTULOS EMITIDOS, AVALADOS O GARANTIZADOS POR GOBIERNOS EXTRANJEROS</t>
  </si>
  <si>
    <t>OBLIGACIONES DE VENTA TÍTULOS EMITIDOS, AVALADOS O GARANTIZADOS POR GOBIERNOS EXTRANJEROS</t>
  </si>
  <si>
    <t>OBLIGACIONES DE COMPRA TÍTULOS EMITIDOS, AVALADOS O GARANTIZADOS POR BANCOS CENTRALES EXTRANJEROS</t>
  </si>
  <si>
    <t>OBLIGACIONES DE VENTA TÍTULOS EMITIDOS, AVALADOS O GARANTIZADOS POR BANCOS CENTRALES EXTRANJEROS</t>
  </si>
  <si>
    <t>FONDOS DE VALORES ESCALONADOS</t>
  </si>
  <si>
    <t>FONDOS MONEDA EXTRANJERA</t>
  </si>
  <si>
    <t>ALTA BURSATILIDAD</t>
  </si>
  <si>
    <t>MEDIA BURSATILIDAD</t>
  </si>
  <si>
    <t>INSTALACIONES AGROPECUARIAS</t>
  </si>
  <si>
    <t>MUEBLES Y ENSERES</t>
  </si>
  <si>
    <t>EQUIPOS DE PROCESAMIENTO DE DATOS</t>
  </si>
  <si>
    <t>PROVISIONES PARA DEUDAS DE DUDOSO RECAUDO (CR)</t>
  </si>
  <si>
    <t>CLIENTES (CR)</t>
  </si>
  <si>
    <t>BOLSAS DE VALORES (CR)</t>
  </si>
  <si>
    <t>BOLSAS AGROPECUARIAS (CR)</t>
  </si>
  <si>
    <t xml:space="preserve">BONOS DE DEUDA PÚBLICA INTERNA EMITIDOS O GARANTIZADOS POR ENTIDADES DIFERENTES A LA NACIÓN </t>
  </si>
  <si>
    <t>CUPONES POR RECIBIR DE VALORES EN OPERACIONES REPO</t>
  </si>
  <si>
    <t>CUENTAS POR COBRAR INCUMPLIMIENTO O TERMINACIÓN ANTICIPADA EN OPERACIONES REPO</t>
  </si>
  <si>
    <t>LLAMADO AL MARGEN ENTREGADO EN DINERO EN OPERACIONES REPO</t>
  </si>
  <si>
    <t>COMPROMISOS DE TRANSFERENCIA EN OPERACIONES SIMULTÁNEAS</t>
  </si>
  <si>
    <t>CUPONES POR RECIBIR DE VALORES EN OPERACIONES SIMULTÁNEAS</t>
  </si>
  <si>
    <t>LLAMADO AL MARGEN ENTREGADO EN DINERO EN OPERACIONES SIMULTÁNEAS </t>
  </si>
  <si>
    <t>DERECHOS DE TRANSFERENCIA-REPOS- INVERSIONES NEGOCIABLES VALORES DE DEUDA PÚBLICA</t>
  </si>
  <si>
    <t>DERECHOS DE TRANSFERENCIA -REPOS- INVERSIONES NEGOCIABLES - VALORES DE DEUDA PRIVADA</t>
  </si>
  <si>
    <t>DERECHOS DE TRANSFERENCIA -REPOS- INVERSIONES PARA MANTENER HASTA EL VENCIMIENTO VALORES  DE DEUDA PRIVADA</t>
  </si>
  <si>
    <t>DERECHOS DE TRANSFERENCIA -REPOS- INVERSIONES DISPONIBLES PARA LA VENTA VALORES DE DEUDA PÚBLICA</t>
  </si>
  <si>
    <t>DERECHOS EN TRANSFERENCIA TEMPORAL DE VALORES</t>
  </si>
  <si>
    <t>OTROS TÍTULOS O VALORES DE DEUDA PÚBLICA INTERNA EMITIDOS O GARANTIZADOS POR LA NACIÓN</t>
  </si>
  <si>
    <t>TÍTULOS O VALORES EMITIDOS POR EL BANCO DE LA REPÚBLICA</t>
  </si>
  <si>
    <t>TÍTULOS O VALORES EMITIDOS, AVALADOS O GARANTIZADOS POR EL FOGACOOP</t>
  </si>
  <si>
    <t>TÍTULOS O VALORES EMITIDOS, AVALADOS O GARANTIZADOS POR ORGANISMOS MULTILATERALES DE CRÉDITO</t>
  </si>
  <si>
    <t>TÍTULOS O VALORES EMITIDOS, AVALADOS O GARANTIZADOS POR GOBIERNOS EXTRANJEROS</t>
  </si>
  <si>
    <t>TÍTULOS O VALORES EMITIDOS, AVALADOS O GARANTIZADOS POR BANCOS CENTRALES EXTRANJEROS</t>
  </si>
  <si>
    <t>OTROS TÍTULOS O VALORES DE DEUDA PÚBLICA EXTERNA EMITIDOS O GARANTIZADOS POR LA NACIÓN</t>
  </si>
  <si>
    <t>CUENTAS POR COBRAR POR INCUMPLIMIENTO O TERMINACIÓN ANTICIPADA EN OPERACIONES SIMULTÁNEAS</t>
  </si>
  <si>
    <t>OBLIGACIONES DE VENTA TÍTULOS HIPOTECARIOS</t>
  </si>
  <si>
    <t>OBLIGACIONES DE COMPRA TÍTULOS DE CONTENIDO CREDITICIO EMITIDOS EN PROCESOS DE TITULARIZACIÓN DE CARTERA HIPOTECARIA</t>
  </si>
  <si>
    <t>OBLIGACIONES DE VENTA TÍTULOS DE CONTENIDO CREDITICIO EMITIDOS EN PROCESOS DE TITULARIZACIÓN DE CARTERA HIPOTECARIA</t>
  </si>
  <si>
    <t>OBLIGACIONES DE COMPRA TÍTULOS DE CONTENIDO CREDITICIO EMITIDOS EN PROCESOS DE TITULARIZACIÓN DE SUBYACENTES DISTINTOS CARTERA HIPOTECARIA</t>
  </si>
  <si>
    <t>OBLIGACIONES DE VENTA TÍTULOS DE CONTENIDO CREDITICIO EMITIDOS EN PROCESOS DE TITULARIZACIÓN DE SUBYACENTES DISTINTOS CARTERA HIPOTECARIA</t>
  </si>
  <si>
    <t>OBLIGACIONES DE COMPRA TÍTULOS EMITIDOS, AVALADOS, ACEPTADOS O GARANTIZADOS POR INSTITUCIONES FINANCIERAS</t>
  </si>
  <si>
    <t>OBLIGACIONES DE VENTA TÍTULOS EMITIDOS, AVALADOS, ACEPTADOS O GARANTIZADOS POR INSTITUCIONES FINANCIERAS</t>
  </si>
  <si>
    <t>Formato 374 (*) = Estas subcuentas deben ser consideradas únicamente para el diligenciamiento del formato 374</t>
  </si>
  <si>
    <t>(*) Formato 374</t>
  </si>
  <si>
    <t>** No ponderan estos activos</t>
  </si>
  <si>
    <t>3</t>
  </si>
  <si>
    <t>INVERSIONES PARA MANTENER HASTA EL VENCIMIENTO DEUDA PÚBLICA EXTERNA  EMITIDOS O GARANTIZADOS POR GOBIERNOS DEL EXTERIOR  - CUENTA PROPIA - MERCADO SECUNDARIO</t>
  </si>
  <si>
    <t>INVERSIONES DISPONIBLES PARA LA VENTA EN TÍTULOS PARTICIPATIVOS  - CUENTA PROPIA - MERCADO SECUNDARIO</t>
  </si>
  <si>
    <t>INVERSIONES DISPONIBLES PARA LA VENTA EN TÍTULOS DE DEUDA PÚBLICA INTERNA - CUENTA PROPIA - MERCADO SECUNDARIO</t>
  </si>
  <si>
    <t>INVERSIONES DISPONIBLES PARA LA VENTA EN TÍTULOS DE DEUDA PÚBLICA EXTERNA - CUENTA PROPIA - MERCADO SECUNDARIO</t>
  </si>
  <si>
    <t>INVERSIONES DISPONIBLES PARA LA VENTA EN TÍTULOS DE DEUDA PRIVADA - CUENTA PROPIA - MERCADO SECUNDARIO</t>
  </si>
  <si>
    <t>INVERSIONES DISPONIBLES PARA LA VENTA EN TÍTULOS DE DEUDA PÚBLICA EXTERNA  EMITIDOS O GARANTIZADOS POR GOBIERNOS DEL EXTERIOR  - CUENTA PROPIA - MERCADO SECUNDARIO</t>
  </si>
  <si>
    <t>INVERSIONES DISPONIBLES PARA LA VENTA EN TÍTULOS PARTICIPATIVOS ORIGINADOS EN CONTRATOS DE LIQUIDEZ  - CUENTA PROPIA - MERCADO SECUNDARIO</t>
  </si>
  <si>
    <t>ENTIDADES DEL SECTOR PÚBLICO</t>
  </si>
  <si>
    <t>RESIDENTES DEL EXTERIOR</t>
  </si>
  <si>
    <t>CALLS SOBRE DIVISAS</t>
  </si>
  <si>
    <t>CALLS SOBRE TÍTULOS DEUDA PÚBLICA MONEDA LEGAL</t>
  </si>
  <si>
    <t>CALLS SOBRE TÍTULOS DEUDA PÚBLICA MONEDA EXTRANJERA</t>
  </si>
  <si>
    <t>CALLS SOBRE TÍTULOS DEUDA PRIVADA MONEDA LEGAL</t>
  </si>
  <si>
    <t>CALLS SOBRE TÍTULOS DEUDA PRIVADA MONEDA EXTRANJERA</t>
  </si>
  <si>
    <t>CALLS - OTRAS</t>
  </si>
  <si>
    <t>PUTS SOBRE DIVISAS</t>
  </si>
  <si>
    <t>PUTS SOBRE TÍTULOS DEUDA PÚBLICA MONEDA LEGAL</t>
  </si>
  <si>
    <t>PUTS SOBRE TÍTULOS DEUDA PÚBLICA MONEDA EXTRANJERA</t>
  </si>
  <si>
    <t>PUTS SOBRE TÍTULOS DEUDA PRIVADA MONEDA LEGAL</t>
  </si>
  <si>
    <t>PUTS SOBRE TÍTULOS DEUDA PRIVADA MONEDA EXTRANJERA</t>
  </si>
  <si>
    <t>PUTS - OTRAS</t>
  </si>
  <si>
    <t>CAPS, FLOORS, COLLARS Y OTRAS SOBRE DIVISAS</t>
  </si>
  <si>
    <t>CAPS, FLOORS, COLLARS Y OTRAS SOBRE TÍTULOS DEUDA PÚBLICA MONEDA LEGAL</t>
  </si>
  <si>
    <t>CAPS, FLOORS, COLLARS Y OTRAS SOBRE TÍTULOS DEUDA PÚBLICA MONEDA EXTRANJERA</t>
  </si>
  <si>
    <t>ORGANIZACIÓN Y PREOPERATIVOS</t>
  </si>
  <si>
    <t>ELEMENTOS DE ASEO Y CAFETERÍA</t>
  </si>
  <si>
    <t xml:space="preserve">ENTRENAMIENTO Y CAPACITACIÓN DEL PERSONAL </t>
  </si>
  <si>
    <t>OBLIGACIONES DE COMPROMISOS DE VENTA SOBRE TÍTULOS DEUDA PRIVADA MONEDA LEGAL</t>
  </si>
  <si>
    <t>OTROS BONOS DE DEUDA PÚBLICA EXTERNA PARA MANTENER HASTA EL VENCIMIENTO</t>
  </si>
  <si>
    <t>OTROS BONOS DE DEUDA PÚBLICA EXTERNA DISPONIBLES PARA LA VENTA</t>
  </si>
  <si>
    <t>DERECHOS DE VENTA TÍTULOS EMITIDOS, AVALADOS O GARANTIZADOS POR EL FOGACOOP</t>
  </si>
  <si>
    <t>DERECHOS DE COMPRA BONOS HIPOTECARIOS</t>
  </si>
  <si>
    <t>DERECHOS DE VENTA BONOS HIPOTECARIOS</t>
  </si>
  <si>
    <t>DERECHOS DE COMPRA TÍTULOS HIPOTECARIOS</t>
  </si>
  <si>
    <t>DERECHOS DE VENTA TÍTULOS HIPOTECARIOS</t>
  </si>
  <si>
    <t>DERECHOS DE COMPRA TÍTULOS DE CONTENIDO CREDITICIO EMITIDOS EN PROCESOS DE TITULARIZACIÓN DE CARTERA HIPOTECARIA</t>
  </si>
  <si>
    <t>INVERSIONES DISPONIBLES PARA LA VENTA EN TÍTULOS PARTICIPATIVOS  - RECURSOS PROPIOS</t>
  </si>
  <si>
    <t>PROVISIÓN DE INVERSIONES DISPONIBLES PARA LA VENTA EN TÍTULOS PARTICIPATIVOS (CR)</t>
  </si>
  <si>
    <t>DEUDORES</t>
  </si>
  <si>
    <t>CLIENTES</t>
  </si>
  <si>
    <t>Subcuentas utilizadas para consolidar la exposición neta de la cta mayor</t>
  </si>
  <si>
    <t>El formato consolida todas las posiciones de esta cuenta</t>
  </si>
  <si>
    <t>Nota: Las demás cuentas que no tengan formato deberán calcularse tomando el valor de la cuenta PUC multiplicando por el respectivo porcentaje indicado. Es de anotar que en el caso para el calculo del nivel de activos ponderados por nivel de riesgo de las subcuentas 12 deberán calcularse con los datos transmitidos diariamente, mientras que el resto de las cuentas se deberá tomar los saldos de el último cierre contable disponible. Adicionalmente, deberán considerarsen los llamados que se realizan con los asteríscos.</t>
  </si>
  <si>
    <t>CUPONES POR RECIBIR DE VALORES EN OPERACIONES DE TRANSFERENCIA TEMPORAL DE VALORES</t>
  </si>
  <si>
    <t>LLAMADO AL MARGEN EN OPERACIONES DE  TRANSFERENCIA TEMPORAL DE VALORES</t>
  </si>
  <si>
    <t>DERECHOS DE COMPRA OTROS BONOS DE DEUDA PÚBLICA INTERNA EMITIDOS O GARANTIZADOS POR ENTIDADES DIFERENTES DE LA NACIÓN</t>
  </si>
  <si>
    <t>DERECHOS DE VENTA OTROS BONOS DE DEUDA PÚBLICA INTERNA EMITIDOS O GARANTIZADOS POR ENTIDADES DIFERENTES DE LA NACIÓN</t>
  </si>
  <si>
    <t>DERECHOS DE COMPRA OTROS TÍTULOS DE DEUDA PÚBLICA INTERNA EMITIDOS O GARANTIZADOS POR ENTIDADES DIFERENTES DE LA NACIÓN</t>
  </si>
  <si>
    <t>DERECHOS DE VENTA OTROS TÍTULOS DE DEUDA PÚBLICA INTERNA EMITIDOS O GARANTIZADOS POR ENTIDADES DIFERENTES DE LA NACIÓN</t>
  </si>
  <si>
    <t>DERECHOS DE COMPRA OTROS</t>
  </si>
  <si>
    <t>DERECHOS DE VENTA OTROS</t>
  </si>
  <si>
    <t>DERECHOS DE VENTA TÍTULOS EMITIDOS, AVALADOS O GARANTIZADOS POR EL FOGAFIN</t>
  </si>
  <si>
    <t>DERECHOS DE COMPRA TÍTULOS EMITIDOS, AVALADOS O GARANTIZADOS POR EL FOGACOOP</t>
  </si>
  <si>
    <t>OTROS TÍTULOS DE DEUDA PÚBLICA EXTERNA PARA MANTENER HASTA EL VENCIMIENTO</t>
  </si>
  <si>
    <t>OTROS TÍTULOS DE DEUDA PÚBLICA EXTERNA DISPONIBLES PARA LA VENTA</t>
  </si>
  <si>
    <t>OTROS BONOS DE DEUDA PRIVADA EXTERNA NEGOCIABLES</t>
  </si>
  <si>
    <t>OTROS BONOS DE DEUDA PRIVADA EXTERNA PARA MANTENER HASTA EL VENCIMIENTO</t>
  </si>
  <si>
    <t>OTROS BONOS DE DEUDA PRIVADA EXTERNA DISPONIBLES PARA LA VENTA</t>
  </si>
  <si>
    <t>OTROS TÍTULOS DE DEUDA PRIVADA EXTERNA NEGOCIABLES</t>
  </si>
  <si>
    <t>OBLIGACIONES DE COMPRA BONOS OBLIGATORIA U OPCIONALMENTE CONVERTIBLES EN ACCIONES EMITIDOS POR INSTITUCIONES FINANCIERAS</t>
  </si>
  <si>
    <t>OBLIGACIONES DE VENTA BONOS OBLIGATORIA U OPCIONALMENTE CONVERTIBLES EN ACCIONES EMITIDOS POR INSTITUCIONES FINANCIERAS</t>
  </si>
  <si>
    <t>OBLIGACIONES DE COMPRA TÍTULOS EMITIDOS POR ENTIDADES DEL SECTOR REAL U OTRO</t>
  </si>
  <si>
    <t>OBLIGACIONES DE VENTA TÍTULOS EMITIDOS POR ENTIDADES DEL SECTOR REAL U OTRO</t>
  </si>
  <si>
    <t>OBLIGACIONES DE COMPRA BONOS OBLIGATORIA U OPCIONALMENTE CONVERTIBLES EN ACCIONES EMITIDOS POR SECTOR REAL U OTRO</t>
  </si>
  <si>
    <t>OBLIGACIONES DE VENTA BONOS OBLIGATORIA U OPCIONALMENTE CONVERTIBLES EN ACCIONES EMITIDOS POR SECTOR REAL U OTRO</t>
  </si>
  <si>
    <t>OBLIGACIONES DE COMPRA TÍTULOS EMITIDOS, AVALADOS, GARANTIZADOS O ACEPTADOS POR BANCOS DEL EXTERIOR</t>
  </si>
  <si>
    <t>OBLIGACIONES DE VENTA TÍTULOS EMITIDOS, AVALADOS, GARANTIZADOS O ACEPTADOS POR BANCOS DEL EXTERIOR</t>
  </si>
  <si>
    <t>OBLIGACIONES DE COMPRA TÍTULOS EMITIDOS, AVALADOS O GARANTIZADOS POR ORGANISMOS MULTILATERALES DE CRÉDITO</t>
  </si>
  <si>
    <t>OBLIGACIONES DE COMPROMISOS DE VENTA SOBRE TASA DE CAMBIO</t>
  </si>
  <si>
    <t>OBLIGACIONES DE COMPROMISOS DE COMPRA SOBRE TÍTULOS DEUDA PÚBLICA MONEDA LEGAL</t>
  </si>
  <si>
    <t>OBLIGACIONES DE COMPROMISOS DE VENTA SOBRE TÍTULOS DEUDA PÚBLICA MONEDA LEGAL</t>
  </si>
  <si>
    <t>OBLIGACIONES DE COMPRA BONOS DE SOLIDARIDAD PARA LA PAZ</t>
  </si>
  <si>
    <t>DERECHOS DE VENTA TÍTULOS EMITIDOS POR RESIDENTES EN EL EXTERIOR</t>
  </si>
  <si>
    <t>OBLIGACIONES DE COMPRA ACCIONES</t>
  </si>
  <si>
    <t>DERECHOS DE COMPRA TES FIJOS O A TASA FIJA DENOMINADOS EN DÓLARES DE LOS ESTADOS UNIDOS DE NORTE AMÉRICA</t>
  </si>
  <si>
    <t>DERECHOS DE VENTA TES FIJOS O A TASA FIJA DENOMINADOS EN DÓLARES DE LOS ESTADOS UNIDOS DE NORTE AMÉRICA</t>
  </si>
  <si>
    <t>DERECHOS DE COMPRA TES FIJOS O A TASA FIJA DENOMINADOS EN UNIDADES DE VALOR REAL UVR</t>
  </si>
  <si>
    <t>DERECHOS DE VENTA TES FIJOS O A TASA FIJA DENOMINADOS EN UNIDADES DE VALOR REAL UVR</t>
  </si>
  <si>
    <t>DERECHOS DE COMPRA TES TASA VARIABLE O INDEXADOS AL IPC</t>
  </si>
  <si>
    <t>DERECHOS DE VENTA TES TASA VARIABLE O INDEXADOS AL IPC</t>
  </si>
  <si>
    <t>DERECHOS DE COMPRA BONOS DE SOLIDARIDAD PARA LA PAZ</t>
  </si>
  <si>
    <t>DERECHOS DE VENTA BONOS DE SOLIDARIDAD PARA LA PAZ</t>
  </si>
  <si>
    <t>DERECHOS DE COMPRA OTROS BONOS DE DEUDA PÚBLICA INTERNA EMITIDOS O GARANTIZADOS POR LA NACIÓN</t>
  </si>
  <si>
    <t>DERECHOS DE VENTA OTROS BONOS DE DEUDA PÚBLICA INTERNA EMITIDOS O GARANTIZADOS POR LA NACIÓN</t>
  </si>
  <si>
    <t>DERECHOS DE COMPRA OTROS TÍTULOS DE DEUDA PÚBLICA INTERNA EMITIDOS O GARANTIZADOS POR LA NACIÓN</t>
  </si>
  <si>
    <t>OTROS BONOS DE DEUDA PÚBLICA EXTERNA EMITIDOS O GARANTIZADOS POR LA NACIÓN</t>
  </si>
  <si>
    <t>OTROS TÍTULOS DE DEUDA PÚBLICA EXTERNA EMITIDOS O GARANTIZADOS POR LA NACIÓN</t>
  </si>
  <si>
    <t>TÍTULOS EMITIDOS, AVALADOS O GARANTIZADOS POR EL FOGAFIN</t>
  </si>
  <si>
    <t>TÍTULOS EMITIDOS, AVALADOS O GARANTIZADOS POR EL FOGACOOP</t>
  </si>
  <si>
    <t>BONOS HIPOTECARIOS</t>
  </si>
  <si>
    <t>TÍTULOS HIPOTECARIOS</t>
  </si>
  <si>
    <t>TÍTULOS DE CONTENIDO CREDITICIO EMITIDOS EN PROCESOS DE TITULARIZACIÓN DE CARTERA HIPOTECARIA</t>
  </si>
  <si>
    <t>BOLSAS DE PRODUCTOS AGROPECUARIOS Y AGROINDUSTRIALES</t>
  </si>
  <si>
    <t>CÁMARAS DE COMPENSACIÓN Y LIQUIDACIÓN DE BOLSAS DE PRODUCTOS AGROPECUARIOS Y AGROINDUSTRIALES</t>
  </si>
  <si>
    <t>COMPROMISOS DE REVENTA DE INVERSIONES EN OPERACIONES SIMULTÁNEAS</t>
  </si>
  <si>
    <t xml:space="preserve">COMPROMISOS DE REVENTA DE INVERSIONES - REPOS - </t>
  </si>
  <si>
    <t>BONOS OBLIGATORIA U OPCIONALMENTE CONVERTIBLES EN ACCIONES EMITIDOS POR SECTOR REAL U OTRO</t>
  </si>
  <si>
    <t>TÍTULOS EMITIDOS, AVALADOS, GARANTIZADOS O ACEPTADOS POR BANCOS DEL EXTERIOR</t>
  </si>
  <si>
    <t>OPERACIONES DE CONTADO TÍTULOS PARTICIPATIVOS Y DE DEUDA PRIVADA CUMPLIMIENTO T+1 O MÁS</t>
  </si>
  <si>
    <t>OBLIGACIONES DE COMPRA OTROS BONOS DE DEUDA PÚBLICA INTERNA EMITIDOS O GARANTIZADOS POR ENTIDADES DIFERENTES DE LA NACIÓN</t>
  </si>
  <si>
    <t>OBLIGACIONES DE VENTA OTROS BONOS DE DEUDA PÚBLICA INTERNA EMITIDOS O GARANTIZADOS POR ENTIDADES DIFERENTES DE LA NACIÓN</t>
  </si>
  <si>
    <t>OBLIGACIONES DE COMPRA OTROS TÍTULOS DE DEUDA PÚBLICA INTERNA EMITIDOS O GARANTIZADOS POR ENTIDADES DIFERENTES DE LA NACIÓN</t>
  </si>
  <si>
    <t>OBLIGACIONES DE VENTA OTROS TÍTULOS DE DEUDA PÚBLICA INTERNA EMITIDOS O GARANTIZADOS POR ENTIDADES DIFERENTES DE LA NACIÓN</t>
  </si>
  <si>
    <t>OBLIGACIONES DE COMPRA OTROS</t>
  </si>
  <si>
    <t>OBLIGACIONES DE VENTA OTROS</t>
  </si>
  <si>
    <t>TÍTULOS DE PARTICIPACIÓN EMITIDOS EN PROCESOS DE TITULARIZACIÓN</t>
  </si>
  <si>
    <t>TÍTULOS MIXTOS DERIVADOS DE PROCESOS DE TITULARIZACIÓN</t>
  </si>
  <si>
    <t>PARTICIPACIÓN EN FONDOS ÍNDICE</t>
  </si>
  <si>
    <t>OTROS</t>
  </si>
  <si>
    <t>TES FIJOS O A TASA FIJA DENOMINADOS EN PESOS</t>
  </si>
  <si>
    <t>TES FIJOS O A TASA FIJA DENOMINADOS EN DÓLARES DE LOS ESTADOS UNIDOS DE NORTE AMÉRICA</t>
  </si>
  <si>
    <t>TES FIJOS O A TASA FIJA DENOMINADOS EN UNIDADES DE VALOR REAL UVR</t>
  </si>
  <si>
    <t>TES TASA VARIABLE O INDEXADOS AL IPC</t>
  </si>
  <si>
    <t>BONOS DE SOLIDARIDAD PARA LA PAZ</t>
  </si>
  <si>
    <t>OTROS (CR)</t>
  </si>
  <si>
    <t>PROPIEDADES  Y EQUIPO</t>
  </si>
  <si>
    <t>TERRENOS</t>
  </si>
  <si>
    <t>SIN URBANIZAR</t>
  </si>
  <si>
    <t>URBANIZADOS</t>
  </si>
  <si>
    <t>CONSTRUCCIONES EN CURSO</t>
  </si>
  <si>
    <t>OFICINAS</t>
  </si>
  <si>
    <t>EDIFICIOS</t>
  </si>
  <si>
    <t>PARQUEADEROS Y GARAJES</t>
  </si>
  <si>
    <t>ALMACENES</t>
  </si>
  <si>
    <t>BODEGAS</t>
  </si>
  <si>
    <t>PROPIEDADES Y EQUIPOS EN TRANSITO</t>
  </si>
  <si>
    <t>EQUIPO DE OFICINA</t>
  </si>
  <si>
    <t>EQUIPO DE COMPUTACIÓN Y COMUNICACIÓN</t>
  </si>
  <si>
    <t>EQUIPO DE TRANSPORTE</t>
  </si>
  <si>
    <t>EDIFICACIONES</t>
  </si>
  <si>
    <t>INVERSIONES PARA MANTENER HASTA EL VENCIMIENTO DEUDA PÚBLICA INTERNA - CUENTA PROPIA - MERCADO PRIMARIO</t>
  </si>
  <si>
    <t>INVERSIONES PARA MANTENER HASTA EL VENCIMIENTO DEUDA PÚBLICA EXTERNA  - CUENTA PROPIA - MERCADO PRIMARIO</t>
  </si>
  <si>
    <t>INVERSIONES PARA MANTENER HASTA EL VENCIMIENTO DEUDA PRIVADA  - CUENTA PROPIA - MERCADO PRIMARIO</t>
  </si>
  <si>
    <t>INVERSIONES PARA MANTENER HASTA EL VENCIMIENTO DEUDA PÚBLICA EXTERNA  EMITIDOS O GARANTIZADOS POR GOBIERNOS DEL EXTERIOR  - CUENTA PROPIA - MERCADO PRIMARIO</t>
  </si>
  <si>
    <t>INVERSIONES DISPONIBLES PARA LA VENTA EN TÍTULOS PARTICIPATIVOS  - CUENTA PROPIA - MERCADO PRIMARIO</t>
  </si>
  <si>
    <t>INVERSIONES DISPONIBLES PARA LA VENTA EN TÍTULOS DE DEUDA PÚBLICA INTERNA - CUENTA PROPIA - MERCADO PRIMARIO</t>
  </si>
  <si>
    <t>INVERSIONES DISPONIBLES PARA LA VENTA EN TÍTULOS DE DEUDA PÚBLICA EXTERNA  - CUENTA PROPIA - MERCADO PRIMARIO</t>
  </si>
  <si>
    <t>INVERSIONES DISPONIBLES PARA LA VENTA EN TÍTULOS DE DEUDA PRIVADA  - CUENTA PROPIA - MERCADO PRIMARIO</t>
  </si>
  <si>
    <t>INVERSIONES DISPONIBLES PARA LA VENTA EN TÍTULOS DE DEUDA PÚBLICA EXTERNA  EMITIDOS O GARANTIZADOS POR GOBIERNOS DEL EXTERIOR  - CUENTA PROPIA - MERCADO PRIMARIO</t>
  </si>
  <si>
    <t>INVERSIONES DISPONIBLES PARA LA VENTA EN TÍTULOS PARTICIPATIVOS ORIGINADOS EN CONTRATOS DE LIQUIDEZ  - CUENTA PROPIA - MERCADO PRIMARIO</t>
  </si>
  <si>
    <t>INVERSIONES NEGOCIABLES EN TÍTULOS PARTICIPATIVOS  - CUENTA PROPIA - MERCADO SECUNDARIO</t>
  </si>
  <si>
    <t>INVERSIONES NEGOCIABLES EN TÍTULOS DE DEUDA PÚBLICA INTERNA - CUENTA PROPIA - MERCADO SECUNDARIO</t>
  </si>
  <si>
    <t>CUENTAS POR COBRAR DE EMPRESAS PATROCINADORAS</t>
  </si>
  <si>
    <t>APORTES DE AFILIADOS</t>
  </si>
  <si>
    <t>CONTRIBUCIONES DE LA EMPRESA</t>
  </si>
  <si>
    <t>CUENTAS POR COBRAR A CASA MATRIZ</t>
  </si>
  <si>
    <t xml:space="preserve">PAGOS A NOMBRE DE CASA MATRIZ </t>
  </si>
  <si>
    <t>PRECIO POR TRANSFERENCIA TEMPORAL DE VALORES</t>
  </si>
  <si>
    <t>ANTICIPOS DE IMPUESTOS Y CONTRIBUCIONES  O SALDOS A FAVOR</t>
  </si>
  <si>
    <t>ANTICIPOS DE IMPUESTOS DE RENTA Y COMPLEMENTARIOS</t>
  </si>
  <si>
    <t>ANTICIPOS DE IMPUESTOS DE INDUSTRIA Y COMERCIO</t>
  </si>
  <si>
    <t>RETENCIÓN EN LA FUENTE</t>
  </si>
  <si>
    <t>IMPUESTO A LAS VENAS RETENIDO</t>
  </si>
  <si>
    <t>SOBRANTES EN LIQUIDACIÓN PRIVADA DE IMPUESTOS</t>
  </si>
  <si>
    <t>CONTRIBUCIONES</t>
  </si>
  <si>
    <t>OBLIGACIONES DE COMPRA SOBRE TÍTULOS DEUDA PÚBLICA MONEDA LEGAL INDEXADOS A MONEDA.EXTRANJERA</t>
  </si>
  <si>
    <t>OBLIGACIONES DE VENTA SOBRE TÍTULOS DEUDA PÚBLICA MONEDA LEGAL INDEXADOS A MONEDA EXTRANJERA</t>
  </si>
  <si>
    <t>OBLIGACIONES DE COMPRA SOBRE TÍTULOS DEUDA PÚBLICA MONEDA MONEDA.EXTRANJERA</t>
  </si>
  <si>
    <t>OBLIGACIONES DE VENTA SOBRE TÍTULOS DEUDA PÚBLICA MONEDA EXTRANJERA</t>
  </si>
  <si>
    <t>OBLIGACIONES DE COMPRA SOBRE TÍTULOS DEUDA PRIVADA MONEDA LEGAL</t>
  </si>
  <si>
    <t>OBLIGACIONES DE VENTA SOBRE TÍTULOS DEUDA PRIVADA MONEDA LEGAL</t>
  </si>
  <si>
    <t>OBLIGACIONES DE COMPRA SOBRE TÍTULOS DEUDA PRIVADA MONEDA LEGAL INDEXADOS A MONEDA.EXTRANJERA</t>
  </si>
  <si>
    <t>OBLIGACIONES DE VENTA SOBRE TÍTULOS DEUDA PRIVADA MONEDA LEGAL INDEXADOS A MONEDA EXTRANJERA</t>
  </si>
  <si>
    <t>OBLIGACIONES DE COMPRA SOBRE TÍTULOS DEUDA PRIVADA MONEDA MONEDA.EXTRANJERA</t>
  </si>
  <si>
    <t>OBLIGACIONES DE VENTA SOBRE TÍTULOS DEUDA PRIVADA MONEDA EXTRANJERA</t>
  </si>
  <si>
    <t>OBLIGACIONES DE COMPRA TÍTULOS SOBRE Y PRODUCTOS AGROPECUARIOS</t>
  </si>
  <si>
    <t>OBLIGACIONES DE VENTA TÍTULOS SOBRE Y PRODUCTOS AGROPECUARIOS</t>
  </si>
  <si>
    <t>OBLIGACIONES DE COMPRA - OTROS</t>
  </si>
  <si>
    <t>OBLIGACIONES DE VENTA - OTROS</t>
  </si>
  <si>
    <t>DERECHOS DE COMPROMISOS DE COMPRA SOBRE TÍTULOS DEUDA PÚBLICA MONEDA LEGAL</t>
  </si>
  <si>
    <t>DERECHOS DE COMPROMISOS DE VENTA SOBRE TÍTULOS DEUDA PÚBLICA MONEDA LEGAL</t>
  </si>
  <si>
    <t>DERECHOS DE COMPROMISOS DE COMPRA SOBRE TÍTULOS DEUDA PÚBLICA MONEDA LEGAL INDEXADOS A MONEDA.EXTRANJERA</t>
  </si>
  <si>
    <t>OBLIGACIONES DE COMPROMISOS DE COMPRA SOBRE TÍTULOS DEUDA PÚBLICA MONEDA LEGAL INDEXADOS A MONEDA.EXTRANJERA</t>
  </si>
  <si>
    <t>OBLIGACIONES DE COMPROMISOS DE VENTA SOBRE TÍTULOS DEUDA PÚBLICA MONEDA LEGAL INDEXADOS A MONEDA EXTRANJERA</t>
  </si>
  <si>
    <t>OBLIGACIONES DE COMPROMISOS COMPRA SOBRE TÍTULOS DEUDA PÚBLICA MONEDA MONEDA.EXTRANJERA</t>
  </si>
  <si>
    <t>OBLIGACIONES DE COMPROMISOS DE VENTA SOBRE TÍTULOS DEUDA PÚBLICA MONEDA EXTRANJERA</t>
  </si>
  <si>
    <t>OBLIGACIONES DE COMPROMISOS DE COMPRA SOBRE TÍTULOS DEUDA PRIVADA MONEDA LEGAL</t>
  </si>
  <si>
    <t>BOLSAS AGROPECUARIAS</t>
  </si>
  <si>
    <t>EMISORES DE VALORES Y DE TÍTULOS SOBRE PRODUCTOS AGROPECUARIOS</t>
  </si>
  <si>
    <t>BONOS GLOBAL PARA MANTENER HASTA EL VENCIMIENTO</t>
  </si>
  <si>
    <t>BONOS GLOBAL DISPONIBLES PARA LA VENTA</t>
  </si>
  <si>
    <t>EUROBONOS NEGOCIABLES</t>
  </si>
  <si>
    <t>EUROBONOS PARA MANTENER HASTA EL VENCIMIENTO</t>
  </si>
  <si>
    <t>OPERACIONES DE CONTADO TÍTULOS DE DEUDA PÚBLICA CUMPLIMIENTO T+1 O MÁS</t>
  </si>
  <si>
    <t xml:space="preserve">TÍTULOS ENTREGADOS EN GARANTÍA EN CONTRATOS DE FUTUROS Y OPERACIONES A PLAZO </t>
  </si>
  <si>
    <t>CONTRATOS DE COMISIÓN Y ADMINISTRACIÓN DE VALORES</t>
  </si>
  <si>
    <t xml:space="preserve">PARA ADQUISICIÓN DE ACCIONES O CUOTAS SOCIALES          </t>
  </si>
  <si>
    <t>EN GARANTÍA</t>
  </si>
  <si>
    <t>EQUIPO ELECTRÓNICO</t>
  </si>
  <si>
    <t>EQUIPOS DE TELECOMUNICACIONES</t>
  </si>
  <si>
    <t>DEPRECIACIÓN ACUMULADA (CR)</t>
  </si>
  <si>
    <t>DEPRECIACIÓN DIFERIDA</t>
  </si>
  <si>
    <t>CRÉDITO MERCANTIL</t>
  </si>
  <si>
    <t>CRÉDITO MERCANTIL (CR)</t>
  </si>
  <si>
    <t>TOTAL APNRS SIN Formato 374</t>
  </si>
  <si>
    <t>Pt - Abr30</t>
  </si>
  <si>
    <t>May 13 mis calculos</t>
  </si>
  <si>
    <t>OBLIGACIONES DE VENTA TES FIJOS O A TASA FIJA DENOMINADOS EN UNIDADES DE VALOR REAL UVR</t>
  </si>
  <si>
    <t>OBLIGACIONES DE COMPRA TES TASA VARIABLE O INDEXADOS AL IPC</t>
  </si>
  <si>
    <t>OBLIGACIONES DE VENTA TES TASA VARIABLE O INDEXADOS AL IPC</t>
  </si>
  <si>
    <t>BAJA, MÍNIMA O NINGUNA BURSATILIDAD</t>
  </si>
  <si>
    <t>INVERSIONES DISPONIBLES PARA LA VENTA EN TÍTULOS DE DEUDA PÚBLICA EXTERNA  EMITIDOS O GARANTIZADOS POR GOBIERNOS DEL EXTERIOR  - RECURSOS PROPIOS</t>
  </si>
  <si>
    <t>SERVICIOS</t>
  </si>
  <si>
    <t>EUROBONOS DISPONIBLES PARA LA VENTA</t>
  </si>
  <si>
    <t>OTROS BONOS DE DEUDA PÚBLICA INTERNA NEGOCIABLES</t>
  </si>
  <si>
    <t>OTROS BONOS DE DEUDA PÚBLICA INTERNA PARA MANTENER HASTA EL VENCIMIENTO</t>
  </si>
  <si>
    <t>OTROS BONOS DE DEUDA PÚBLICA INTERNA DISPONIBLES PARA LA VENTA</t>
  </si>
  <si>
    <t>OTROS TÍTULOS DE DEUDA PÚBLICA INTERNA NEGOCIABLES</t>
  </si>
  <si>
    <t>OTROS TÍTULOS DE DEUDA PÚBLICA INTERNA PARA MANTENER HASTA EL VENCIMIENTO</t>
  </si>
  <si>
    <t>OTROS TÍTULOS DE DEUDA PÚBLICA INTERNA DISPONIBLES PARA LA VENTA</t>
  </si>
  <si>
    <t>OTROS BONOS DE DEUDA PRIVADA INTERNA NEGOCIABLES</t>
  </si>
  <si>
    <t>OTROS BONOS DE DEUDA PRIVADA INTERNA PARA MANTENER HASTA EL VENCIMIENTO</t>
  </si>
  <si>
    <t>ACTIVOS FIJOS EN TRANSITO (CR)</t>
  </si>
  <si>
    <t>EDIFICACIONES (CR)</t>
  </si>
  <si>
    <t>INTANGIBLES</t>
  </si>
  <si>
    <t>ADQUIRIDO O COMPRADO</t>
  </si>
  <si>
    <t xml:space="preserve">DERECHOS </t>
  </si>
  <si>
    <t>PUESTOS EN BOLSAS DE VALORES</t>
  </si>
  <si>
    <t>PUESTOS EN BOLSAS DE BIENES Y PRODUCTOS AGROPECUARIOS Y AGROINDUSTRIALES</t>
  </si>
  <si>
    <t>EN FIDEICOMISOS DE ADMINISTRACIÓN</t>
  </si>
  <si>
    <t>EN BIENES RECIBIDOS EN ARRENDAMIENTO FINANCIERO (LEASING)</t>
  </si>
  <si>
    <t>DEPRECIACIÓN Y/O AMORTIZACIÓN ACUMULADA (CR)</t>
  </si>
  <si>
    <t>PUESTOS EN BOLSA (CR)</t>
  </si>
  <si>
    <t>BIENES RECIBIDOS EN ARRENDAMIENTO FINANCIERO (LEASING) (CR)</t>
  </si>
  <si>
    <t>PROVISIONES DE INTANGIBLES (CR)</t>
  </si>
  <si>
    <t>DERECHOS (CR)</t>
  </si>
  <si>
    <t>DIFERIDOS</t>
  </si>
  <si>
    <t>GASTOS PAGADOS POR ANTICIPADO</t>
  </si>
  <si>
    <t>INTERESES</t>
  </si>
  <si>
    <t xml:space="preserve">HONORARIOS </t>
  </si>
  <si>
    <t xml:space="preserve">COMISIONES </t>
  </si>
  <si>
    <t>PONDERACIÓN</t>
  </si>
  <si>
    <t>INVERSIONES NEGOCIABLES EN TÍTULOS O VALORES DE DEUDA PÚBLICA INTERNA   - RECURSOS PROPIOS</t>
  </si>
  <si>
    <t>INVERSIONES NEGOCIABLES EN TÍTULOS O VALORES DE DEUDA PÚBLICA EXTERNA  - RECURSOS PROPIOS</t>
  </si>
  <si>
    <t xml:space="preserve">INVERSIONES NEGOCIABLES EN TÍTULOS O VALORES DE DEUDA PRIVADA  - RECURSOS PROPIOS </t>
  </si>
  <si>
    <t>INVERSIONES NEGOCIABLES EN TÍTULOS O VALORES DE DEUDA PÚBLICA EXTERNA  EMITIDOS O GARANTIZADOS POR GOBIERNOS DEL EXTERIOR  - RECURSOS PROPIOS</t>
  </si>
  <si>
    <t>CALLS SOBRE TASAS DE INTERÉS</t>
  </si>
  <si>
    <t>PUTS SOBRE TASAS DE INTERÉS</t>
  </si>
  <si>
    <t>CAPS, FLOORS, COLLARS Y OTRAS SOBRE TASAS DE INTERÉS</t>
  </si>
  <si>
    <t>DERECHOS DE VENTA SOBRE TASAS DE INTERÉS</t>
  </si>
  <si>
    <t>OBLIGACIONES DE VENTA SOBRE TASAS DE INTERÉS</t>
  </si>
  <si>
    <t>OBLIGACIONES DE COMPROMISOS DE COMPRA SOBRE TASAS DE INTERÉS</t>
  </si>
  <si>
    <t>OBLIGACIONES DE COMPROMISOS DE VENTA SOBRE TASAS DE INTERÉS</t>
  </si>
  <si>
    <t>A COMPAÑÍAS ASEGURADORAS</t>
  </si>
  <si>
    <t>SEGUROS Y FIANZAS</t>
  </si>
  <si>
    <t xml:space="preserve">ARRENDAMIENTOS </t>
  </si>
  <si>
    <t>MANTENIMIENTO EQUIPOS</t>
  </si>
  <si>
    <t>SUSCRIPCIONES</t>
  </si>
  <si>
    <t>CARGOS DIFERIDOS</t>
  </si>
  <si>
    <t>REMODELACIONES</t>
  </si>
  <si>
    <t>ESTUDIOS, INVESTIGACIONES Y PROYECTOS</t>
  </si>
  <si>
    <t>ANTICIPOS DE IMPUESTOS  Y CONTRIBUCIONES (CR)</t>
  </si>
  <si>
    <t>RECLAMACIONES (CR)</t>
  </si>
  <si>
    <t>CUENTAS POR COBRAR A TRABAJADORES (CR)</t>
  </si>
  <si>
    <t>DEUDORES VARIOS (CR)</t>
  </si>
  <si>
    <t>OBLIGACIONES DE COMPROMISOS DE VENTA - OTROS</t>
  </si>
  <si>
    <t>DERECHOS DE COMPRA PRODUCTOS AGROPECUARIOS</t>
  </si>
  <si>
    <t>DERECHOS DE VENTA PRODUCTOS AGROPECUARIOS</t>
  </si>
  <si>
    <t>DERECHOS DE COMPRA PRODUCTOS INDUSTRIA AGROPECUARIA</t>
  </si>
  <si>
    <t>DERECHOS DE VENTA PRODUCTOS INDUSTRIA AGROPECUARIA</t>
  </si>
  <si>
    <t>DERECHOS DE COMPRA OTROS AGROPECUARIOS</t>
  </si>
  <si>
    <t>DERECHOS DE VENTA OTROS AGROPECUARIOS</t>
  </si>
  <si>
    <t>OBLIGACIONES DE COMPRA PRODUCTOS AGROPECUARIOS</t>
  </si>
  <si>
    <t>OBLIGACIONES DE VENTA PRODUCTOS AGROPECUARIOS</t>
  </si>
  <si>
    <t>OBLIGACIONES DE COMPRA PRODUCTOS INDUSTRIA AGROPECUARIA</t>
  </si>
  <si>
    <t>OBLIGACIONES DE VENTA PRODUCTOS INDUSTRIA AGROPECUARIA</t>
  </si>
  <si>
    <t>OBLIGACIONES DE COMPRA OTROS AGROPECUARIOS</t>
  </si>
  <si>
    <t>OBLIGACIONES DE VENTA OTROS AGROPECUARIOS</t>
  </si>
  <si>
    <t>DERECHOS DE COMPRA SOBRE CONTRATOS DTF</t>
  </si>
  <si>
    <t xml:space="preserve">DERECHOS DE VENTA SOBRE CONTRATOS DTF </t>
  </si>
  <si>
    <t>DERECHOS DE COMPRA SOBRE CONTRATOS TRM</t>
  </si>
  <si>
    <t>DERECHOS DE VENTA SOBRE CONTRATOS TRM</t>
  </si>
  <si>
    <t>HONORARIOS, SERVICIOS Y COMISIONES POR COBRAR</t>
  </si>
  <si>
    <t>FINANCIACIÓN DE VALORES</t>
  </si>
  <si>
    <t>COMISIONES GIROS</t>
  </si>
  <si>
    <t>BOLSA DE VALORES Y AGROPECUARIAS</t>
  </si>
  <si>
    <t xml:space="preserve">COMISIONES POR COBRAR </t>
  </si>
  <si>
    <t>OTROS CONCEPTOS</t>
  </si>
  <si>
    <t>COMISIONISTAS DE BOLSA DE VALORES Y AGROPECUARIAS</t>
  </si>
  <si>
    <t>SERVICIOS DE BOLSA POR LIQUIDAR</t>
  </si>
  <si>
    <t>Formato 369</t>
  </si>
  <si>
    <t>Formato 370</t>
  </si>
  <si>
    <t>Formato 371</t>
  </si>
  <si>
    <t>Formato 368</t>
  </si>
  <si>
    <t>Formato 372</t>
  </si>
  <si>
    <t>SERVICIOS DE CÁMARA DE COMPENSACIÓN AGROPECUARIAS POR LIQUIDAR</t>
  </si>
  <si>
    <t>EMISORES DE VALORES Y DE TÍTULOS SOBRE PRODUCTOS AGROPECUARIOS Y AGROINDUSTRIALES</t>
  </si>
  <si>
    <t>INSCRIPCIÓN DE TÍTULOS</t>
  </si>
  <si>
    <t>INSCRIPCIÓN DE TÍTULOS SOBRE Y PRODUCTOS AGROPECUARIOS</t>
  </si>
  <si>
    <t>POR  ADMINISTRACIÓN</t>
  </si>
  <si>
    <t>FONDO DE VALORES</t>
  </si>
  <si>
    <t>FONDOS DE CAPITAL EXTRANJERO</t>
  </si>
  <si>
    <t>ADMINISTRACIÓN PORTAFOLIO DE TERCEROS</t>
  </si>
  <si>
    <t>DEPÓSITOS CENTRALIZADO DE VALORES</t>
  </si>
  <si>
    <t>OPERACIÓN BOLSA DE VALORES</t>
  </si>
  <si>
    <t>OPERACIÓN BOLSAS AGROPECUARIAS</t>
  </si>
  <si>
    <t>FONDOS DE VALORES Y DE INVERSIÓN</t>
  </si>
  <si>
    <t>COMISIONES DE ADMINISTRACIÓN</t>
  </si>
  <si>
    <t xml:space="preserve">     </t>
  </si>
  <si>
    <t>PAGO POR CUENTA DE CLIENTES - GIROS -</t>
  </si>
  <si>
    <t>GIROS</t>
  </si>
  <si>
    <t>FONDOS DE INVERSIÓN</t>
  </si>
  <si>
    <t>FONDOS DE VALORES ABIERTOS</t>
  </si>
  <si>
    <t xml:space="preserve"> </t>
  </si>
  <si>
    <t>FONDOS DE VALORES CERRADOS</t>
  </si>
  <si>
    <t>DERECHOS DE COMPRA ACCIONES</t>
  </si>
  <si>
    <t>DERECHOS DE VENTA ACCIONES</t>
  </si>
  <si>
    <t>DOCUMENTOS SOBRE PRODUCTOS AGROPECUARIOS</t>
  </si>
  <si>
    <t>TÍTULOS SOBRE PRODUCTOS AGROPECUARIOS</t>
  </si>
  <si>
    <t>PRODUCTOS INDUSTRIA AGROPECUARIA Y AGROINDUSTRIAL</t>
  </si>
  <si>
    <t xml:space="preserve">TÍTULOS EMITIDOS POR EL BANCO DE LA REPÚBLICA </t>
  </si>
  <si>
    <t>ACCIONES ALTA BURSATILIDAD NEGOCIABLES</t>
  </si>
  <si>
    <t>ACCIONES ALTA BURSATILIDAD DISPONIBLES PARA LA VENTA</t>
  </si>
  <si>
    <t>TES FIJOS O A TASA FIJA DENOMINADOS EN PESOS NEGOCIABLES</t>
  </si>
  <si>
    <t>TES FIJOS O A TASA FIJA DENOMINADOS EN PESOS PARA MANTENER HASTA EL VENCIMIENTO</t>
  </si>
  <si>
    <t>TES FIJOS O A TASA FIJA DENOMINADOS EN PESOS DISPONIBLES PARA LA VENTA</t>
  </si>
  <si>
    <t>TES FIJOS O A TASA FIJA DENOMINADOS EN DÓLARES DE LOS ESTADOS UNIDOS DE NORTE AMÉRICA NEGOCIABLES</t>
  </si>
  <si>
    <t>TES FIJOS O A TASA FIJA DENOMINADOS EN DÓLARES DE LOS ESTADOS UNIDOS DE NORTE AMÉRICA PARA MANTENER HASTA EL VENCIMIENTO</t>
  </si>
  <si>
    <t>TES FIJOS O A TASA FIJA DENOMINADOS EN DÓLARES DE LOS ESTADOS UNIDOS DE NORTE AMÉRICA DISPONIBLES PARA LA VENTA</t>
  </si>
  <si>
    <t>TES FIJOS O A TASA FIJA DENOMINADOS EN UNIDADES DE VALOR REAL UVR NEGOCIABLES</t>
  </si>
  <si>
    <t>TES FIJOS O A TASA FIJA DENOMINADOS EN UNIDADES DE VALOR REAL UVR PARA MANTENER HASTA EL VENCIMIENTO</t>
  </si>
  <si>
    <t>INVERSIONES NEGOCIABLES EN TÍTULOS DE DEUDA PRIVADA  - CUENTA PROPIA - MERCADO PRIMARIO</t>
  </si>
  <si>
    <t>INVERSIONES NEGOCIABLES EN TÍTULOS DE DEUDA PÚBLICA EXTERNA  EMITIDOS O GARANTIZADOS POR GOBIERNOS DEL EXTERIOR  - CUENTA PROPIA - MERCADO PRIMARIO</t>
  </si>
  <si>
    <t>TES FIJOS O A TASA FIJA DENOMINADOS EN UNIDADES DE VALOR REAL UVR DISPONIBLES PARA LA VENTA</t>
  </si>
  <si>
    <t>DERECHOS DE COMPROMISOS DE COMPRA SOBRE TÍTULOS DEUDA PRIVADA MONEDA LEGAL INDEXADOS A MONEDA.EXTRANJERA</t>
  </si>
  <si>
    <t>DERECHOS DE COMPROMISOS DE VENTA SOBRE TÍTULOS DEUDA PRIVADA MONEDA LEGAL INDEXADOS A MONEDA EXTRANJERA</t>
  </si>
  <si>
    <t>DERECHOS DE COMPROMISOS DE COMPRA SOBRE TÍTULOS DEUDA PRIVADA MONEDA MONEDA.EXTRANJERA</t>
  </si>
  <si>
    <t>DERECHOS DE COMPROMISOS DE VENTA SOBRE TÍTULOS DEUDA PRIVADA MONEDA EXTRANJERA</t>
  </si>
  <si>
    <t>DERECHOS DE COMPROMISOS DE COMPRA TÍTULOS SOBRE PRODUCTOS AGROPECUARIOS</t>
  </si>
  <si>
    <t>DERECHOS DE COMPROMISOS DE VENTA TÍTULOS SOBRE PRODUCTOS AGROPECUARIOS</t>
  </si>
  <si>
    <t>DERECHOS DE COMPROMISOS DE COMPRA - OTROS</t>
  </si>
  <si>
    <t>DERECHOS DE COMPROMISOS DE VENTA - OTROS</t>
  </si>
  <si>
    <t>OBLIGACIONES DE COMPROMISOS DE COMPRA SOBRE TASA DE CAMBIO</t>
  </si>
  <si>
    <t>VALORIZACIÓN DE INVERSIONES DISPONIBLES PARA LA VENTA</t>
  </si>
  <si>
    <t>TÍTULOS PARTICIPATIVOS DE BAJA O MÍNIMA BURSATILIDAD O SIN COTIZACIÓN EN BOLSA</t>
  </si>
  <si>
    <t>TÍTULOS PARTICIPATIVOS DE BAJA O MÍNIMA BURSATILIDAD O SIN COTIZACIÓN EN BOLSA ADQUIRIDOS EN CONTRATOS DE LIQUIDEZ</t>
  </si>
  <si>
    <t>PROPIEDADES Y EQUIPO</t>
  </si>
  <si>
    <t xml:space="preserve">EQUIPO DE COMPUTACIÓN Y COMUNICACIÓN </t>
  </si>
  <si>
    <t>OTROS ACTIVOS</t>
  </si>
  <si>
    <t>BIENES RECIBIDOS EN PAGO</t>
  </si>
  <si>
    <t>TES TASA VARIABLE O INDEXADOS AL IPC NEGOCIABLES</t>
  </si>
  <si>
    <t>TES TASA VARIABLE O INDEXADOS AL IPC PARA MANTENER HASTA EL VENCIMIENTO</t>
  </si>
  <si>
    <t>TES TASA VARIABLE O INDEXADOS AL IPC DISPONIBLES PARA LA VENTA</t>
  </si>
  <si>
    <t>BONOS YANKEES NEGOCIABLES</t>
  </si>
  <si>
    <t>BONOS YANKEES PARA MANTENER HASTA EL VENCIMIENTO</t>
  </si>
  <si>
    <t>BONOS YANKEES DISPONIBLES PARA LA VENTA</t>
  </si>
  <si>
    <t>BONOS GLOBAL NEGOCIABLES</t>
  </si>
  <si>
    <t>EQUIPO DE COMPUTACIÓN Y COMUNICACIÓN (CR)</t>
  </si>
  <si>
    <t>EQUIPO DE TRANSPORTE (CR)</t>
  </si>
  <si>
    <t>EXCESO FISCAL SOBRE LA CONTABLE</t>
  </si>
  <si>
    <t>DEFECTO FISCAL SOBRE LA CONTABLE (-) (CR)</t>
  </si>
  <si>
    <t>**</t>
  </si>
  <si>
    <t>PROVISIONES DE PROPIEDADES Y EQUIPO (CR)</t>
  </si>
  <si>
    <t>TERRENOS (CR)</t>
  </si>
  <si>
    <t>CONSTRUCCIONES EN CURSO (CR)</t>
  </si>
  <si>
    <t>OBLIGACIONES DE VENTA BONOS DE SOLIDARIDAD PARA LA PAZ</t>
  </si>
  <si>
    <t>OBLIGACIONES DE COMPRA OTROS BONOS DE DEUDA PÚBLICA INTERNA EMITIDOS O GARANTIZADOS POR LA NACIÓN</t>
  </si>
  <si>
    <t>OBLIGACIONES DE VENTA OTROS BONOS DE DEUDA PÚBLICA INTERNA EMITIDOS O GARANTIZADOS POR LA NACIÓN</t>
  </si>
  <si>
    <t>OBLIGACIONES DE COMPRA OTROS TÍTULOS DE DEUDA PÚBLICA INTERNA EMITIDOS O GARANTIZADOS POR LA NACIÓN</t>
  </si>
  <si>
    <t>OBLIGACIONES DE VENTA OTROS TÍTULOS DE DEUDA PÚBLICA INTERNA EMITIDOS O GARANTIZADOS POR LA NACIÓN</t>
  </si>
  <si>
    <t>OBLIGACIONES DE COMPRA TÍTULOS EMITIDOS POR EL BANCO DE LA REPÚBLICA</t>
  </si>
  <si>
    <t xml:space="preserve">FONDOS COMUNES ORDINARIOS     </t>
  </si>
  <si>
    <t>DERECHOS DE VENTA TÍTULOS DE CONTENIDO CREDITICIO EMITIDOS EN PROCESOS DE TITULARIZACIÓN DE CARTERA HIPOTECARIA</t>
  </si>
  <si>
    <t>DERECHOS DE COMPRA TÍTULOS DE CONTENIDO CREDITICIO EMITIDOS EN PROCESOS DE TITULARIZACIÓN DE SUBYACENTES DISTINTOS CARTERA HIPOTECARIA</t>
  </si>
  <si>
    <t>DERECHOS DE VENTA TÍTULOS DE CONTENIDO CREDITICIO EMITIDOS EN PROCESOS DE TITULARIZACIÓN DE SUBYACENTES DISTINTOS CARTERA HIPOTECARIA</t>
  </si>
  <si>
    <t>DERECHOS DE COMPRA TÍTULOS EMITIDOS, AVALADOS, ACEPTADOS O GARANTIZADOS POR INSTITUCIONES FINANCIERAS</t>
  </si>
  <si>
    <t>DERECHOS DE VENTA TÍTULOS EMITIDOS, AVALADOS, ACEPTADOS O GARANTIZADOS POR INSTITUCIONES FINANCIERAS</t>
  </si>
  <si>
    <t>DERECHOS DE COMPRA BONOS OBLIGATORIA U OPCIONALMENTE CONVERTIBLES EN ACCIONES EMITIDOS POR INSTITUCIONES FINANCIERAS</t>
  </si>
  <si>
    <t>DERECHOS DE VENTA BONOS OBLIGATORIA U OPCIONALMENTE CONVERTIBLES EN ACCIONES EMITIDOS POR INSTITUCIONES FINANCIERAS</t>
  </si>
  <si>
    <t>DERECHOS DE COMPRA TÍTULOS EMITIDOS POR ENTIDADES DEL SECTOR REAL U OTRO</t>
  </si>
  <si>
    <t>DERECHOS DE VENTA TÍTULOS EMITIDOS POR ENTIDADES DEL SECTOR REAL U OTRO</t>
  </si>
  <si>
    <t>DERECHOS DE COMPRA BONOS OBLIGATORIA U OPCIONALMENTE CONVERTIBLES EN ACCIONES EMITIDOS POR SECTOR REAL U OTRO</t>
  </si>
  <si>
    <t>DERECHOS DE VENTA BONOS OBLIGATORIA U OPCIONALMENTE CONVERTIBLES EN ACCIONES EMITIDOS POR SECTOR REAL U OTRO</t>
  </si>
  <si>
    <t>DERECHOS DE COMPRA TÍTULOS EMITIDOS, AVALADOS, GARANTIZADOS O ACEPTADOS POR BANCOS DEL EXTERIOR</t>
  </si>
  <si>
    <t>DERECHOS DE VENTA TÍTULOS EMITIDOS, AVALADOS, GARANTIZADOS O ACEPTADOS POR BANCOS DEL EXTERIOR</t>
  </si>
  <si>
    <t>DERECHOS DE COMPRA TÍTULOS EMITIDOS, AVALADOS O GARANTIZADOS POR ORGANISMOS MULTILATERALES DE CRÉDITO</t>
  </si>
  <si>
    <t>DERECHOS DE VENTA TÍTULOS EMITIDOS, AVALADOS O GARANTIZADOS POR ORGANISMOS MULTILATERALES DE CRÉDITO</t>
  </si>
  <si>
    <t>DERECHOS DE COMPRA TÍTULOS EMITIDOS POR RESIDENTES EN EL EXTERIOR</t>
  </si>
  <si>
    <r>
      <t xml:space="preserve">ALTA BURSATILIDAD </t>
    </r>
    <r>
      <rPr>
        <sz val="12"/>
        <color indexed="10"/>
        <rFont val="Arial"/>
        <family val="2"/>
      </rPr>
      <t/>
    </r>
  </si>
  <si>
    <t xml:space="preserve">PARTICIPACIONES EN FONDOS COMUNES ESPECIALES </t>
  </si>
  <si>
    <t xml:space="preserve">TÍTULOS O VALORES MIXTOS DERIVADOS DE PROCESOS DE TITULARIZACIÓN </t>
  </si>
  <si>
    <t xml:space="preserve">PARTICIPACIÓN EN FONDOS MUTUOS DE INVERSIÓN INTERNACIONALES </t>
  </si>
  <si>
    <t xml:space="preserve">PARTICIPACIÓN EN FONDOS ÍNDICE </t>
  </si>
  <si>
    <t xml:space="preserve">BONOS DE DEUDA PÚBLICA INTERNA EMITIDO O GARANTIZADO POR ENTIDADES DIFERENTES A LA NACIÓN </t>
  </si>
  <si>
    <t xml:space="preserve">TÍTULOS O VALORES DE DEUDA PÚBLICA INTERNA EMITIDO O GARANTIZADO POR ENTIDADES DIFERENTES A LA NACIÓN </t>
  </si>
  <si>
    <t xml:space="preserve">BONOS DE DEUDA PÚBLICA EXTERNA EMITIDO O GARANTIZADO POR ENTIDADES DIFERENTES A LA NACIÓN </t>
  </si>
  <si>
    <t xml:space="preserve">TÍTULOS O VALORES DE DEUDA PÚBLICA EXTERNA EMITIDO O GARANTIZADO POR ENTIDADES DIFERENTES A LA NACIÓN </t>
  </si>
  <si>
    <t>TÍTULOS O VALORES EMITIDOS, AVALADOS O GARANTIZADOS POR EL FOGAFIN</t>
  </si>
  <si>
    <t xml:space="preserve">BONOS HIPOTECARIOS </t>
  </si>
  <si>
    <t xml:space="preserve">TÍTULOS O VALORES HIPOTECARIOS </t>
  </si>
  <si>
    <t xml:space="preserve">TÍTULOS O VALORES DE CONTENIDO CREDITICIO EMITIDOS EN PROCESOS DE TITULARIZACIÓN DE CARTERA HIPOTECARIA </t>
  </si>
  <si>
    <t xml:space="preserve">TÍTULOS O VALORES EMITIDOS, AVALADOS, ACEPTADOS O GARANTIZADOS POR INSTITUCIONES FINANCIERAS </t>
  </si>
  <si>
    <t xml:space="preserve">BONOS OBLIGATORIA U OPCIONALMENTE CONVERTIBLES EN ACCIONES EMITIDOS POR INSTITUCIONES FINANCIERAS </t>
  </si>
  <si>
    <t>TÍTULOS O VALORES EMITIDOS POR ENTIDADES DEL SECTOR REAL U OTRO</t>
  </si>
  <si>
    <t xml:space="preserve">TÍTULOS O VALORES EMITIDOS, AVALADOS, GARANTIZADOS O ACEPTADOS POR BANCOS DEL EXTERIOR </t>
  </si>
  <si>
    <t xml:space="preserve">TÍTULOS O VALORES EMITIDOS POR RESIDENTES EN EL EXTERIOR </t>
  </si>
  <si>
    <t>BONOS DE DEUDA PÚBLICA EXTERNA EMITIDOS O GARANTIZADO POR ENTIDADES DIFERENTES A LA NACIÓN</t>
  </si>
  <si>
    <t xml:space="preserve">TÍTULOS O VALORES DE DEUDA PÚBLICA EXTERNA EMITIDOS O GARANTIZADO POR ENTIDADES DIFERENTES A LA NACIÓN </t>
  </si>
  <si>
    <t xml:space="preserve">TÍTULOS EMITIDOS, AVALADOS O GARANTIZADOS POR EL FOGAFIN </t>
  </si>
  <si>
    <t xml:space="preserve">TÍTULOS DE CONTENIDO CREDITICIO EMITIDOS EN PROCESOS DE TITULARIZACIÓN DE CARTERA HIPOTECARIA </t>
  </si>
  <si>
    <t xml:space="preserve">TÍTULOS DE CONTENIDO CREDITICIO EMITIDOS EN PROCESOS DE TITULARIZACIÓN DE SUBYACENTES DISTINTOS CARTERA HIPOTECARIA </t>
  </si>
  <si>
    <t xml:space="preserve">TÍTULOS EMITIDOS, AVALADOS, ACEPTADOS O GARANTIZADOS POR INSTITUCIONES FINANCIERAS </t>
  </si>
  <si>
    <t xml:space="preserve">BONOS OBLIGATORIA U OPCIONALMENTE CONVERTIBLES EN ACCIONES EMITIDOS POR SECTOR REAL U OTRO </t>
  </si>
  <si>
    <t xml:space="preserve">TÍTULOS EMITIDOS POR RESIDENTES EN EL EXTERIOR </t>
  </si>
  <si>
    <t xml:space="preserve">TÍTULOS DE DEUDA PÚBLICA EXTERNA EMITIDOS O GARANTIZADOS POR ENTIDADES DIFERENTES A LA NACIÓN </t>
  </si>
  <si>
    <t xml:space="preserve">TÍTULOS HIPOTECARIOS </t>
  </si>
  <si>
    <t>TÍTULOS DE DEUDA PÚBLICA INTERNA EMITIDOS O GARANTIZADOS POR ENTIDADES DIFERENTES A LA NACIÓN</t>
  </si>
  <si>
    <t>SCBV XX Vrs $</t>
  </si>
  <si>
    <t>apnr SCBV XXX</t>
  </si>
  <si>
    <t>APLIC de LA FORMULA:</t>
  </si>
  <si>
    <t>SCBV XX  - con apnr de mayo 13</t>
  </si>
  <si>
    <t xml:space="preserve"> MIS CALCULOS </t>
  </si>
  <si>
    <t>TÍTULOS DE DEUDA PÚBLICA EXTERNA EMITIDOS O GARANTIZADOS POR ENTIDADES DIFERENTES A LA NACIÓN</t>
  </si>
  <si>
    <t xml:space="preserve">BAJA, MÍNIMA O NINGUNA BURSATILIDAD </t>
  </si>
  <si>
    <t>PARTICIPACIONES EN FONDOS COMUNES ESPECIALES</t>
  </si>
  <si>
    <t>OTRAS OPERACIONES</t>
  </si>
  <si>
    <t xml:space="preserve"> VALORIZACIONES</t>
  </si>
  <si>
    <t>DESVALORIZACIONES INVERSIONES DISPONIBLES PARA LA VENTA (CR)</t>
  </si>
  <si>
    <t>DERECHOS DE COMPRA SOBRE TÍTULOS DEUDA PÚBLICA MONEDA LEGAL INDEXADOS A MONEDA.EXTRANJERA</t>
  </si>
  <si>
    <t>DERECHOS DE VENTA SOBRE TÍTULOS DEUDA PÚBLICA MONEDA LEGAL INDEXADOS A MONEDA EXTRANJERA</t>
  </si>
  <si>
    <t>DERECHOS DE COMPRA SOBRE TÍTULOS DEUDA PÚBLICA MONEDA MONEDA.EXTRANJERA</t>
  </si>
  <si>
    <t>DERECHOS DE VENTA SOBRE TÍTULOS DEUDA PÚBLICA MONEDA EXTRANJERA</t>
  </si>
  <si>
    <t>DERECHOS DE COMPRA SOBRE TÍTULOS DEUDA PRIVADA MONEDA LEGAL</t>
  </si>
  <si>
    <t>DERECHOS DE VENTA SOBRE TÍTULOS DEUDA PRIVADA MONEDA LEGAL</t>
  </si>
  <si>
    <t>DERECHOS DE COMPRA SOBRE TÍTULOS DEUDA PRIVADA MONEDA LEGAL INDEXADOS A MONEDA.EXTRANJERA</t>
  </si>
  <si>
    <t>DERECHOS DE VENTA SOBRE TÍTULOS DEUDA PRIVADA MONEDA LEGAL INDEXADOS A MONEDA EXTRANJERA</t>
  </si>
  <si>
    <t>DERECHOS DE COMPRA SOBRE TÍTULOS DEUDA PRIVADA MONEDA MONEDA.EXTRANJERA</t>
  </si>
  <si>
    <t>DERECHOS DE VENTA OTROS TÍTULOS DE DEUDA PÚBLICA INTERNA EMITIDOS O GARANTIZADOS POR LA NACIÓN</t>
  </si>
  <si>
    <t>DERECHOS DE COMPRA TÍTULOS EMITIDOS POR EL BANCO DE LA REPÚBLICA</t>
  </si>
  <si>
    <t>DERECHOS DE VENTA TÍTULOS EMITIDOS POR EL BANCO DE LA REPÚBLICA</t>
  </si>
  <si>
    <t>DERECHOS DE COMPRA BONOS YANKEES</t>
  </si>
  <si>
    <t>DERECHOS DE VENTA BONOS YANKEES</t>
  </si>
  <si>
    <t>DERECHOS DE COMPRA BONOS GLOBAL</t>
  </si>
  <si>
    <t>DERECHOS DE VENTA BONOS GLOBAL</t>
  </si>
  <si>
    <t>DERECHOS DE COMPRA EUROBONOS</t>
  </si>
  <si>
    <t>DERECHOS DE VENTA EUROBONOS</t>
  </si>
  <si>
    <t>DERECHOS DE COMPRA OTROS BONOS DE DEUDA PÚBLICA EXTERNA</t>
  </si>
  <si>
    <t>DERECHOS DE VENTA OTROS BONOS DE DEUDA PÚBLICA EXTERNA</t>
  </si>
  <si>
    <t>DERECHOS DE COMPRA OTROS TÍTULOS DE DEUDA PÚBLICA EXTERNA</t>
  </si>
  <si>
    <t>DERECHOS DE VENTA OTROS TÍTULOS DE DEUDA PÚBLICA EXTERNA</t>
  </si>
  <si>
    <t>DERECHOS DE COMPRA TÍTULOS EMITIDOS, AVALADOS O GARANTIZADOS POR GOBIERNOS EXTRANJEROS</t>
  </si>
  <si>
    <t>DERECHOS DE VENTA TÍTULOS EMITIDOS, AVALADOS O GARANTIZADOS POR GOBIERNOS EXTRANJEROS</t>
  </si>
  <si>
    <t>DERECHOS DE COMPRA TÍTULOS EMITIDOS, AVALADOS O GARANTIZADOS POR BANCOS CENTRALES EXTRANJEROS</t>
  </si>
  <si>
    <t>DERECHOS DE VENTA TÍTULOS EMITIDOS, AVALADOS O GARANTIZADOS POR BANCOS CENTRALES EXTRANJEROS</t>
  </si>
  <si>
    <t>OBLIGACIONES DE VENTA TÍTULOS EMITIDOS, AVALADOS O GARANTIZADOS POR ORGANISMOS MULTILATERALES DE CRÉDITO</t>
  </si>
  <si>
    <t>OBLIGACIONES DE COMPRA TÍTULOS EMITIDOS POR RESIDENTES EN EL EXTERIOR</t>
  </si>
  <si>
    <t>OBLIGACIONES DE VENTA TÍTULOS EMITIDOS POR RESIDENTES EN EL EXTERIOR</t>
  </si>
  <si>
    <t xml:space="preserve">BONOS DE DEUDA PÚBLICA INTERNA EMITIDOS O GARANTIZADOS POR ENTIDADES DIFERENTES DE LA NACIÓN </t>
  </si>
  <si>
    <t xml:space="preserve">TÍTULOS DE DEUDA PÚBLICA INTERNA EMITIDOS O GARANTIZADOS POR ENTIDADES DIFERENTES DE LA NACIÓN </t>
  </si>
  <si>
    <t xml:space="preserve">BONOS DE DEUDA PÚBLICA EXTERNA EMITIDOS O GARANTIZADOS POR ENTIDADES DIFERENTES DE LA NACIÓN </t>
  </si>
  <si>
    <t xml:space="preserve">TÍTULOS DE DEUDA PÚBLICA EXTERNA EMITIDOS O GARANTIZADOS POR ENTIDADES DIFERENTES DE LA NACIÓN </t>
  </si>
  <si>
    <t>ACCIONES</t>
  </si>
  <si>
    <t>INVERSIONES NEGOCIABLES EN TÍTULOS PARTICIPATIVOS ORIGINADOS EN CONTRATOS DE LIQUIDEZ  - CUENTA PROPIA - MERCADO PRIMARIO</t>
  </si>
  <si>
    <t>INVERSIONES NEGOCIABLES EN TÍTULOS PARTICIPATIVOS  - CUENTA PROPIA - MERCADO PRIMARIO</t>
  </si>
  <si>
    <t>COMPROMISOS DE TRANSFERENCIA EN OPERACIONES REPO ABIERTOS</t>
  </si>
  <si>
    <t>COMPROMISOS DE TRANSFERENCIA EN OPERACIONES REPO CERRADO</t>
  </si>
  <si>
    <t>COMPROMISOS ORIGINADOS EN OPERACIONES DE TRANSFERENCIA TEMPORAL DE VALORES</t>
  </si>
  <si>
    <t>CUENTAS POR COBRAR POR INCUMPLIMIENTO O TERMINACIÓN ANTICIPADA EN OPERACIONES DE TRANSFERENCIA TEMPORAL DE VALORES</t>
  </si>
  <si>
    <t>CUENTAS POR COBRAR POR INCUMPLIMIENTO O TERMINACIÓN ANTICIPADA EN OPERACIONES REPO</t>
  </si>
  <si>
    <t>INVERSIONES NEGOCIABLES EN TÍTULOS DE DEUDA PÚBLICA INTERNA  - CUENTA PROPIA - MERCADO PRIMARIO</t>
  </si>
  <si>
    <t>INVERSIONES NEGOCIABLES EN TÍTULOS DE DEUDA PÚBLICA EXTERNA  - CUENTA PROPIA - MERCADO PRIMARIO</t>
  </si>
  <si>
    <t>PROVISIÓN DE INVERSIONES NEGOCIABLES EN TÍTULOS DE DEUDA (CR)</t>
  </si>
  <si>
    <t>OBLIGACIONES DE COMPRA TÍTULOS MIXTOS DERIVADOS DE PROCESOS DE TITULARIZACIÓN</t>
  </si>
  <si>
    <t>OBLIGACIONES DE VENTA TÍTULOS MIXTOS DERIVADOS DE PROCESOS DE TITULARIZACIÓN</t>
  </si>
  <si>
    <t>OBLIGACIONES DE COMPRA PARTICIPACIÓN EN FONDOS ÍNDICE</t>
  </si>
  <si>
    <t>DERECHOS DE COMPRA TÍTULOS DE PARTICIPACIÓN EMITIDOS EN PROCESOS DE TITULARIZACIÓN</t>
  </si>
  <si>
    <t>DERECHOS DE VENTA TÍTULOS DE PARTICIPACIÓN EMITIDOS EN PROCESOS DE TITULARIZACIÓN</t>
  </si>
  <si>
    <t>DERECHOS DE COMPRA TÍTULOS MIXTOS DERIVADOS DE PROCESOS DE TITULARIZACIÓN</t>
  </si>
  <si>
    <t>DERECHOS DE VENTA TÍTULOS MIXTOS DERIVADOS DE PROCESOS DE TITULARIZACIÓN</t>
  </si>
  <si>
    <t>DERECHOS DE COMPRA PARTICIPACIÓN EN FONDOS ÍNDICE</t>
  </si>
  <si>
    <t>DERECHOS DE VENTA PARTICIPACIÓN EN FONDOS ÍNDICE</t>
  </si>
  <si>
    <t>DERECHOS DE COMPRA TÍTULOS EMITIDOS, AVALADOS O GARANTIZADOS POR EL FOGAFIN</t>
  </si>
  <si>
    <t>PROGRAMAS PARA COMPUTADOR (SOFTWARE)</t>
  </si>
  <si>
    <t>ÚTILES Y PAPELERÍA</t>
  </si>
  <si>
    <t>MEJORAS A PROPIEDADES AJENAS</t>
  </si>
  <si>
    <t>CONTRIBUCIONES Y AFILIACIONES</t>
  </si>
  <si>
    <t>PUBLICIDAD, PROPAGANDA Y AVISOS</t>
  </si>
  <si>
    <t>COMBUSTIBLES Y LUBRICANTES</t>
  </si>
  <si>
    <t>IMPORRENTA DIFERIDO "DEBITOS" POR DIFERENCIAS TEMPORALES</t>
  </si>
  <si>
    <t>CARGOS POR CORRECCIÓN MONETARIA DIFERIDA</t>
  </si>
  <si>
    <t>CARGOS POR CORRECCIÓN MONETARIA DIFERIDAS</t>
  </si>
  <si>
    <t xml:space="preserve">OTROS ACTIVOS  </t>
  </si>
  <si>
    <t>BIENES DE ARTE Y CULTURA</t>
  </si>
  <si>
    <t xml:space="preserve">OBRAS DE ARTE </t>
  </si>
  <si>
    <t>BIBLIOTECAS</t>
  </si>
  <si>
    <t>SUCURSALES  Y AGENCIAS, CUENTAS CORRIENTES</t>
  </si>
  <si>
    <t>TRASLADO DE FONDOS</t>
  </si>
  <si>
    <t>TRASLADO DE CUENTAS POR COBRAR</t>
  </si>
  <si>
    <t>EMISORES DE VALORES Y DE TÍTULOS SOBRE PRODUCTOS AGROPECUARIOS (CR)</t>
  </si>
  <si>
    <t>SOCIOS O ACCIONISTAS (CR)</t>
  </si>
  <si>
    <t>ANTICIPOS Y AVANCES (CR)</t>
  </si>
  <si>
    <t>DEPÓSITOS (CR)</t>
  </si>
  <si>
    <t>DERECHOS DE COMPRA TES FIJOS O A TASA FIJA DENOMINADOS EN PESOS</t>
  </si>
  <si>
    <t>INVERSIONES NEGOCIABLES EN TÍTULOS DE DEUDA PÚBLICA EXTERNA - CUENTA PROPIA - MERCADO SECUNDARIO</t>
  </si>
  <si>
    <t>INVERSIONES NEGOCIABLES EN TÍTULOS DE DEUDA PRIVADA  - CUENTA PROPIA - MERCADO SECUNDARIO</t>
  </si>
  <si>
    <t>OBLIGACIONES DE VENTA PARTICIPACIÓN EN FONDOS ÍNDICE</t>
  </si>
  <si>
    <t>OBLIGACIONES DE COMPRA TÍTULOS EMITIDOS, AVALADOS O GARANTIZADOS POR EL FOGAFIN</t>
  </si>
  <si>
    <t>OBLIGACIONES DE VENTA TÍTULOS EMITIDOS, AVALADOS O GARANTIZADOS POR EL FOGAFIN</t>
  </si>
  <si>
    <t>OBLIGACIONES DE COMPRA TÍTULOS EMITIDOS, AVALADOS O GARANTIZADOS POR EL FOGACOOP</t>
  </si>
  <si>
    <t>OBLIGACIONES DE VENTA TÍTULOS EMITIDOS, AVALADOS O GARANTIZADOS POR EL FOGACOOP</t>
  </si>
  <si>
    <t>OBLIGACIONES DE COMPRA BONOS HIPOTECARIOS</t>
  </si>
  <si>
    <t>OBLIGACIONES DE VENTA BONOS HIPOTECARIOS</t>
  </si>
  <si>
    <t>OBLIGACIONES DE COMPRA TÍTULOS HIPOTECARIOS</t>
  </si>
  <si>
    <t>INVERSIONES NEGOCIABLES EN TÍTULOS O VALORES PARTICIPATIVOS  - RECURSOS PROPIOS</t>
  </si>
  <si>
    <t>PROVISIÓN DE INVERSIONES NEGOCIABLES EN TÍTULOS PARTICIPATIVOS Y OPERACIONES DE LIQUIDEZ(CR)</t>
  </si>
  <si>
    <t>OBLIGACIONES DE VENTA SOBRE TÍTULOS DEUDA PÚBLICA MONEDA LEGAL</t>
  </si>
  <si>
    <t>Anexo Informativo No.  1</t>
  </si>
  <si>
    <t>C A T Á L O G O    D E    C U E N T A S</t>
  </si>
  <si>
    <t>CAJA</t>
  </si>
  <si>
    <t>CAJA GENERAL MONEDA LEGAL</t>
  </si>
  <si>
    <t>CAJA GENERAL MONEDA EXTRANJERA</t>
  </si>
  <si>
    <t>CAJAS MENORES</t>
  </si>
  <si>
    <t>BANCOS</t>
  </si>
  <si>
    <t>MONEDA NACIONAL</t>
  </si>
  <si>
    <t xml:space="preserve">MONEDA EXTRANJERA    </t>
  </si>
  <si>
    <t xml:space="preserve">REMESAS EN TRANSITO      </t>
  </si>
  <si>
    <t xml:space="preserve">MONEDA NACIONAL     </t>
  </si>
  <si>
    <t>MONEDA EXTRANJERA</t>
  </si>
  <si>
    <t>CUENTAS DE AHORRO</t>
  </si>
  <si>
    <t xml:space="preserve">BANCOS </t>
  </si>
  <si>
    <t>ORGANISMOS COOPERATIVOS FINANCIEROS</t>
  </si>
  <si>
    <t>OTRAS ENTIDADES FINANCIERAS</t>
  </si>
  <si>
    <t>PARTICIPACIÓN EN FONDOS A LA VISTA</t>
  </si>
  <si>
    <t>OBLIGACIONES DE COMPRA TES FIJOS O A TASA FIJA DENOMINADOS EN DÓLARES DE LOS ESTADOS UNIDOS DE NORTE AMÉRICA</t>
  </si>
  <si>
    <t>OBLIGACIONES DE VENTA TES FIJOS O A TASA FIJA DENOMINADOS EN DÓLARES DE LOS ESTADOS UNIDOS DE NORTE AMÉRICA</t>
  </si>
  <si>
    <t>OBLIGACIONES DE COMPRA TES FIJOS O A TASA FIJA DENOMINADOS EN UNIDADES DE VALOR REAL UVR</t>
  </si>
  <si>
    <t>INVERSIONES NEGOCIABLES EN TÍTULOS DE DEUDA PÚBLICA EXTERNA  EMITIDOS O GARANTIZADOS POR GOBIERNOS DEL EXTERIOR  - CUENTA PROPIA - MERCADO SECUNDARIO</t>
  </si>
  <si>
    <t>INVERSIONES PARA MANTENER HASTA EL VENCIMIENTO DEUDA PÚBLICA INTERNA  - CUENTA PROPIA - MERCADO SECUNDARIO</t>
  </si>
  <si>
    <t>INVERSIONES PARA MANTENER HASTA EL VENCIMIENTO DEUDA PÚBLICA EXTERNA - CUENTA PROPIA - MERCADO SECUNDARIO</t>
  </si>
  <si>
    <t>INVERSIONES PARA MANTENER HASTA EL VENCIMIENTO DEUDA PRIVADA  - CUENTA PROPIA - MERCADO SECUNDARIO</t>
  </si>
  <si>
    <t>soc yy</t>
  </si>
  <si>
    <t>CIFRAS</t>
  </si>
  <si>
    <t>+</t>
  </si>
  <si>
    <t>TESORERIA GENERAL DE LA NACIÓN</t>
  </si>
  <si>
    <t>-</t>
  </si>
  <si>
    <t>VALORES RECIBIDOS POR CASA MATRIZ</t>
  </si>
  <si>
    <t>PRESTAMOS</t>
  </si>
  <si>
    <t xml:space="preserve">OTRAS </t>
  </si>
  <si>
    <t>DIVIDENDOS Y PARTICIPACIONES EN TÍTULOS DE BAJA O MÍNIMA BURSATILIDAD O SIN COTIZACIÓN EN BOLSA</t>
  </si>
  <si>
    <t>MATRIZ, FILIALES SUBSIDIARIAS</t>
  </si>
  <si>
    <t>OTRAS PERSONAS JURÍDICAS</t>
  </si>
  <si>
    <t xml:space="preserve">CUENTAS POR COBRAR A SOCIOS Y ACCIONISTAS </t>
  </si>
  <si>
    <t>A SOCIOS</t>
  </si>
  <si>
    <t xml:space="preserve">A ACCIONISTAS </t>
  </si>
  <si>
    <t>A ASOCIADOS</t>
  </si>
  <si>
    <t>ANTICIPOS Y AVANCES</t>
  </si>
  <si>
    <t>A CONTRATISTAS</t>
  </si>
  <si>
    <t>A TRABAJADORES</t>
  </si>
  <si>
    <t>A PROVEEDORES</t>
  </si>
  <si>
    <t>DEPÓSITOS</t>
  </si>
  <si>
    <t>PARA SERVICIOS</t>
  </si>
  <si>
    <t>PARA CONTRATOS</t>
  </si>
  <si>
    <t>PARA JUICIOS EJECUTIVOS</t>
  </si>
  <si>
    <t>EN CONTRATOS DE FUTUROS Y OPERACIONES A PLAZO - EFECTIVO</t>
  </si>
  <si>
    <t>INGRESOS POR COBRAR</t>
  </si>
  <si>
    <t>DIVIDENDOS Y/O PARTICIPACIONES</t>
  </si>
  <si>
    <t xml:space="preserve">INTERESES                       </t>
  </si>
  <si>
    <t>REDENCIONES</t>
  </si>
  <si>
    <t>ARRENDAMIENTOS</t>
  </si>
  <si>
    <t>DERECHOS DE COMPRA SOBRE TASAS DE INTERÉS</t>
  </si>
  <si>
    <t xml:space="preserve">DERECHOS DE VENTA SOBRE TASAS DE INTERÉS </t>
  </si>
  <si>
    <t>DERECHOS DE COMPRA SOBRE TIPOS DE CAMBIO</t>
  </si>
  <si>
    <t>DERECHOS DE VENTA SOBRE TIPOS DE CAMBIO</t>
  </si>
  <si>
    <t>OBLIGACIONES DE COMPRA SOBRE CONTRATOS DTF</t>
  </si>
  <si>
    <t>OBLIGACIONES DE VENTA SOBRE CONTRATOS DTF</t>
  </si>
  <si>
    <t>OBLIGACIONES DE COMPRA SOBRE CONTRATOS TRM</t>
  </si>
  <si>
    <t xml:space="preserve">OBLIGACIONES DE VENTA SOBRE CONTRATOS TRM </t>
  </si>
  <si>
    <t>OBLIGACIONES DE COMPRA SOBRE TASAS DE INTERÉS</t>
  </si>
  <si>
    <t xml:space="preserve">OBLIGACIONES DE VENTA SOBRE TASAS DE INTERÉS </t>
  </si>
  <si>
    <t>IMPUESTOS DESCONTABLES</t>
  </si>
  <si>
    <t>CUENTA TRANSITORIA DE IMPUESTOS DESCONTABLES</t>
  </si>
  <si>
    <t>RECLAMACIONES</t>
  </si>
  <si>
    <t>A TRANSPORTADORES</t>
  </si>
  <si>
    <t>OTRAS</t>
  </si>
  <si>
    <t>CUENTAS POR COBRAR A TRABAJADORES</t>
  </si>
  <si>
    <t>VIVIENDA</t>
  </si>
  <si>
    <t>VEHÍCULOS</t>
  </si>
  <si>
    <t>EDUCACIÓN</t>
  </si>
  <si>
    <t>SALUD Y SIMILARES</t>
  </si>
  <si>
    <t>CALAMIDAD DOMÉSTICA</t>
  </si>
  <si>
    <t>DEUDORES VARIOS</t>
  </si>
  <si>
    <t>DIVERSOS</t>
  </si>
  <si>
    <t>DEUDAS DE DUDOSO RECAUDO</t>
  </si>
  <si>
    <t>BOLSAS DE VALORES</t>
  </si>
  <si>
    <t>TÍTULOS DE CONTENIDO CREDITICIO EMITIDOS EN PROCESOS DE TITULARIZACIÓN DE SUBYACENTES DISTINTOS CARTERA HIPOTECARIA</t>
  </si>
  <si>
    <t>TÍTULOS EMITIDOS, AVALADOS, ACEPTADOS O GARANTIZADOS POR INSTITUCIONES FINANCIERAS</t>
  </si>
  <si>
    <t>BONOS OBLIGATORIA U OPCIONALMENTE CONVERTIBLES EN ACCIONES EMITIDOS POR INSTITUCIONES FINANCIERAS</t>
  </si>
  <si>
    <t>TÍTULOS EMITIDOS POR ENTIDADES DEL SECTOR REAL U OTRO</t>
  </si>
  <si>
    <t>RENDIMIENTOS POR COBRAR EN OPERACIONES DE TRANSFERENCIA TEMPORAL DE VALORES</t>
  </si>
  <si>
    <t>PROVISIÓN DE INVERSIONES POSICIONES ACTIVAS EN OPERACIONES DEL MERCADO MONETARIO Y RELACIONADAS</t>
  </si>
  <si>
    <t>DERECHOS DE TRANSFERENCIA EN OPERACIONES SIMULTÁNEAS VALORES DE DEUDA PÚBLICA</t>
  </si>
  <si>
    <t>DERECHOS DE TRANSFERENCIA EN OPERACIONES SIMULTÁNEAS  VALORES DE DEUDA PRIVADA</t>
  </si>
  <si>
    <t>DERECHOS DE TRANSFERENCIA -REPOS- INVERSIONES PARA MANTENER HASTA EL VENCIMIENTO SUBYACENTE VALORES DE DEUDA PÚBLICA</t>
  </si>
  <si>
    <t>DERECHOS DE TRANSFERENCIA -REPOS- INVERSIONES DISPONIBLES PARA LA VENTA  VALORES DE DEUDA PRIVADA</t>
  </si>
  <si>
    <t>ASPECTOS A CONSIDERAR</t>
  </si>
  <si>
    <t>TRASLADO DE PROPIEDADES Y EQUIPOS</t>
  </si>
  <si>
    <t>TRASLADO DE GASTOS</t>
  </si>
  <si>
    <t>PÉRDIDAS Y GANANCIAS</t>
  </si>
  <si>
    <t xml:space="preserve">MAQUINAS PORTEADORAS </t>
  </si>
  <si>
    <t xml:space="preserve">BIENES RECIBIDOS EN PAGO      </t>
  </si>
  <si>
    <t>DERECHOS Y ACCIONES EN CLUBES SOCIALES</t>
  </si>
  <si>
    <t>DERECHOS SUCESORALES</t>
  </si>
  <si>
    <t>PROVISIONES DE OTROS ACTIVOS (CR)</t>
  </si>
  <si>
    <t>BIENES DE ARTE Y CULTURA (CR)</t>
  </si>
  <si>
    <t xml:space="preserve">DIVERSOS  (CR)             </t>
  </si>
  <si>
    <t>OTROS TÍTULOS DE DEUDA PRIVADA EXTERNA PARA MANTENER HASTA EL VENCIMIENTO</t>
  </si>
  <si>
    <t>OTROS TÍTULOS DE DEUDA PRIVADA EXTERNA DISPONIBLES PARA LA VENTA</t>
  </si>
  <si>
    <t>OTROS NEGOCIABLES</t>
  </si>
  <si>
    <t>OTROS MANTENER HASTA EL VENCIMIENTO</t>
  </si>
  <si>
    <t>OTROS DISPONIBLES PARA LA VENTA</t>
  </si>
  <si>
    <t>CORPORACIONES DE AHORRO Y VIVIENDA</t>
  </si>
  <si>
    <t>CORPORACIONES FINANCIERAS</t>
  </si>
  <si>
    <t>COMPAÑÍAS DE FINANCIAMIENTO COMERCIAL</t>
  </si>
  <si>
    <t>SOCIEDADES FIDUCIARIAS</t>
  </si>
  <si>
    <t>SOCIEDADES ADMINISTRADORAS DE FONDOS DE PENSIONES Y DE CESANTÍAS</t>
  </si>
  <si>
    <t>BANCO DE LA REPÚBLICA</t>
  </si>
  <si>
    <t>SOCIEDADES COMISIONISTAS DE BOLSAS AGROPECUARIAS</t>
  </si>
  <si>
    <t>SOCIEDADES COMISIONISTAS DE BOLSAS DE VALORES</t>
  </si>
  <si>
    <t>SOCIEDADES ADMINISTRADORAS DE INVERSIÓN</t>
  </si>
  <si>
    <t>OBLIGACIONES DE COMPRA TES FIJOS O A TASA FIJA DENOMINADOS EN PESOS</t>
  </si>
  <si>
    <t>OBLIGACIONES DE VENTA TES FIJOS O A TASA FIJA DENOMINADOS EN PESOS</t>
  </si>
  <si>
    <t>DERECHOS DE VENTA SOBRE TÍTULOS DEUDA PRIVADA MONEDA EXTRANJERA</t>
  </si>
  <si>
    <t>DERECHOS DE COMPRA TÍTULOS SOBRE Y PRODUCTOS AGROPECUARIOS</t>
  </si>
  <si>
    <t>DERECHOS DE VENTA TÍTULOS SOBRE Y PRODUCTOS AGROPECUARIOS</t>
  </si>
  <si>
    <t>DERECHOS DE COMPRA - OTROS</t>
  </si>
  <si>
    <t>DERECHOS DE VENTA - OTROS</t>
  </si>
  <si>
    <t>OBLIGACIONES DE COMPRA SOBRE TASA DE CAMBIO</t>
  </si>
  <si>
    <t>OBLIGACIONES DE VENTA SOBRE TASA DE CAMBIO</t>
  </si>
  <si>
    <t>OBLIGACIONES DE COMPRA SOBRE TÍTULOS DEUDA PÚBLICA MONEDA LEGAL</t>
  </si>
  <si>
    <t>LARGO PLAZO BB+, BB, BB-</t>
  </si>
  <si>
    <t>LARGO PLAZO B+, B, B-</t>
  </si>
  <si>
    <t>LARGO PLAZO CCC</t>
  </si>
  <si>
    <t>LARGO PLAZO DD, EE</t>
  </si>
  <si>
    <t>CORTO PLAZO 3</t>
  </si>
  <si>
    <t>CORTO PLAZO 4</t>
  </si>
  <si>
    <t>INGRESOS POR COBRAR (CR)</t>
  </si>
  <si>
    <t>OBLIGACIONES DE VENTA SOBRE TIPOS DE CAMBIO</t>
  </si>
  <si>
    <t>TÍTULOS PARTICIPATIVOS POR EXCEDENTES EN ORDENES DE COMPRA</t>
  </si>
  <si>
    <t xml:space="preserve">TÍTULOS DE DEUDA POR EXCEDENTES EN ORDENES DE COMPRA </t>
  </si>
  <si>
    <t>OTROS BONOS DE DEUDA PÚBLICA INTERNA</t>
  </si>
  <si>
    <t>OTROS TÍTULOS DE DEUDA PÚBLICA INTERNA</t>
  </si>
  <si>
    <t>OTROS BONOS DE DEUDA PÚBLICA EXTERNA</t>
  </si>
  <si>
    <t>OTROS TÍTULOS DE DEUDA PÚBLICA EXTERNA</t>
  </si>
  <si>
    <t>INVERSIONES DISPONIBLES PARA LA VENTA EN TÍTULOS DE DEUDA PÚBLICA INTERNA - RECURSOS PROPIOS</t>
  </si>
  <si>
    <t>INVERSIONES DISPONIBLES PARA LA VENTA EN TÍTULOS DE DEUDA PÚBLICA EXTERNA  - RECURSOS PROPIOS</t>
  </si>
  <si>
    <t>INVERSIONES DISPONIBLES PARA LA VENTA EN TÍTULOS DE DEUDA PRIVADA  - RECURSOS PROPIOS</t>
  </si>
  <si>
    <t>OTROS BONOS DE DEUDA PÚBLICA INTERNA EMITIDOS O GARANTIZADOS POR LA NACIÓN</t>
  </si>
  <si>
    <t>OTROS TÍTULOS DE DEUDA PÚBLICA INTERNA EMITIDOS O GARANTIZADOS POR LA NACIÓN</t>
  </si>
  <si>
    <t>TÍTULOS EMITIDOS POR EL BANCO DE LA REPÚBLICA</t>
  </si>
  <si>
    <t>BONOS YANKEES</t>
  </si>
  <si>
    <t>BONOS GLOBAL</t>
  </si>
  <si>
    <t>EUROBONOS</t>
  </si>
  <si>
    <t>DERECHOS DE VENTA TES FIJOS O A TASA FIJA DENOMINADOS EN PESOS</t>
  </si>
  <si>
    <t>OBLIGACIONES DE COMPROMISOS DE COMPRA SOBRE TÍTULOS DEUDA PRIVADA MONEDA MONEDA.EXTRANJERA</t>
  </si>
  <si>
    <t>OBLIGACIONES DE COMPROMISOS DE VENTA SOBRE TÍTULOS DEUDA PRIVADA MONEDA EXTRANJERA</t>
  </si>
  <si>
    <t>OBLIGACIONES DE COMPROMISOS DE COMPRA TÍTULOS SOBRE PRODUCTOS AGROPECUARIOS</t>
  </si>
  <si>
    <t>OBLIGACIONES DE COMPROMISOS DE VENTA TÍTULOS SOBRE PRODUCTOS AGROPECUARIOS</t>
  </si>
  <si>
    <t>OBLIGACIONES DE COMPROMISOS DE COMPRA - OTROS</t>
  </si>
  <si>
    <t>OBLIGACIONES DE VENTA TÍTULOS EMITIDOS POR EL BANCO DE LA REPÚBLICA</t>
  </si>
  <si>
    <t>OBLIGACIONES DE COMPRA BONOS YANKEES</t>
  </si>
  <si>
    <t>OTROS BONOS DE DEUDA PRIVADA INTERNA DISPONIBLES PARA LA VENTA</t>
  </si>
  <si>
    <t>OTROS TÍTULOS DE DEUDA PRIVADA INTERNA NEGOCIABLES</t>
  </si>
  <si>
    <t>OTROS TÍTULOS DE DEUDA PRIVADA INTERNA PARA MANTENER HASTA EL VENCIMIENTO</t>
  </si>
  <si>
    <t>OTROS TÍTULOS DE DEUDA PRIVADA INTERNA DISPONIBLES PARA LA VENTA</t>
  </si>
  <si>
    <t>OTROS BONOS DE DEUDA PÚBLICA EXTERNA NEGOCIABLES</t>
  </si>
  <si>
    <t>OTROS TÍTULOS DE DEUDA PÚBLICA EXTERNA NEGOCIABLES</t>
  </si>
  <si>
    <t>129845</t>
  </si>
  <si>
    <t>129850</t>
  </si>
  <si>
    <t>129855</t>
  </si>
  <si>
    <t>129895</t>
  </si>
  <si>
    <t>CAPS, FLOORS, COLLARS Y OTRAS SOBRE TÍTULOS DEUDA PRIVADA MONEDA LEGAL</t>
  </si>
  <si>
    <t>CAPS, FLOORS, COLLARS Y OTRAS SOBRE TÍTULOS DEUDA PRIVADA MONEDA EXTRANJERA</t>
  </si>
  <si>
    <t>CAPS, FLOORS, COLLARS Y OTRAS - OTRAS</t>
  </si>
  <si>
    <t>DERECHOS DE COMPRA SOBRE TASA DE CAMBIO</t>
  </si>
  <si>
    <t>DERECHO DE VENTA SOBRE TASA DE CAMBIO</t>
  </si>
  <si>
    <t>DERECHOS DE COMPRA SOBRE TÍTULOS DEUDA PÚBLICA MONEDA LEGAL</t>
  </si>
  <si>
    <t>DERECHOS DE VENTA SOBRE TÍTULOS DEUDA PÚBLICA MONEDA LEGAL</t>
  </si>
  <si>
    <t>OBLIGACIONES DE COMPRA SOBRE TIPOS DE CAMBIO</t>
  </si>
  <si>
    <t>OBLIGACIONES DE COMPROMISOS DE COMPRA SOBRE TÍTULOS DEUDA PRIVADA MONEDA LEGAL INDEXADOS A MONEDA.EXTRANJERA</t>
  </si>
  <si>
    <t>OBLIGACIONES DE COMPROMISOS DE VENTA SOBRE TÍTULOS DEUDA PRIVADA MONEDA LEGAL INDEXADOS A MONEDA EXTRANJERA</t>
  </si>
  <si>
    <t>SOCIOS O ACCIONISTAS</t>
  </si>
  <si>
    <t>ANTICIPOS DE IMPUESTOS Y CONTRIBUCIONES</t>
  </si>
  <si>
    <t>TÍTULOS EMITIDOS, AVALADOS O GARANTIZADOS POR ORGANISMOS MULTILATERALES DE CRÉDITO</t>
  </si>
  <si>
    <t>TÍTULOS EMITIDOS POR RESIDENTES EN EL EXTERIOR</t>
  </si>
  <si>
    <t>TÍTULOS EMITIDOS, AVALADOS O GARANTIZADOS POR GOBIERNOS EXTRANJEROS</t>
  </si>
  <si>
    <t>TÍTULOS EMITIDOS, AVALADOS O GARANTIZADOS POR BANCOS CENTRALES EXTRANJEROS</t>
  </si>
  <si>
    <t>INVERSIONES PARA MANTENER HASTA EL VENCIMIENTO DEUDA PÚBLICA INTERNA  - RECURSOS PROPIOS</t>
  </si>
  <si>
    <t>INVERSIONES PARA MANTENER HASTA EL VENCIMIENTO DEUDA PÚBLICA EXTERNA  - RECURSOS PROPIOS</t>
  </si>
  <si>
    <t>INVERSIONES PARA MANTENER HASTA EL VENCIMIENTO DEUDA PRIVADA  - RECURSOS PROPIOS</t>
  </si>
  <si>
    <r>
      <t xml:space="preserve">TÍTULOS O VALORES DE PARTICIPACIÓN EMITIDOS EN PROCESOS DE TITULARIZACIÓN </t>
    </r>
    <r>
      <rPr>
        <sz val="11"/>
        <color indexed="10"/>
        <rFont val="Arial Narrow"/>
        <family val="2"/>
      </rPr>
      <t xml:space="preserve"> </t>
    </r>
  </si>
  <si>
    <r>
      <t>TÍTULOS DE CONTENIDO CREDITICIO EMITIDOS EN PROCESOS DE TITULARIZACIÓN DE SUBYACENTES DISTINTOS CARTERA HIPOTECARIA</t>
    </r>
    <r>
      <rPr>
        <sz val="11"/>
        <color indexed="10"/>
        <rFont val="Arial Narrow"/>
        <family val="2"/>
      </rPr>
      <t xml:space="preserve"> </t>
    </r>
  </si>
  <si>
    <r>
      <t>CUENTAS POR COBRAR POR INCUMPLIMIENTO O TERMINACIÓN ANTICIPADA EN OPERACIONES SIMULTÁNEA</t>
    </r>
    <r>
      <rPr>
        <sz val="11"/>
        <color indexed="12"/>
        <rFont val="Arial Narrow"/>
        <family val="2"/>
      </rPr>
      <t>S</t>
    </r>
  </si>
  <si>
    <r>
      <t xml:space="preserve">SUBTOTAL PONDERACIÓN OPERACIONES REPOS, SIMULTANEAS Y TRANSFERENCIA TEMPORAL DE VALORES </t>
    </r>
    <r>
      <rPr>
        <sz val="11"/>
        <color indexed="10"/>
        <rFont val="Arial Narrow"/>
        <family val="2"/>
      </rPr>
      <t>(Colocar el valor resultante de sumar los productos ponderado del formato 374)</t>
    </r>
  </si>
  <si>
    <r>
      <t xml:space="preserve">TOTAL ACTIVOS PONDERADOS POR NIVEL DE RIESGO </t>
    </r>
    <r>
      <rPr>
        <b/>
        <sz val="11"/>
        <color indexed="10"/>
        <rFont val="Arial Narrow"/>
        <family val="2"/>
      </rPr>
      <t>(Colocar el valor resultante de sumar todos resultados obtenidos anteriormente en la columna PONDERACIÓN) APNR</t>
    </r>
  </si>
  <si>
    <r>
      <t xml:space="preserve">SCBV  XXX - con apnr de mayo 13- </t>
    </r>
    <r>
      <rPr>
        <sz val="11"/>
        <color indexed="10"/>
        <rFont val="Arial Narrow"/>
        <family val="2"/>
      </rPr>
      <t>CALCULOS SISTEMAS</t>
    </r>
  </si>
  <si>
    <r>
      <t>CUENTAS POR COBRAR POR INCUMPLIMIENTO O TERMINACIÓN ANTICIPADA EN OPERACIONES SIMULTÁNEA</t>
    </r>
    <r>
      <rPr>
        <sz val="9"/>
        <color indexed="12"/>
        <rFont val="Calibri"/>
        <family val="2"/>
        <scheme val="minor"/>
      </rPr>
      <t>S</t>
    </r>
  </si>
  <si>
    <t>DESCRIPCIÓN</t>
  </si>
  <si>
    <t xml:space="preserve"> +   O   -</t>
  </si>
  <si>
    <t>CATÁLOGO DE CUENTAS</t>
  </si>
  <si>
    <t>BANCOS Y OTRAS ENTIDADES FINANCIERAS</t>
  </si>
  <si>
    <t>CHEQUES PAÍS</t>
  </si>
  <si>
    <t>CHEQUES SOBRE EL EXTERIOR</t>
  </si>
  <si>
    <t>OPERACIONES DE REPORTO O REPO</t>
  </si>
  <si>
    <t>INVERSIONES A VALOR RAZONABLE CON CAMBIOS EN RESULTADOS - INSTRUMENTOS REPRESENTATIVOS DE DEUDA</t>
  </si>
  <si>
    <t>INVERSIONES A VALOR RAZONABLE CON CAMBIOS EN RESULTADOS - INSTRUMENTOS DE PATRIMONIO</t>
  </si>
  <si>
    <t>INVERSIONES A COSTO AMORTIZADO</t>
  </si>
  <si>
    <t>INVERSIONES A VALOR RAZONABLE CON CAMBIOS EN RESULTADOS ENTREGADOS EN OPERACIONES DE MERCADO MONETARIO - INSTRUMENTOS REPRESENTATIVOS DE DEUDA (DERECHOS DE TRANSFERENCIA)</t>
  </si>
  <si>
    <t>INVERSIONES A VALOR RAZONABLE CON CAMBIOS EN RESULTADOS ENTREGADOS EN OPERACIONES DE MERCADO MONETARIO - INSTRUMENTOS DE PATRIMONIO (DERECHOS DE TRANSFERENCIA)</t>
  </si>
  <si>
    <t>INVERSIONES A COSTO AMORTIZADO CON CAMBIOS EN RESULTADOS  ENTREGADOS EN OPERACIONES DE MERCADO MONETARIO - INSTRUMENTOS REPRESENTATIVOS DE DEUDA (DERECHOS DE TRANSFERENCIA)</t>
  </si>
  <si>
    <t>INVERSIONES A VALOR RAZONABLE CON CAMBIOS EN EL ORI ENTREGADOS EN OPERACIONES DE MERCADO MONETARIO - INSTRUMENTOS DE PATRIMONIO</t>
  </si>
  <si>
    <t xml:space="preserve">INVERSIONES A VALOR RAZONABLE CON CAMBIOS EN RESULTADOS ENTREGADAS EN GARANTÍA DE OPERACIONES CON INSTRUMENTOS DERIVADOS - INSTRUMENTOS REPRESENTATIVOS DE DEUDA </t>
  </si>
  <si>
    <t xml:space="preserve">INVERSIONES A COSTO AMORTIZADO CON CAMBIOS EN RESULTADOS ENTREGADOS EN GARANTÍA DE OPERACIONES CON INSTRUMENTOS DERIVADOS - INSTRUMENTOS REPRESENTATIVOS DE DEUDA </t>
  </si>
  <si>
    <t>INVERSIONES A VALOR RAZONABLE CON CAMBIOS EN EL ORI ENTREGADOS EN GARANTÍA DE OPERACIONES CON INSTRUMENTOS DERIVADOS - INSTRUMENTOS DE PATRIMONIO</t>
  </si>
  <si>
    <t>INVERSIONES A VALOR RAZONABLE CON CAMBIOS EN RESULTADOS - INSTRUMENTOS REPRESENTATIVOS DE DEUDA - POR EXCEDENTES DE ÓRDENES DE COMPRA</t>
  </si>
  <si>
    <t>CONTRATOS DE FUTUROS – DE NEGOCIACIÓN</t>
  </si>
  <si>
    <t>SWAPS – DE NEGOCIACIÓN</t>
  </si>
  <si>
    <t>OPCIONES DE NEGOCIACIÓN</t>
  </si>
  <si>
    <t>CONTRATOS FORWARD - DE COBERTURA</t>
  </si>
  <si>
    <t>CONTRATOS DE FUTUROS – DE COBERTURA</t>
  </si>
  <si>
    <t>SWAPS – DE COBERTURA</t>
  </si>
  <si>
    <t>OPCIONES DE COBERTURA</t>
  </si>
  <si>
    <t>PRÉSTAMOS A EMPLEADOS</t>
  </si>
  <si>
    <t>DIVIDENDOS Y PARTICIPACIONES</t>
  </si>
  <si>
    <t>FONDO DE INVERSIÓN COLECTIVA</t>
  </si>
  <si>
    <t xml:space="preserve">CASA MATRIZ </t>
  </si>
  <si>
    <t>SUBSIDIARIAS</t>
  </si>
  <si>
    <t>RELACIONADAS Y ASOCIADAS</t>
  </si>
  <si>
    <t xml:space="preserve">A SOCIOS Y ACCIONISTAS </t>
  </si>
  <si>
    <t>IMPUESTOS</t>
  </si>
  <si>
    <t>IMPUESTO A LAS VENTAS RETENIDO</t>
  </si>
  <si>
    <t>IMPUESTO A LAS VENTAS</t>
  </si>
  <si>
    <t>ANTICIPOS A CONTRATOS Y PROVEEDORES</t>
  </si>
  <si>
    <t>A EMPLEADOS</t>
  </si>
  <si>
    <t>PRIMA DE SEGUROS</t>
  </si>
  <si>
    <t>ENTIDADES EN INTERVENCIÓN</t>
  </si>
  <si>
    <t>DIVERSAS</t>
  </si>
  <si>
    <t>DETERIORO (PROVISIONES) OTRAS CUENTAS POR COBRAR</t>
  </si>
  <si>
    <t>COMISIONES PAGOS POR CUENTA DE CLIENTES - GIROS DEL EXTERIOR</t>
  </si>
  <si>
    <t>PRÉSTAMOS A ENTIDADES INSCRITAS</t>
  </si>
  <si>
    <t>ACTIVOS NO CORRIENTES MANTENIDOS PARA LA VENTA</t>
  </si>
  <si>
    <t>BIENES RESTITUIDOS DE CONTRATOS DE LEASING</t>
  </si>
  <si>
    <t>OPERACIONES DISCONTINUADAS</t>
  </si>
  <si>
    <t>ACTIVOS NO CORRIENTES MANTENIDOS PARA DISTRIBUIR A LOS PROPIETARIOS</t>
  </si>
  <si>
    <t>OTROS ACTIVOS NO CORRIENTES MANTENIDOS PARA LA VENTA</t>
  </si>
  <si>
    <t>DETERIORO ACTIVOS NO CORRIENTES MANTENIDOS PARA LA VENTA</t>
  </si>
  <si>
    <t>ACTIVOS MATERIALES</t>
  </si>
  <si>
    <t>PROPIEDAD, PLANTA Y EQUIPO</t>
  </si>
  <si>
    <t>PROPIEDADES Y EQUIPO EN ARRENDAMIENTO OPERATIVO</t>
  </si>
  <si>
    <t>MEJORAS EN PROPIEDADES AJENAS</t>
  </si>
  <si>
    <t>PROPIEDADES PLANTA Y EQUIPO NO EXPLOTADOS</t>
  </si>
  <si>
    <t>OTRAS PROPIEDADES Y EQUIPO</t>
  </si>
  <si>
    <t>BIENES TERMINADOS</t>
  </si>
  <si>
    <t>PROPIEDADES DE INVERSIÓN</t>
  </si>
  <si>
    <t>IMPUESTO DIFERIDO</t>
  </si>
  <si>
    <t>ACTIVOS INTANGIBLES</t>
  </si>
  <si>
    <t>PLUSVALÍA</t>
  </si>
  <si>
    <t>MARCAS COMERCIALES</t>
  </si>
  <si>
    <t>DERECHOS DE PROPIEDAD INTELECTUAL, PATENTES, Y OTROS DERECHOS DE PROPIEDAD INDUSTRIAL, SERVICIO Y DERECHOS DE OPERACIÓN</t>
  </si>
  <si>
    <t xml:space="preserve">CONCESIONES Y FRANQUICIAS </t>
  </si>
  <si>
    <t xml:space="preserve">OTROS DERECHOS </t>
  </si>
  <si>
    <t xml:space="preserve">LICENCIAS </t>
  </si>
  <si>
    <t>PROGRAMAS Y APLICACIONES INFORMÁTICAS</t>
  </si>
  <si>
    <t>ACTIVOS INTANGIBLES RELACIONADOS CON CLIENTES</t>
  </si>
  <si>
    <t>SERVIDUMBRES</t>
  </si>
  <si>
    <t>OTROS ACTIVOS INTANGIBLES</t>
  </si>
  <si>
    <t xml:space="preserve">AMORTIZACIÓN ACUMULADA </t>
  </si>
  <si>
    <t xml:space="preserve">DETERIORO DEL VALOR DE INTANGIBLES </t>
  </si>
  <si>
    <t xml:space="preserve">SEGUROS </t>
  </si>
  <si>
    <t>COSTOS DE CONTRATOS NO PROPORCIONALES</t>
  </si>
  <si>
    <t>COMISIONES A INTERMEDIARIOS DE SEGUROS</t>
  </si>
  <si>
    <t>COMISIONES CONTRATOS  DE RESASEGUROS</t>
  </si>
  <si>
    <t xml:space="preserve">REVALUACIÓN DE OTROS ACTIVOS </t>
  </si>
  <si>
    <t>BIENES ENTREGADOS A TERCEROS</t>
  </si>
  <si>
    <t>ACTIVIDADES EN OPERACIONES CONJUNTAS</t>
  </si>
  <si>
    <t>APORTES EN SUCURSALES EXTRANJERAS</t>
  </si>
  <si>
    <t>ARMAMENTO</t>
  </si>
  <si>
    <t>RECURSOS CESIÓN GOBIERNO NACIONAL</t>
  </si>
  <si>
    <t>DETERIORO OTROS ACTIVOS</t>
  </si>
  <si>
    <r>
      <t>CUENTAS POR COBRAR POR INCUMPLIMIENTO O TERMINACIÓN ANTICIPADA EN OPERACIONES SIMULTÁNEA</t>
    </r>
    <r>
      <rPr>
        <sz val="12"/>
        <color indexed="12"/>
        <rFont val="Arial"/>
        <family val="2"/>
      </rPr>
      <t>S</t>
    </r>
  </si>
  <si>
    <t>DESCRIPCIÓN - COLGAP</t>
  </si>
  <si>
    <t>FORMATO NO PUC</t>
  </si>
  <si>
    <t>CUIF</t>
  </si>
  <si>
    <t>Decir formato no PUC</t>
  </si>
  <si>
    <t>EMPRESAS PATROCINADORAS</t>
  </si>
  <si>
    <t>Esta cuenta debería renombrarse</t>
  </si>
  <si>
    <t>IMPUESTO SOBRE LA RENTA PARA LA EQUIDAD- CREE</t>
  </si>
  <si>
    <t>ACTIVOS BIOLÓGICOS</t>
  </si>
  <si>
    <t>Preguntar manejo de Depreciación diferida</t>
  </si>
  <si>
    <t>Preguntar ponderación de deterioro de activos</t>
  </si>
  <si>
    <t>manejo de tema valorizacion con el Decreto 2267/14</t>
  </si>
  <si>
    <t>Que pasa con las deudas de dudoso recaudo?</t>
  </si>
  <si>
    <t>CONTRATOS FORWARD DE NEGOCIACIÓN</t>
  </si>
  <si>
    <t xml:space="preserve">PONDERACIÓN  DE INSTRUMENTOS FINANCIEROS  DERIVADOS </t>
  </si>
  <si>
    <t>(**)</t>
  </si>
  <si>
    <t>20% (***)</t>
  </si>
  <si>
    <t>INVERSIONES A VALOR RAZONABLE CON CAMBIOS EN RESULTADOS ENTREGADOS EN GARANTÍA DE OPERACIONES CON INSTRUMENTOS DERIVADOS - INSTRUMENTOS DE PATRIMONIO</t>
  </si>
  <si>
    <t>INVERSIONES A VALOR RAZONABLE CON CAMBIOS EN EL ORI  - INSTRUMENTOS REPRESENTATIVOS DE DEUDA</t>
  </si>
  <si>
    <t>DETERIORO DE INVERSIONES A COSTO AMORTIZADO</t>
  </si>
  <si>
    <t>DETERIORO EN INVERSIONES DE INSTRUMENTOS DE PATRIMONIO</t>
  </si>
  <si>
    <t xml:space="preserve"> PONDERACIÓN INVERSIÓN EN TÍTULOS GARANTIZADOS POR FOGAFIN</t>
  </si>
  <si>
    <t xml:space="preserve">INVERSIONES A VALOR RAZONABLE CON CAMBIOS EN EL ORI ENTREGADOS EN OPERACIONES DE MERCADO MONETARIO - INSTRUMENTOS DE DEUDA </t>
  </si>
  <si>
    <t xml:space="preserve">INVERSIONES A VALOR RAZONABLE CON CAMBIOS EN EL ORI ENTREGADOS EN GARANTÍA DE OPERACIONES CON INSTRUMENTOS DERIVADOS - INSTRUMENTOS DE DEUDA </t>
  </si>
  <si>
    <t>DESCRIPCIÓN -</t>
  </si>
  <si>
    <t>Código Cuenta</t>
  </si>
  <si>
    <t>PONDERACIÓN INVERSIÓN EN ACCIONES</t>
  </si>
  <si>
    <t>(***)  Para el caso del Banco de la República y la Tesorería General de la nación, la ponderación es del 0%</t>
  </si>
  <si>
    <t>(**)  Los Títulos Emitidos, Avalados o Garantizados por el FOGACOOP; FOGAFIN las Inversiones Negociables en Títulos de Deuda Pública Externa Emitidos o Garantizados por Gobiernos Extranjeros y Bancos Centrales en el Exterior los títulos de Deuda Pública Interna emitidos o garantizados por entidades diferentes a la nación ponderan al 20%</t>
  </si>
  <si>
    <t>Nota: Los rubros que no tengan formato deberán calcularse tomando el valor reportado en el catalogo único de información financiera con fines de supervisión  multiplicado por el respectivo porcentaje indicado. Es de anotar que el cálculo del nivel de activos ponderados por nivel de riesgo para las inversiones deberá realizarse diariamente, mientras que para el resto de las cuentas deberá tenerse presente los saldos del último cierre contable disponible. Adicionalmente, deberá tenerse en cuenta los llamados que se realizan con los asteriscos.</t>
  </si>
  <si>
    <t>Aportes En Sucursales Extranjeras</t>
  </si>
  <si>
    <t>Armamento</t>
  </si>
  <si>
    <t>Recursos Cesión Gobierno Nacional</t>
  </si>
  <si>
    <t>Otros</t>
  </si>
  <si>
    <t xml:space="preserve">Obras De Arte </t>
  </si>
  <si>
    <t>Bibliotecas</t>
  </si>
  <si>
    <t xml:space="preserve">Seguros </t>
  </si>
  <si>
    <t>Costos De Contratos No Proporcionales</t>
  </si>
  <si>
    <t>Comisiones A Intermediarios De Seguros</t>
  </si>
  <si>
    <t>Plusvalía</t>
  </si>
  <si>
    <t>Marcas Comerciales</t>
  </si>
  <si>
    <t>Derechos De Propiedad Intelectual, Patentes, Y Otros Derechos De Propiedad Industrial, Servicio Y Derechos De Operación</t>
  </si>
  <si>
    <t xml:space="preserve">Concesiones Y Franquicias </t>
  </si>
  <si>
    <t xml:space="preserve">Otros Derechos </t>
  </si>
  <si>
    <t xml:space="preserve">Licencias </t>
  </si>
  <si>
    <t>Programas Y Aplicaciones Informáticas</t>
  </si>
  <si>
    <t>Puestos En Bolsas De Valores</t>
  </si>
  <si>
    <t>Puestos En Bolsas De Bienes Y Productos Agropecuarios Y Agroindustriales</t>
  </si>
  <si>
    <t>Activos Intangibles Relacionados Con Clientes</t>
  </si>
  <si>
    <t>Servidumbres</t>
  </si>
  <si>
    <t>Otros Activos Intangibles</t>
  </si>
  <si>
    <t xml:space="preserve">Amortización Acumulada </t>
  </si>
  <si>
    <t xml:space="preserve">Deterioro Del Valor De Intangibles </t>
  </si>
  <si>
    <t>Impuesto Diferido</t>
  </si>
  <si>
    <t>Propiedad, Planta Y Equipo</t>
  </si>
  <si>
    <t>Propiedades Y Equipo En Arrendamiento Operativo</t>
  </si>
  <si>
    <t>Mejoras En Propiedades Ajenas</t>
  </si>
  <si>
    <t>Propiedades Planta Y Equipo No Explotados</t>
  </si>
  <si>
    <t>Otras Propiedades Y Equipo</t>
  </si>
  <si>
    <t>Construcciones En Curso</t>
  </si>
  <si>
    <t>Bienes Terminados</t>
  </si>
  <si>
    <t>Propiedades De Inversión</t>
  </si>
  <si>
    <t>Activos Biológicos</t>
  </si>
  <si>
    <t>Bienes Recibidos En Pago</t>
  </si>
  <si>
    <t>Bienes Restituidos De Contratos De Leasing</t>
  </si>
  <si>
    <t>Operaciones Discontinuadas</t>
  </si>
  <si>
    <t>Activos No Corrientes Mantenidos Para Distribuir A Los Propietarios</t>
  </si>
  <si>
    <t>Otros Activos No Corrientes Mantenidos Para La Venta</t>
  </si>
  <si>
    <t>Deterioro Activos No Corrientes Mantenidos Para La Venta</t>
  </si>
  <si>
    <t>Dividendos Y Participaciones</t>
  </si>
  <si>
    <t>Arrendamientos</t>
  </si>
  <si>
    <t>Comisiones Pagos Por Cuenta De Clientes - Giros Del Exterior</t>
  </si>
  <si>
    <t>Préstamos A Empleados</t>
  </si>
  <si>
    <t>Entidades En Intervención</t>
  </si>
  <si>
    <t>Préstamos A Entidades Inscritas</t>
  </si>
  <si>
    <t>Otras</t>
  </si>
  <si>
    <t>A Compañías Aseguradoras</t>
  </si>
  <si>
    <t>Contribuciones</t>
  </si>
  <si>
    <t>A Transportadores</t>
  </si>
  <si>
    <t>Vivienda</t>
  </si>
  <si>
    <t>Vehículos</t>
  </si>
  <si>
    <t>Educación</t>
  </si>
  <si>
    <t>Salud Y Similares</t>
  </si>
  <si>
    <t>Calamidad Doméstica</t>
  </si>
  <si>
    <t>Prima De Seguros</t>
  </si>
  <si>
    <t>Anticipos De Impuestos De Renta Y Complementarios</t>
  </si>
  <si>
    <t>Anticipos De Impuestos De Industria Y Comercio</t>
  </si>
  <si>
    <t>Retención En La Fuente</t>
  </si>
  <si>
    <t>Impuesto A Las Ventas Retenido</t>
  </si>
  <si>
    <t>Sobrantes En Liquidación Privada De Impuestos</t>
  </si>
  <si>
    <t>Impuestos Descontables</t>
  </si>
  <si>
    <t>Impuesto A Las Ventas</t>
  </si>
  <si>
    <t>Impuesto Sobre La Renta Para La Equidad- Cree</t>
  </si>
  <si>
    <t>Anticipos A Contratos Y Proveedores</t>
  </si>
  <si>
    <t>Para Servicios</t>
  </si>
  <si>
    <t>Para Contratos</t>
  </si>
  <si>
    <t>Para Juicios Ejecutivos</t>
  </si>
  <si>
    <t xml:space="preserve">Para Adquisición De Acciones O Cuotas Sociales          </t>
  </si>
  <si>
    <t>En Garantía</t>
  </si>
  <si>
    <t>En Contratos De Futuros Y Operaciones A Plazo - Efectivo</t>
  </si>
  <si>
    <t>A Socios</t>
  </si>
  <si>
    <t xml:space="preserve">A Accionistas </t>
  </si>
  <si>
    <t>A Asociados</t>
  </si>
  <si>
    <t xml:space="preserve">Casa Matriz </t>
  </si>
  <si>
    <t>Subsidiarias</t>
  </si>
  <si>
    <t>Relacionadas Y Asociadas</t>
  </si>
  <si>
    <t>Giros</t>
  </si>
  <si>
    <t>Aportes De Afiliados</t>
  </si>
  <si>
    <t>Contribuciones De La Empresa</t>
  </si>
  <si>
    <t>Fondo De Inversión Colectiva</t>
  </si>
  <si>
    <t>Fondos De Capital Extranjero</t>
  </si>
  <si>
    <t>Contratos De Comisión Y Administración De Valores</t>
  </si>
  <si>
    <t>Administración Portafolio De Terceros</t>
  </si>
  <si>
    <t>Depósitos Centralizado De Valores</t>
  </si>
  <si>
    <t>Operación Bolsa De Valores</t>
  </si>
  <si>
    <t>Operación Bolsas Agropecuarias</t>
  </si>
  <si>
    <t>Inscripción De Títulos</t>
  </si>
  <si>
    <t>Inscripción De Títulos Sobre Y Productos Agropecuarios</t>
  </si>
  <si>
    <t>Servicios De Bolsa Por Liquidar</t>
  </si>
  <si>
    <t>Servicios De Cámara De Compensación Agropecuarias Por Liquidar</t>
  </si>
  <si>
    <t>Otros Conceptos</t>
  </si>
  <si>
    <t xml:space="preserve">Comisiones Por Cobrar </t>
  </si>
  <si>
    <t xml:space="preserve">Honorarios </t>
  </si>
  <si>
    <t>Servicios</t>
  </si>
  <si>
    <t>Financiación De Valores</t>
  </si>
  <si>
    <t xml:space="preserve">Intereses                       </t>
  </si>
  <si>
    <t>Redenciones</t>
  </si>
  <si>
    <t>Precio Por Transferencia Temporal De Valores</t>
  </si>
  <si>
    <t>Matriz, Filiales Subsidiarias</t>
  </si>
  <si>
    <t>Otras Personas Jurídicas</t>
  </si>
  <si>
    <t>Compra Calls De Monedas</t>
  </si>
  <si>
    <t>Compra Calls De Tasas De Interés</t>
  </si>
  <si>
    <t>Compra Calls De Títulos</t>
  </si>
  <si>
    <t>Compra Calls De Índices</t>
  </si>
  <si>
    <t>Compra Calls – Otras</t>
  </si>
  <si>
    <t>Compra Puts De Monedas</t>
  </si>
  <si>
    <t>Compra Puts De Tasas De Interés</t>
  </si>
  <si>
    <t>Compra Puts De Títulos</t>
  </si>
  <si>
    <t>Compra Puts De Índices</t>
  </si>
  <si>
    <t>Compra Puts – Otras</t>
  </si>
  <si>
    <t>De Monedas</t>
  </si>
  <si>
    <t>De Tasas De Interés</t>
  </si>
  <si>
    <t>De Interés</t>
  </si>
  <si>
    <t>De Títulos</t>
  </si>
  <si>
    <t>De Índices</t>
  </si>
  <si>
    <t>De Monedas (Peso/Dólar)</t>
  </si>
  <si>
    <t>De Monedas (Diferentes Peso/Dólar)</t>
  </si>
  <si>
    <t>Derechos En Compromisos De Compra</t>
  </si>
  <si>
    <t>Derechos En Compromisos De Venta</t>
  </si>
  <si>
    <t>Obligaciones En Compromisos De Compra</t>
  </si>
  <si>
    <t>Obligaciones En Compromisos De Venta</t>
  </si>
  <si>
    <t>Títulos De Tesorería –Tes</t>
  </si>
  <si>
    <t>Otros Títulos De Deuda Pública</t>
  </si>
  <si>
    <t>Otros Emisores Nacionales</t>
  </si>
  <si>
    <t>Emisores Extranjeros</t>
  </si>
  <si>
    <t>Otros Títulos Emitidos Por El Gobierno Nacional</t>
  </si>
  <si>
    <t>Emisores Nacionales</t>
  </si>
  <si>
    <t xml:space="preserve">Participaciones En Fondos Comunes Especiales </t>
  </si>
  <si>
    <t xml:space="preserve">Participación En Fondos Mutuos De Inversión Internacionales </t>
  </si>
  <si>
    <t>Participación En Fondos Índice</t>
  </si>
  <si>
    <t xml:space="preserve">Inversiones A Valor Razonable Con Cambios En Resultados - Instrumentos De Patrimonio - Otros </t>
  </si>
  <si>
    <t xml:space="preserve">Inversiones A Valor Razonable Con Cambios En Resultados - Instrumentos Representativos De Deuda - Bonos De Deuda Pública Interna Emitido O Garantizado Por Entidades Diferentes A La Nación** </t>
  </si>
  <si>
    <t>Inversiones A Valor Razonable Con Cambios En Resultados - Instrumentos Representativos De Deuda - Títulos De Deuda Pública Interna Emitido O Garantizado Por Entidades Diferentes A La Nación**</t>
  </si>
  <si>
    <t>Inversiones A Valor Razonable Con Cambios En Resultados - Instrumentos Representativos De Deuda - Deuda Pública Interna -Otros**</t>
  </si>
  <si>
    <t xml:space="preserve">Inversiones A Valor Razonable Con Cambios En Resultados - Instrumentos Representativos De Deuda - Bonos De Deuda Pública Externa Emitido O Garantizado Por Entidades Diferentes A La Nación** </t>
  </si>
  <si>
    <t xml:space="preserve">Inversiones A Valor Razonable Con Cambios En Resultados - Instrumentos Representativos De Deuda - Títulos De Deuda Pública Externa Emitido O Garantizado Por Entidades Diferentes A La Nación** </t>
  </si>
  <si>
    <t>Inversiones A Valor Razonable Con Cambios En Resultados - Instrumentos Representativos De Deuda - Deuda Pública Externa - Otros**</t>
  </si>
  <si>
    <t>Inversiones A Valor Razonable Con Cambios En Resultados - Instrumentos Representativos De Deuda - Bonos Hipotecarios *</t>
  </si>
  <si>
    <t xml:space="preserve">Inversiones A Valor Razonable Con Cambios En Resultados - Instrumentos Representativos De Deuda - Títulos Emitidos, Avalados, Aceptados O Garantizados Por Instituciones Financieras *** </t>
  </si>
  <si>
    <t xml:space="preserve">Inversiones A Valor Razonable Con Cambios En Resultados - Instrumentos Representativos De Deuda - Bonos Obligatoria U Opcionalmente Convertibles En Acciones Emitidos Por Instituciones Financieras </t>
  </si>
  <si>
    <t xml:space="preserve">Inversiones A Valor Razonable Con Cambios En Resultados - Instrumentos Representativos De Deuda - Títulos Emitidos Por Entidades Del Sector Real U Otro </t>
  </si>
  <si>
    <t xml:space="preserve">Inversiones A Valor Razonable Con Cambios En Resultados - Instrumentos Representativos De Deuda - Bonos Obligatoria U Opcionalmente Convertibles En Acciones Emitidos Por Sector Real U Otro </t>
  </si>
  <si>
    <t>Inversiones A Valor Razonable Con Cambios En Resultados - Instrumentos Representativos De Deuda - Títulos Emitidos, Avalados, Garantizados O Aceptados Por Bancos Del Exterior</t>
  </si>
  <si>
    <t xml:space="preserve">Inversiones A Valor Razonable Con Cambios En Resultados - Instrumentos Representativos De Deuda - Títulos Emitidos Por Residentes En El Exterior </t>
  </si>
  <si>
    <t>Inversiones A Valor Razonable Con Cambios En Resultados - Instrumentos Representativos De Deuda - Otros</t>
  </si>
  <si>
    <t xml:space="preserve">Inversiones A Costo Amortizado - Bonos De Deuda Pública Interna Emitido O Garantizado Por Entidades Diferentes A La Nación** </t>
  </si>
  <si>
    <t xml:space="preserve">Inversiones A Costo Amortizado - Títulos De Deuda Pública Interna Emitido O Garantizado Por Entidades Diferentes A La Nación** </t>
  </si>
  <si>
    <t xml:space="preserve">Inversiones A Costo Amortizado - Deuda Pública Interna - Otros** </t>
  </si>
  <si>
    <t xml:space="preserve">Inversiones A Costo Amortizado - Bonos De Deuda Pública Externa Emitidos O Garantizado Por Entidades Diferentes A La Nación** </t>
  </si>
  <si>
    <t xml:space="preserve">Inversiones A Costo Amortizado -Títulos De Deuda Pública Externa Emitidos O Garantizado Por Entidades Diferentes A La Nación** </t>
  </si>
  <si>
    <t xml:space="preserve">Inversiones A Costo Amortizado - Deuda Pública Externa - Otros** </t>
  </si>
  <si>
    <t>Inversiones A Costo Amortizado - Bonos Hipotecarios *</t>
  </si>
  <si>
    <t xml:space="preserve">Inversiones A Costo Amortizado - Títulos Emitidos, Avalados, Aceptados O Garantizados Por Instituciones Financieras *** </t>
  </si>
  <si>
    <t xml:space="preserve">Inversiones A Costo Amortizado - Bonos Obligatoria U Opcionalmente Convertibles En Acciones Emitidos Por Instituciones Financieras </t>
  </si>
  <si>
    <t xml:space="preserve">Inversiones A Costo Amortizado - Títulos Emitidos Por Entidades Del Sector Real U Otro </t>
  </si>
  <si>
    <t>Inversiones A Costo Amortizado - Títulos Emitidos, Avalados, Garantizados O Aceptados Por Bancos Del Exterior</t>
  </si>
  <si>
    <t xml:space="preserve">Inversiones A Costo Amortizado - Bonos Obligatoria U Opcionalmente Convertibles En Acciones Emitidos Por Sector Real U Otro </t>
  </si>
  <si>
    <t xml:space="preserve">Inversiones A Costo Amortizado - Títulos Emitidos Por Residentes En El Exterior </t>
  </si>
  <si>
    <t>Inversiones A Costo Amortizado - Otros</t>
  </si>
  <si>
    <t>Inversiones Disponibles Para La Venta En Títulos Participativos - Participaciones En Fondos Comunes Especiales</t>
  </si>
  <si>
    <t>Inversiones Disponibles Para La Venta En Títulos Participativos - Participación En Fondos Mutuos De Inversión Internacionales</t>
  </si>
  <si>
    <t>Inversiones Disponibles Para La Venta En Títulos Participativos - Participación En Fondos Índice</t>
  </si>
  <si>
    <t xml:space="preserve">Inversiones Negociables En Títulos Participativos-Mercado Primario - Participaciones En Fondos Comunes Especiales </t>
  </si>
  <si>
    <t xml:space="preserve">Inversiones Negociables En Títulos Participativos-Mercado Primario  - Participación En Fondos Mutuos De Inversión Internacionales </t>
  </si>
  <si>
    <t xml:space="preserve">Inversiones Negociables En Títulos Participativos-Mercado Primario - Participación En Fondos Índice </t>
  </si>
  <si>
    <t xml:space="preserve">Inversiones A Valor Razonable Con Cambios En Resultados - Instrumentos De Patrimonio - Mercado Primario - Otros** </t>
  </si>
  <si>
    <t xml:space="preserve">Inversiones A Valor Razonable Con Cambios En Resultados - Instrumentos Representativos De Deuda- Mercado Primario - Bonos De Deuda Pública Interna Emitidos O Garantizados Por Entidades Diferentes A La Nación**  </t>
  </si>
  <si>
    <t xml:space="preserve">Inversiones A Valor Razonable Con Cambios En Resultados - Instrumentos Representativos De Deuda - Mercado Primario - Títulos De Deuda Pública Interna Emitidos O Garantizados Por Entidades Diferentes A La Nación**  </t>
  </si>
  <si>
    <t xml:space="preserve">Inversiones A Valor Razonable Con Cambios En Resultados - Instrumentos Representativos De Deuda - Deuda Pública Interna - Mercado Primario - Otros** </t>
  </si>
  <si>
    <t xml:space="preserve">Inversiones A Valor Razonable Con Cambios En Resultados - Instrumentos Representativos De Deuda - Mercado Primario - Bonos De Deuda Pública Externa Emitidos O Garantizados Por Entidades Diferentes A La Nación** </t>
  </si>
  <si>
    <t xml:space="preserve">Inversiones A Valor Razonable Con Cambios En Resultados - Instrumentos Representativos De Deuda - Mercado Primario - Títulos De Deuda Pública Externa Emitidos O Garantizados Por Entidades Diferentes A La Nación** </t>
  </si>
  <si>
    <t xml:space="preserve">Inversiones A Valor Razonable Con Cambios En Resultados - Instrumentos Representativos De Deuda - Deuda Pública Externa - Mercado Primario - Otros** </t>
  </si>
  <si>
    <t xml:space="preserve">Inversiones A Valor Razonable Con Cambios En Resultados - Instrumentos Representativos De Deuda - Mercado Primario - Bonos Hipotecarios * </t>
  </si>
  <si>
    <t xml:space="preserve">Inversiones A Valor Razonable Con Cambios En Resultados - Instrumentos Representativos De Deuda - Mercado Primario - Títulos Emitidos, Avalados, Aceptados O Garantizados Por Instituciones Financieras*** </t>
  </si>
  <si>
    <t xml:space="preserve">Inversiones Negociables En Títulos De Deuda Privada-Mercado Primario - Bonos Obligatoria U Opcionalmente Convertibles En Acciones Emitidos Por Instituciones Financieras </t>
  </si>
  <si>
    <t xml:space="preserve">Inversiones A Valor Razonable Con Cambios En Resultados - Instrumentos Representativos De Deuda - Mercado Primario - Títulos Emitidos Por Entidades Del Sector Real U Otro </t>
  </si>
  <si>
    <t xml:space="preserve">Inversiones Negociables En Títulos De Deuda Privada-Mercado Primario - Bonos Obligatoria U Opcionalmente Convertibles En Acciones Emitidos Por Sector Real U Otro </t>
  </si>
  <si>
    <t xml:space="preserve">Inversiones A Valor Razonable Con Cambios En Resultados - Instrumentos Representativos De Deuda - Mercado Primario - Títulos Emitidos, Avalados, Garantizados O Aceptados Por Bancos Del Exterior </t>
  </si>
  <si>
    <t xml:space="preserve">Inversiones A Valor Razonable Con Cambios En Resultados - Instrumentos Representativos De Deuda - Mercado Primario - Títulos Emitidos Por Residentes En El Exterior </t>
  </si>
  <si>
    <t xml:space="preserve">Inversiones A Valor Razonable Con Cambios En Resultados - Instrumentos Representativos De Deuda - Deuda Privada-Mercado Primario - Otros </t>
  </si>
  <si>
    <t xml:space="preserve">Inversiones A Costo Amortizado - Mercado Primario - Bonos De Deuda Pública Interna Emitidos O Garantizados Por Entidades Diferentes A La Nación** </t>
  </si>
  <si>
    <t xml:space="preserve">Inversiones A Costo Amortizado - Mercado Primario - Títulos De Deuda Pública Interna Emitidos O Garantizados Por Entidades Diferentes A La Nación** </t>
  </si>
  <si>
    <t xml:space="preserve">Inversiones A Costo Amortizado - Deuda Pública Interna - Mercado Primario - Otros** </t>
  </si>
  <si>
    <t xml:space="preserve">Inversiones A Costo Amortizado - Mercado Primario - Bonos De Deuda Pública Externa Emitidos O Garantizados Por Entidades Diferentes A La Nación** </t>
  </si>
  <si>
    <t xml:space="preserve">Inversiones A Costo Amortizado - Mercado Primario - Títulos De Deuda Pública Externa Emitidos O Garantizados Por Entidades Diferentes A La Nación** </t>
  </si>
  <si>
    <t xml:space="preserve">Inversiones A Costo Amortizado - Mercado Primario - Bonos Hipotecarios * </t>
  </si>
  <si>
    <t xml:space="preserve">Inversiones A Costo Amortizado - Mercado Primario - Títulos Emitidos, Avalados, Aceptados O Garantizados Por Instituciones Financieras *** </t>
  </si>
  <si>
    <t xml:space="preserve">Inversiones Para Mantener Hasta El Vencimiento Deuda Privada - Mercado Primario - Bonos Obligatoria U Opcionalmente Convertibles En Acciones Emitidos Por Instituciones Financieras </t>
  </si>
  <si>
    <t xml:space="preserve">Inversiones A Costo Amortizado - Mercado Primario - Títulos Emitidos Por Entidades Del Sector Real U Otro </t>
  </si>
  <si>
    <t xml:space="preserve">Inversiones Para Mantener Hasta El Vencimiento Deuda Privada - Mercado Primario - Bonos Obligatoria U Opcionalmente Convertibles En Acciones Emitidos Por Sector Real U Otro </t>
  </si>
  <si>
    <t xml:space="preserve">Inversiones A Costo Amortizado - Mercado Primario - Títulos Emitidos, Avalados, Garantizados O Aceptados Por Bancos Del Exterior </t>
  </si>
  <si>
    <t xml:space="preserve">Inversiones A Costo Amortizado - Mercado Primario - Títulos Emitidos Por Residentes En El Exterior </t>
  </si>
  <si>
    <t xml:space="preserve">Inversiones A Costo Amortizado - Deuda Privada - Mercado Primario - Otros </t>
  </si>
  <si>
    <t xml:space="preserve">Inversiones Disponibles Para La Venta En Títulos Participativos - Mercado Primario - Participaciones En Fondos Comunes Especiales </t>
  </si>
  <si>
    <t xml:space="preserve">Inversiones Disponibles Para La Venta En Títulos Participativos - Mercado Primario - Participación En Fondos Mutuos De Inversión Internacionales** </t>
  </si>
  <si>
    <t xml:space="preserve">Inversiones Disponibles Para La Venta En Títulos Participativos - Mercado Primario - Participación En Fondos Índice** </t>
  </si>
  <si>
    <t xml:space="preserve">Inversiones Disponibles Para La Venta En Títulos De Deuda Privada - Mercado Primario - Bonos Obligatoria U Opcionalmente Convertibles En Acciones Emitidos Por Instituciones Financieras </t>
  </si>
  <si>
    <t xml:space="preserve">Inversiones Disponibles Para La Venta En Títulos De Deuda Privada - Mercado Primario - Bonos Obligatoria U Opcionalmente Convertibles En Acciones Emitidos Por Sector Real U Otro </t>
  </si>
  <si>
    <t xml:space="preserve">Inversiones A Valor Razonable Con Cambios En Resultados - Instrumentos Representativos De Deuda - Por Excedentes En Órdenes De Compra - Bonos Hipotecarios * </t>
  </si>
  <si>
    <t xml:space="preserve">Inversiones A Valor Razonable Con Cambios En Resultados - Instrumentos Representativos De Deuda - Por Excedentes En Órdenes De Compra - Títulos Emitidos, Avalados, Aceptados O Garantizados Por Instituciones Financieras*** </t>
  </si>
  <si>
    <t xml:space="preserve">Títulos De Deuda Por Excedentes En Órdenes De Compra - Bonos Obligatoria U Opcionalmente Convertibles En Acciones Emitidos Por Instituciones Financieras </t>
  </si>
  <si>
    <t xml:space="preserve">Inversiones A Valor Razonable Con Cambios En Resultados - Instrumentos Representativos De Deuda - Por Excedentes En Órdenes De Compra - Títulos Emitidos Por Entidades Del Sector Real U Otro </t>
  </si>
  <si>
    <t xml:space="preserve">Títulos De Deuda Por Excedentes En Órdenes De Compra - Bonos Obligatoria U Opcionalmente Convertibles En Acciones Emitidos Por Sector Real U Otro </t>
  </si>
  <si>
    <t xml:space="preserve">Inversiones A Valor Razonable Con Cambios En Resultados - Instrumentos Representativos De Deuda - Por Excedentes En Órdenes De Compra - Títulos Emitidos, Avalados, Garantizados O Aceptados Por Bancos Del Exterior </t>
  </si>
  <si>
    <t xml:space="preserve">Inversiones A Valor Razonable Con Cambios En Resultados - Instrumentos Representativos De Deuda - Por Excedentes En Órdenes De Compra -  Títulos Emitidos Por Residentes En El Exterior </t>
  </si>
  <si>
    <t xml:space="preserve">Inversiones A Valor Razonable Con Cambios En Resultados - Instrumentos Representativos De Deuda - Por Excedentes En Órdenes De Compra - Otros </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</si>
  <si>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Bonos Hipotecarios * </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</si>
  <si>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Emitidos, Avalados, Aceptados O Garantizados Por Instituciones Financieras*** </t>
  </si>
  <si>
    <t>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Emitidos Por Entidades Del Sector Real U Otro</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</si>
  <si>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Emitidos, Avalados, Garantizados O Aceptados Por Bancos Del Exterior </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</si>
  <si>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Emitidos Por Residentes En El Exterior </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</si>
  <si>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Otros </t>
  </si>
  <si>
    <t xml:space="preserve">Inversiones A Costo Amortizado - Deuda Pública Externa - Mercado Primario - Otros** </t>
  </si>
  <si>
    <t>Inversiones A Valor Razonable Con Cambios En Resultados - Instrumentos De Patrimonio - Títulos De Participación Emitidos En Procesos De Titularización</t>
  </si>
  <si>
    <t xml:space="preserve">Inversiones A Valor Razonable Con Cambios En Resultados - Instrumentos De Patrimonio - Títulos Mixtos Derivados De Procesos De Titularización </t>
  </si>
  <si>
    <t>Inversiones A Valor Razonable Con Cambios En Resultado - Instrumentos Representativos De Deuda - Títulos Hipotecarios *</t>
  </si>
  <si>
    <t xml:space="preserve">Inversiones A Valor Razonable Con Cambios En Resultado - Instrumentos Representativos De Deuda - Títulos De Contenido Crediticio Emitidos En Procesos De Titularización De Cartera Hipotecaria </t>
  </si>
  <si>
    <t xml:space="preserve">Inversiones A Valor Razonable Con Cambios En Resultado - Instrumentos Representativos De Deuda - Títulos De Contenido Crediticio Emitidos En Procesos De Titularización De Subyacentes Distintos Cartera Hipotecaria </t>
  </si>
  <si>
    <t>Inversiones A Costo Amortizado - Títulos Hipotecarios *</t>
  </si>
  <si>
    <t xml:space="preserve">Inversiones A Costo Amortizado - Títulos De Contenido Crediticio Emitidos En Procesos De Titularización De Cartera Hipotecaria </t>
  </si>
  <si>
    <t xml:space="preserve">Inversiones A Costo Amortizado - Títulos De Contenido Crediticio Emitidos En Procesos De Titularización De Subyacentes Distintos Cartera Hipotecaria </t>
  </si>
  <si>
    <t>Inversiones A Valor Razonable Con Cambios En Resultados - Instrumentos De Patrimonio - Mercado Primario - Títulos De Participación Emitidos En Procesos De Titularización</t>
  </si>
  <si>
    <t>Inversiones A Valor Razonable Con Cambios En Resultados - Instrumentos De Patrimonio - Mercado Primario - Títulos Mixtos Derivados De Procesos De Titularización</t>
  </si>
  <si>
    <t>Inversiones A Valor Razonable Con Cambios En Resultado - Instrumentos Representativos De Deuda - Mercado Primario - Títulos Hipotecarios *</t>
  </si>
  <si>
    <t xml:space="preserve">Inversiones A Valor Razonable Con Cambios En Resultado - Instrumentos Representativos De Deuda - Mercado Primario - Títulos De Contenido Crediticio Emitidos En Procesos De Titularización De Cartera Hipotecaria </t>
  </si>
  <si>
    <t xml:space="preserve">Inversiones A Valor Razonable Con Cambios En Resultado - Instrumentos Representativos De Deuda - Mercado Primario - Títulos De Contenido Crediticio Emitidos En Procesos De Titularización De Subyacentes Distintos Cartera Hipotecaria </t>
  </si>
  <si>
    <t>Inversiones A Costo Amortizado - Mercado Primario - Títulos Hipotecarios *</t>
  </si>
  <si>
    <t xml:space="preserve">Inversiones A Costo Amortizado - Mercado Primario - Títulos De Contenido Crediticio Emitidos En Procesos De Titularización De Cartera Hipotecaria </t>
  </si>
  <si>
    <t xml:space="preserve">Inversiones A Costo Amortizado - Mercado Primario - Títulos De Contenido Crediticio Emitidos En Procesos De Titularización De Subyacentes Distintos Cartera Hipotecaria </t>
  </si>
  <si>
    <t xml:space="preserve">Inversiones A Valor Razonable Con Cambios En Resultados - Instrumentos Representativos De Deuda - Por Excedentes En Órdenes De Compra - Títulos De Participación Emitidos En Procesos De Titularización </t>
  </si>
  <si>
    <t>Inversiones A Valor Razonable Con Cambios En Resultados - Instrumentos Representativos De Deuda-  Por Excedentes En Órdenes De Compra  - Títulos Hipotecarios *</t>
  </si>
  <si>
    <t xml:space="preserve">Inversiones A Valor Razonable Con Cambios En Resultados - Instrumentos Representativos De Deuda - Por Excedentes En Órdenes De Compra - Títulos De Contenido Crediticio Emitidos En Procesos De Titularización De Cartera Hipotecaria </t>
  </si>
  <si>
    <t xml:space="preserve">Inversiones A Valor Razonable Con Cambios En Resultados - Instrumentos Representativos De Deuda - Por Excedentes En Ordenes De Compra - Títulos De Contenido Crediticio Emitidos En Procesos De Titularización De Subyacentes Distintos Cartera Hipotecaria </t>
  </si>
  <si>
    <t>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De Patrimonio - Títulos De Participación Emitidos En Procesos De Titularización</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</si>
  <si>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Hipotecarios * </t>
  </si>
  <si>
    <t>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De Contenido Crediticio Emitidos En Procesos De Titularización De Cartera Hipotecaria</t>
  </si>
  <si>
    <t xml:space="preserve">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Títulos De Contenido Crediticio Emitidos En Procesos De Titularización De Subyacentes Distintos Cartera Hipotecaria </t>
  </si>
  <si>
    <t>Inversiones A Costo Amortizado Con Cambios En Resultados Entregados En Garantía De Operaciones Con Instrumentos Derivados Y/O Operaciones A Plazo - Instrumentos Representativos De Deuda Y/O   Inversiones A Valor Razonable Con Cambios En El Ori Entregados En Garantía De Operaciones Con Instrumentos Derivados Y/O Operaciones A Plazo - Instrumentos Representativos De Deuda - Títulos Hipotecarios Tips *</t>
  </si>
  <si>
    <t xml:space="preserve">Inversiones A Valor Razonable Con Cambios En Resultados - Instrumentos De Patrimonio -  Valores De Renta Variable Emitidos En El Exterior </t>
  </si>
  <si>
    <t>Rendimientos Por Cobrar En Operaciones De Transferencia Temporal De Valores</t>
  </si>
  <si>
    <t>Cupones Por Recibir De Valores En Operaciones De Transferencia Temporal De Valores</t>
  </si>
  <si>
    <t>Cuentas Por Cobrar Por Incumplimiento O Terminación Anticipada En Operaciones De Transferencia Temporal De Valores</t>
  </si>
  <si>
    <t>Llamado Al Margen En Operaciones De  Transferencia Temporal De Valores</t>
  </si>
  <si>
    <t>Cuentas Por Cobrar Por Incumplimiento O Terminación Anticipada En Operaciones Simultáneas</t>
  </si>
  <si>
    <t>Llamado Al Margen Entregado En Dinero En Operaciones Simultáneas </t>
  </si>
  <si>
    <t>Compromisos De Transferencia En Operaciones Repo Abiertos</t>
  </si>
  <si>
    <t>Compromisos De Transferencia En Operaciones Repo Cerrado</t>
  </si>
  <si>
    <t>Cheques País</t>
  </si>
  <si>
    <t>Cheques Sobre El Exterior</t>
  </si>
  <si>
    <t>Moneda Nacional</t>
  </si>
  <si>
    <t xml:space="preserve">Moneda Extranjera    </t>
  </si>
  <si>
    <t>Otras Entidades Financieras</t>
  </si>
  <si>
    <t>Efectivo</t>
  </si>
  <si>
    <t xml:space="preserve">Inversiones A Valor Razonable Con Cambios En Resultados – Instrumentos Representativos De Deuda – Títulos Emitidos, Avalados O Garantizados Por El Fogafín </t>
  </si>
  <si>
    <t xml:space="preserve">Inversiones A Costo Amortizado – Instrumentos Representativos De Deuda  – Títulos Emitidos, Avalados O Garantizados Por El Fogafín </t>
  </si>
  <si>
    <t xml:space="preserve">Inversiones A Valor Razonable Con Cambios En Resultados – Instrumentos Representativos De Deuda - Mercado Primario - Títulos Emitidos, Avalados O Garantizados Por El Fogafín </t>
  </si>
  <si>
    <t xml:space="preserve">Inversiones A Costo Amortizado – Instrumentos Representativos De Deuda  – Mercado Primario - Títulos Emitidos, Avalados O Garantizados Por El Fogafín </t>
  </si>
  <si>
    <t xml:space="preserve">Inversiones A Valor Razonable Con Cambios En Resultados - Instrumentos Representativos De Deuda - Por Excedentes De Órdenes De Compra    - Títulos Emitidos, Avalados O Garantizados Por El Fogafín </t>
  </si>
  <si>
    <t xml:space="preserve">Inversiones A Valor Razonable O A Costo Amortizado Con Cambios En Resultados Entregadas En Garantía De Operaciones Con Instrumentos Derivados Y Operaciones A Plazo - Instrumentos Representativos De Deuda - Títulos Emitidos, Avalados O Garantizados Por El Fogafín </t>
  </si>
  <si>
    <t>Inversiones A Valor Razonable Con Cambios En Resultados - Instrumentos De Patrimonio - Alta Bursátilidad</t>
  </si>
  <si>
    <t>Inversiones A Valor Razonable Con Cambios En Resultados - Instrumentos De Patrimonio - Media Bursátilidad</t>
  </si>
  <si>
    <t xml:space="preserve">Inversiones A Valor Razonable Con Cambio En Resultados - Instrumentos De Patrimonio Originados En Contratos De Liquidez  - Mercado Primario - Alta Bursátilidad </t>
  </si>
  <si>
    <t>Inversiones A Valor Razonable Con Cambio En Resultados - Instrumentos De Patrimonio Originados En Contratos De Liquidez - Mercado Primario - Media Bursátilidad</t>
  </si>
  <si>
    <t>Inversiones A Valor Razonable Con Cambios En Resultados - Instrumentos De Patrimonio - Mercado Primario - Alta Bursátilidad</t>
  </si>
  <si>
    <t>Inversiones A Valor Razonable Con Cambios En Resultados - Instrumentos De Patrimonio - Mercado Primario - Media Bursátilidad</t>
  </si>
  <si>
    <t>Inversiones A Valor Razonable Con Cambios En Resultados - Instrumentos De Patrimonio Por Excedentes De Ordenes De Compra - Alta Bursátilidad</t>
  </si>
  <si>
    <t>Inversiones A Valor Razonable Con Cambios En Resultados - Instrumentos De Patrimonio Por Excedentes De Ordenes De Compra - Media Bursátilidad</t>
  </si>
  <si>
    <t>Inversiones A Valor Razonable Con Cambios En Resultados - Instrumentos De Patrimonio Por Excedentes De Ordenes De Compra - Baja, Mínima O Ninguna Bursátilidad</t>
  </si>
  <si>
    <t>Inversiones A Valor Razonable O A Costo Amortizado Con Cambios En Resultados Entregadas En Garantía De Operaciones Con Instrumentos Derivados Y Operaciones A Plazo - Instrumentos De Patrimonio - Alta Bursátilidad</t>
  </si>
  <si>
    <t>Inversiones A Valor Razonable O A Costo Amortizado Con Cambios En Resultados Entregadas En Garantía De Operaciones Con Instrumentos Derivados Y Operaciones A Plazo - Instrumentos De Patrimonio - Media Bursátilidad</t>
  </si>
  <si>
    <t>Títulos Entregados En Garantía En Contratos De Futuros Y Operaciones A Plazo - Bonos Obligatoria U Opcionalmente Convertibles En Acciones Emitidos Por Instituciones Financieras</t>
  </si>
  <si>
    <t xml:space="preserve">Títulos Entregados En Garantía En Contratos De Futuros Y Operaciones A Plazo  - Bonos Obligatoria U Opcionalmente Convertibles En Acciones Emitidos Por Sector Real U Otro </t>
  </si>
  <si>
    <t>Títulos De Tesorería - Tes</t>
  </si>
  <si>
    <t>Títulos De Tesorería – TES</t>
  </si>
  <si>
    <t>Comisiones Contratos  De Reaseguros</t>
  </si>
  <si>
    <t>SUPERINTENDENCIA FINANCIERA DE COLOMBIA</t>
  </si>
  <si>
    <t>GUIA MODELO PARA EL CÁLCULO DE LOS ACTIVOS PONDERADOS POR NIVEL DE RIESGO</t>
  </si>
  <si>
    <t>ANEXO 1</t>
  </si>
  <si>
    <t>4</t>
  </si>
  <si>
    <t xml:space="preserve">Inversiones  A Valor Razonable Con Cambios En El ORI - Instrumentos Representativos De Deuda  –  Títulos Emitidos, Avalados O Garantizados Por El Fogafín </t>
  </si>
  <si>
    <t>Inversiones  A Valor Razonable Con Cambios En El ORI - Instrumentos Representativos De Deuda – Mercado Primario - Títulos Emitidos, Avalados O Garantizados Por El Fogafín</t>
  </si>
  <si>
    <t>Compromisos ORIginados En Operaciones De Transferencia Temporal De Valores</t>
  </si>
  <si>
    <t>Inversiones A Valor Razonable Con Cambios En El ORI - Instrumentos De Patrimonio - Alta Bursátilidad</t>
  </si>
  <si>
    <t xml:space="preserve">Inversiones A Valor Razonable Con Cambios En El ORI - Instrumentos De Patrimonio - Media Bursátilidad </t>
  </si>
  <si>
    <t>Inversiones A Valor Razonable Con Cambios En El ORI - Instrumentos De Patrimonio -  Baja, Mínima O Ninguna Bursátilidad</t>
  </si>
  <si>
    <t xml:space="preserve">Inversiones A Valor Razonable Con Cambios En El ORI - Instrumentos De Patrimonio - Voluntarias En Bolsas De Valores  </t>
  </si>
  <si>
    <t xml:space="preserve">Inversiones A Valor Razonable Con Cambios En El ORI - Instrumentos De Patrimonio - Voluntarias En Bolsas De Bienes Y Productos Agropecuarios Y Agroindustriales </t>
  </si>
  <si>
    <t>Inversiones A Valor Razonable Con Cambios En El ORI - Instrumentos De Patrimonio - Voluntarias En Cámaras De Compensación Y Liquidación De Las Bolsas De Bienes Y Productos Agropecuarios Y Agroindustriales</t>
  </si>
  <si>
    <t>Inversiones A Valor Razonable Con Cambios En El ORI - Instrumentos De Patrimonio - Voluntarias En Fondos De Garantías De Las Bolsas De Valores</t>
  </si>
  <si>
    <t xml:space="preserve">Inversiones A Valor Razonable Con Cambios En El ORI - Instrumentos De Patrimonio  - Voluntarios En Fondos De Garantía De Las Bolsas De Bienes Y Productos Agropecuarios Y Agroindustriales </t>
  </si>
  <si>
    <t xml:space="preserve">Inversiones A Valor Razonable Con Cambios En El ORI - Instrumentos De Patrimonio - Mercado Primario - Alta Bursátilidad </t>
  </si>
  <si>
    <t>Inversiones A Valor Razonable Con Cambios En El ORI - Instrumentos De Patrimonio - Mercado Primario - Media Bursátilidad</t>
  </si>
  <si>
    <t>Inversiones A Valor Razonable Con Cambios En El ORI - Instrumentos De Patrimonio - Mercado Primario - Baja, Mínima O Ninguna Bursátilidad</t>
  </si>
  <si>
    <t>Inversiones A Valor Razonable Con Cambios En El ORI - Instrumentos De Patrimonio ORIginados En Contratos De Liquidez  - Mercado Primario Baja, Mínima O Ninguna Bursátilidad</t>
  </si>
  <si>
    <t xml:space="preserve">Inversiones A Valor Razonable Con Cambios En El ORI - Instrumentos De Patrimonio - Títulos De Participación Emitidos En Procesos De Titularización </t>
  </si>
  <si>
    <t xml:space="preserve">Inversiones A Valor Razonable Con Cambios En El ORI - Instrumentos De Patrimonio - Títulos Mixtos Derivados De Procesos De Titularización </t>
  </si>
  <si>
    <t>Inversiones A Valor Razonable Con Cambios En El ORI - Instrumentos Representativos De Deuda - Títulos Hipotecarios *</t>
  </si>
  <si>
    <t xml:space="preserve">Inversiones A Valor Razonable Con Cambios En El ORI - Instrumentos Representativos De Deuda - Títulos De Contenido Crediticio Emitidos En Procesos De Titularización De Cartera Hipotecaria </t>
  </si>
  <si>
    <t xml:space="preserve">Inversiones A Valor Razonable Con Cambios En El ORI - Instrumentos Representativos De Deuda - Títulos De Contenido Crediticio Emitidos En Procesos De Titularización De Subyacentes Distintos Cartera Hipotecaria </t>
  </si>
  <si>
    <t xml:space="preserve">Inversiones A Valor Razonable Con Cambios En El ORI - Instrumentos Representativos De Deuda - Mercado Primario - Títulos De Participación Emitidos En Procesos De Titularización </t>
  </si>
  <si>
    <t>Inversiones A Valor Razonable Con Cambios En El ORI - Instrumentos Representativos De Deuda - Mercado Primario - Títulos Mixtos Derivados De Procesos De Titularización</t>
  </si>
  <si>
    <t>Inversiones A Valor Razonable Con Cambios En El ORI - Instrumentos Representativos De Deuda - Mercado Primario -  Títulos Hipotecarios *</t>
  </si>
  <si>
    <t xml:space="preserve">Inversiones A Valor Razonable Con Cambios En El ORI - Instrumentos Representativos De Deuda - Mercado Primario - Títulos De Contenido Crediticio Emitidos En Procesos De Titularización De Cartera Hipotecaria </t>
  </si>
  <si>
    <t>Inversiones A Valor Razonable Con Cambios En El ORI - Instrumentos Representativos De Deuda - Mercado Primario - Títulos De Contenido Crediticio Emitidos En Procesos De Titularización De Subyacentes Distintos Cartera Hipotecaria</t>
  </si>
  <si>
    <t xml:space="preserve">Inversiones A Valor Razonable Con Cambios En El ORI - Instrumentos Representativos De Deuda - Bonos De Deuda Pública Interna Emitidos O Garantizado Por Entidades Diferentes A La Nación** </t>
  </si>
  <si>
    <t xml:space="preserve">Inversiones A Valor Razonable Con Cambios En El ORI - Instrumentos Representativos De Deuda - Títulos De Deuda Pública Interna Emitidos O Garantizado Por Entidades Diferentes A La Nación** </t>
  </si>
  <si>
    <t xml:space="preserve">Inversiones A Valor Razonable Con Cambios En El ORI - Instrumentos Representativos De Deuda - Deuda Pública Interna - Otros** </t>
  </si>
  <si>
    <t xml:space="preserve">Inversiones A Valor Razonable Con Cambios En El ORI - Instrumentos Representativos De Deuda - Bonos De Deuda Pública Externa Emitidos O Garantizado Por Entidades Diferentes A La Nación**  </t>
  </si>
  <si>
    <t xml:space="preserve">Inversiones A Valor Razonable Con Cambios En El ORI - Instrumentos Representativos De Deuda - Títulos De Deuda Pública Externa Emitidos O Garantizado Por Entidades Diferentes A La Nación** </t>
  </si>
  <si>
    <t xml:space="preserve">Inversiones A Valor Razonable Con Cambios En El ORI - Instrumentos Representativos De Deuda - Deuda Pública Externa - Otros** </t>
  </si>
  <si>
    <t xml:space="preserve">Inversiones A Valor Razonable Con Cambios En El ORI - Instrumentos Representativos De Deuda - Bonos Hipotecarios * </t>
  </si>
  <si>
    <t xml:space="preserve">Inversiones A Valor Razonable Con Cambios En El ORI - Instrumentos Representativos De Deuda - Títulos Emitidos, Avalados, Aceptados O Garantizados Por Instituciones Financieras*** </t>
  </si>
  <si>
    <t xml:space="preserve">Inversiones A Valor Razonable Con Cambios En El ORI - Instrumentos Representativos De Deuda - Bonos ObligatORIa U Opcionalmente Convertibles En Acciones Emitidos Por Instituciones Financieras </t>
  </si>
  <si>
    <t xml:space="preserve">Inversiones A Valor Razonable Con Cambios En El ORI - Instrumentos Representativos De Deuda - Títulos Emitidos Por Entidades Del Sector Real U Otro </t>
  </si>
  <si>
    <t xml:space="preserve">Inversiones A Valor Razonable Con Cambios En El ORI - Instrumentos Representativos De Deuda - Bonos ObligatORIa U Opcionalmente Convertibles En Acciones Emitidos Por Sector Real U Otro </t>
  </si>
  <si>
    <t>Inversiones A Valor Razonable Con Cambios En El ORI - Instrumentos Representativos De Deuda - Títulos Emitidos, Avalados, Garantizados O Aceptados Por Bancos Del Exterior</t>
  </si>
  <si>
    <t xml:space="preserve">Inversiones A Valor Razonable Con Cambios En El ORI - Instrumentos Representativos De Deuda - Títulos Emitidos Por Residentes En El Exterior </t>
  </si>
  <si>
    <t xml:space="preserve">Inversiones A Valor Razonable Con Cambios En El ORI - Instrumentos Representativos De Deuda - Otros </t>
  </si>
  <si>
    <t xml:space="preserve">Inversiones A Valor Razonable Con Cambios En El ORI - Instrumentos De Patrimonio - Mercado Primario - Otros** </t>
  </si>
  <si>
    <t xml:space="preserve">Inversiones A Valor Razonable Con Cambios En El ORI - Instrumentos Representativos De Deuda - Mercado Primario - Títulos De Deuda Pública Interna Emitidos O Garantizados Por Entidades Diferentes A La Nación** </t>
  </si>
  <si>
    <t xml:space="preserve">Inversiones A Valor Razonable Con Cambios En El ORI - Instrumentos Representativos De Deuda - Deuda Pública Interna - Mercado Primario - Otros** </t>
  </si>
  <si>
    <t xml:space="preserve">Inversiones A Valor Razonable Con Cambios En El ORI - Instrumentos Representativos De Deuda  - Mercado Primario - Bonos De Deuda Pública Externa Emitidos O Garantizados Por Entidades Diferentes A La Nación** </t>
  </si>
  <si>
    <t xml:space="preserve">Inversiones A Valor Razonable Con Cambios En El ORI - Instrumentos Representativos De Deuda  - Mercado Primario - Títulos De Deuda Pública Externa Emitidos O Garantizados Por Entidades Diferentes A La Nación** </t>
  </si>
  <si>
    <t xml:space="preserve">Inversiones A Valor Razonable Con Cambios En El ORI - Instrumentos Representativos De Deuda - Deuda Pública Externa - Mercado Primario - Otros** </t>
  </si>
  <si>
    <t xml:space="preserve">Inversiones A Valor Razonable Con Cambios En El ORI - Instrumentos Representativos De Deuda - Mercado Primario - Bonos Hipotecarios * </t>
  </si>
  <si>
    <t>Inversiones A Valor Razonable Con Cambios En El ORI - Instrumentos Representativos De Deuda - Mercado Primario - Títulos Emitidos, Avalados, Aceptados O Garantizados Por Instituciones Financieras***</t>
  </si>
  <si>
    <t xml:space="preserve">Inversiones A Valor Razonable Con Cambios En El ORI - Instrumentos Representativos De Deuda - Mercado Primario - Títulos Emitidos Por Entidades Del Sector Real U Otro </t>
  </si>
  <si>
    <t xml:space="preserve">Inversiones A Valor Razonable Con Cambios En El ORI - Instrumentos Representativos De Deuda - Mercado Primario- Títulos Emitidos, Avalados, Garantizados O Aceptados Por Bancos Del Exterior </t>
  </si>
  <si>
    <t xml:space="preserve">Inversiones A Valor Razonable Con Cambios En El ORI - Instrumentos Representativos De Deuda - Mercado Primario - Títulos Emitidos Por Residentes En El Exterior </t>
  </si>
  <si>
    <t xml:space="preserve">Inversiones A Valor Razonable Con Cambios En El ORI - Instrumentos Representativos De Deuda - Deuda Privada - Mercado Primario - Otros </t>
  </si>
  <si>
    <t xml:space="preserve">Inversiones A Valor Razonable Con Cambios En El ORI -  Instrumentos Representativos De Deuda - Mercado Primario - Bonos De Deuda Pública Interna Emitidos O Garantizados Por Entidades Diferentes A La Nación**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</si>
</sst>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 _€_-;\-* #,##0.00\ _€_-;_-* &quot;-&quot;??\ _€_-;_-@_-"/>
    <numFmt numFmtId="165" formatCode="_-* #,##0.00\ _p_t_a_-;\-* #,##0.00\ _p_t_a_-;_-* &quot;-&quot;??\ _p_t_a_-;_-@_-"/>
    <numFmt numFmtId="166" formatCode="_ * #,##0.00_ ;_ * \-#,##0.00_ ;_ * &quot;-&quot;??_ ;_ @_ "/>
    <numFmt numFmtId="167" formatCode="_-* #,##0\ _p_t_a_-;\-* #,##0\ _p_t_a_-;_-* &quot;-&quot;??\ _p_t_a_-;_-@_-"/>
    <numFmt numFmtId="168" formatCode="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color indexed="10"/>
      <name val="Arial"/>
      <family val="2"/>
    </font>
    <font>
      <b/>
      <sz val="12"/>
      <name val="Arial"/>
      <family val="2"/>
    </font>
    <font>
      <sz val="12"/>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11"/>
      <color theme="1"/>
      <name val="Arial Narrow"/>
      <family val="2"/>
    </font>
    <font>
      <sz val="11"/>
      <name val="Arial Narrow"/>
      <family val="2"/>
    </font>
    <font>
      <b/>
      <sz val="11"/>
      <name val="Arial Narrow"/>
      <family val="2"/>
    </font>
    <font>
      <sz val="11"/>
      <color indexed="12"/>
      <name val="Arial Narrow"/>
      <family val="2"/>
    </font>
    <font>
      <sz val="11"/>
      <color indexed="10"/>
      <name val="Arial Narrow"/>
      <family val="2"/>
    </font>
    <font>
      <b/>
      <sz val="11"/>
      <color indexed="10"/>
      <name val="Arial Narrow"/>
      <family val="2"/>
    </font>
    <font>
      <b/>
      <u/>
      <sz val="11"/>
      <name val="Arial Narrow"/>
      <family val="2"/>
    </font>
    <font>
      <sz val="9"/>
      <name val="Calibri"/>
      <family val="2"/>
      <scheme val="minor"/>
    </font>
    <font>
      <b/>
      <sz val="9"/>
      <name val="Calibri"/>
      <family val="2"/>
      <scheme val="minor"/>
    </font>
    <font>
      <sz val="9"/>
      <color indexed="12"/>
      <name val="Calibri"/>
      <family val="2"/>
      <scheme val="minor"/>
    </font>
    <font>
      <b/>
      <sz val="9"/>
      <color theme="0"/>
      <name val="Calibri"/>
      <family val="2"/>
      <scheme val="minor"/>
    </font>
    <font>
      <b/>
      <sz val="11"/>
      <color rgb="FF000000"/>
      <name val="Calibri"/>
      <family val="2"/>
    </font>
    <font>
      <b/>
      <sz val="12"/>
      <color theme="0"/>
      <name val="Arial"/>
      <family val="2"/>
    </font>
    <font>
      <b/>
      <sz val="9"/>
      <name val="Arial"/>
      <family val="2"/>
    </font>
  </fonts>
  <fills count="45">
    <fill>
      <patternFill patternType="none"/>
    </fill>
    <fill>
      <patternFill patternType="gray125"/>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solid">
        <fgColor rgb="FFC0000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style="medium">
        <color indexed="64"/>
      </right>
      <top/>
      <bottom/>
      <diagonal/>
    </border>
    <border>
      <left style="medium">
        <color indexed="64"/>
      </left>
      <right style="thin">
        <color indexed="64"/>
      </right>
      <top style="thin">
        <color indexed="22"/>
      </top>
      <bottom/>
      <diagonal/>
    </border>
    <border>
      <left style="medium">
        <color indexed="64"/>
      </left>
      <right style="thin">
        <color indexed="64"/>
      </right>
      <top/>
      <bottom style="thin">
        <color indexed="22"/>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22"/>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thin">
        <color indexed="64"/>
      </right>
      <top style="thin">
        <color indexed="22"/>
      </top>
      <bottom style="thin">
        <color indexed="22"/>
      </bottom>
      <diagonal/>
    </border>
    <border>
      <left style="thin">
        <color indexed="64"/>
      </left>
      <right/>
      <top/>
      <bottom/>
      <diagonal/>
    </border>
    <border>
      <left style="medium">
        <color indexed="64"/>
      </left>
      <right style="thin">
        <color indexed="64"/>
      </right>
      <top style="thin">
        <color indexed="22"/>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22"/>
      </top>
      <bottom style="thin">
        <color indexed="2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22"/>
      </bottom>
      <diagonal/>
    </border>
    <border>
      <left style="medium">
        <color indexed="64"/>
      </left>
      <right/>
      <top style="thin">
        <color indexed="22"/>
      </top>
      <bottom style="thin">
        <color indexed="22"/>
      </bottom>
      <diagonal/>
    </border>
    <border>
      <left/>
      <right style="medium">
        <color indexed="64"/>
      </right>
      <top style="thin">
        <color indexed="22"/>
      </top>
      <bottom style="thin">
        <color indexed="22"/>
      </bottom>
      <diagonal/>
    </border>
  </borders>
  <cellStyleXfs count="339">
    <xf numFmtId="0" fontId="0" fillId="0" borderId="0"/>
    <xf numFmtId="165" fontId="16" fillId="0" borderId="0" applyFont="0" applyFill="0" applyBorder="0" applyAlignment="0" applyProtection="0"/>
    <xf numFmtId="9" fontId="16" fillId="0" borderId="0" applyFont="0" applyFill="0" applyBorder="0" applyAlignment="0" applyProtection="0"/>
    <xf numFmtId="0" fontId="21" fillId="0" borderId="0" applyNumberFormat="0" applyFill="0" applyBorder="0" applyAlignment="0" applyProtection="0"/>
    <xf numFmtId="0" fontId="22" fillId="0" borderId="35" applyNumberFormat="0" applyFill="0" applyAlignment="0" applyProtection="0"/>
    <xf numFmtId="0" fontId="23" fillId="0" borderId="36" applyNumberFormat="0" applyFill="0" applyAlignment="0" applyProtection="0"/>
    <xf numFmtId="0" fontId="24" fillId="0" borderId="37"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38" applyNumberFormat="0" applyAlignment="0" applyProtection="0"/>
    <xf numFmtId="0" fontId="29" fillId="10" borderId="39" applyNumberFormat="0" applyAlignment="0" applyProtection="0"/>
    <xf numFmtId="0" fontId="30" fillId="10" borderId="38" applyNumberFormat="0" applyAlignment="0" applyProtection="0"/>
    <xf numFmtId="0" fontId="31" fillId="0" borderId="40" applyNumberFormat="0" applyFill="0" applyAlignment="0" applyProtection="0"/>
    <xf numFmtId="0" fontId="32" fillId="11" borderId="4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3" applyNumberFormat="0" applyFill="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6" fillId="36" borderId="0" applyNumberFormat="0" applyBorder="0" applyAlignment="0" applyProtection="0"/>
    <xf numFmtId="0" fontId="37" fillId="0" borderId="0"/>
    <xf numFmtId="0" fontId="37" fillId="12" borderId="42" applyNumberFormat="0" applyFont="0" applyAlignment="0" applyProtection="0"/>
    <xf numFmtId="0" fontId="15" fillId="0" borderId="0"/>
    <xf numFmtId="43" fontId="15" fillId="0" borderId="0" applyFont="0" applyFill="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2" borderId="42" applyNumberFormat="0" applyFont="0" applyAlignment="0" applyProtection="0"/>
    <xf numFmtId="0" fontId="15" fillId="0" borderId="0"/>
    <xf numFmtId="43" fontId="15"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2" borderId="0" applyNumberFormat="0" applyBorder="0" applyAlignment="0" applyProtection="0"/>
    <xf numFmtId="0" fontId="15" fillId="12" borderId="42" applyNumberFormat="0" applyFont="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1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18"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2" borderId="42" applyNumberFormat="0" applyFont="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43" fontId="14" fillId="0" borderId="0" applyFont="0" applyFill="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43" fontId="14" fillId="0" borderId="0" applyFont="0" applyFill="0" applyBorder="0" applyAlignment="0" applyProtection="0"/>
    <xf numFmtId="0" fontId="14" fillId="0" borderId="0"/>
    <xf numFmtId="0" fontId="14" fillId="12" borderId="42" applyNumberFormat="0" applyFont="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3" fillId="0" borderId="0"/>
    <xf numFmtId="0" fontId="13" fillId="12" borderId="42" applyNumberFormat="0" applyFont="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12" borderId="42" applyNumberFormat="0" applyFont="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43" fontId="12" fillId="0" borderId="0" applyFont="0" applyFill="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12" borderId="42" applyNumberFormat="0" applyFont="0" applyAlignment="0" applyProtection="0"/>
    <xf numFmtId="43" fontId="12"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0" fontId="12" fillId="34" borderId="0" applyNumberFormat="0" applyBorder="0" applyAlignment="0" applyProtection="0"/>
    <xf numFmtId="0" fontId="12" fillId="3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0" fillId="0" borderId="0"/>
    <xf numFmtId="0" fontId="10" fillId="12" borderId="42" applyNumberFormat="0" applyFont="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12" borderId="42" applyNumberFormat="0" applyFont="0" applyAlignment="0" applyProtection="0"/>
    <xf numFmtId="43" fontId="9"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12" borderId="42" applyNumberFormat="0" applyFont="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7" fillId="0" borderId="0"/>
    <xf numFmtId="0" fontId="7" fillId="15" borderId="0" applyNumberFormat="0" applyBorder="0" applyAlignment="0" applyProtection="0"/>
    <xf numFmtId="0" fontId="7" fillId="14" borderId="0" applyNumberFormat="0" applyBorder="0" applyAlignment="0" applyProtection="0"/>
    <xf numFmtId="0" fontId="7" fillId="12" borderId="42" applyNumberFormat="0" applyFont="0" applyAlignment="0" applyProtection="0"/>
    <xf numFmtId="0" fontId="7" fillId="0" borderId="0"/>
    <xf numFmtId="0" fontId="7" fillId="14" borderId="0" applyNumberFormat="0" applyBorder="0" applyAlignment="0" applyProtection="0"/>
    <xf numFmtId="0" fontId="7" fillId="15" borderId="0" applyNumberFormat="0" applyBorder="0" applyAlignment="0" applyProtection="0"/>
    <xf numFmtId="0" fontId="7" fillId="22" borderId="0" applyNumberFormat="0" applyBorder="0" applyAlignment="0" applyProtection="0"/>
    <xf numFmtId="0" fontId="7" fillId="12" borderId="42" applyNumberFormat="0" applyFont="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1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18"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12" borderId="42"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0" borderId="0"/>
    <xf numFmtId="0" fontId="5" fillId="12" borderId="42"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0" borderId="0"/>
    <xf numFmtId="0" fontId="4" fillId="12" borderId="42"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12" borderId="42" applyNumberFormat="0" applyFont="0" applyAlignment="0" applyProtection="0"/>
    <xf numFmtId="43" fontId="3"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43" fontId="3" fillId="0" borderId="0" applyFont="0" applyFill="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6"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6" fillId="0" borderId="0"/>
    <xf numFmtId="9" fontId="16" fillId="0" borderId="0" applyFont="0" applyFill="0" applyBorder="0" applyAlignment="0" applyProtection="0"/>
  </cellStyleXfs>
  <cellXfs count="275">
    <xf numFmtId="0" fontId="0" fillId="0" borderId="0" xfId="0"/>
    <xf numFmtId="0" fontId="17" fillId="0" borderId="0" xfId="0" applyFont="1" applyFill="1" applyAlignment="1">
      <alignment vertical="top"/>
    </xf>
    <xf numFmtId="0" fontId="17" fillId="0" borderId="0" xfId="0" applyFont="1" applyFill="1"/>
    <xf numFmtId="0" fontId="17" fillId="0" borderId="2" xfId="0" applyFont="1" applyFill="1" applyBorder="1" applyAlignment="1">
      <alignment horizontal="left" vertical="top"/>
    </xf>
    <xf numFmtId="0" fontId="17" fillId="0" borderId="0" xfId="0" applyFont="1" applyFill="1" applyAlignment="1">
      <alignment vertical="top" wrapText="1"/>
    </xf>
    <xf numFmtId="0" fontId="17" fillId="0" borderId="13" xfId="0" applyFont="1" applyFill="1" applyBorder="1" applyAlignment="1">
      <alignment vertical="top" wrapText="1"/>
    </xf>
    <xf numFmtId="0" fontId="17" fillId="0" borderId="16" xfId="0" applyFont="1" applyFill="1" applyBorder="1" applyAlignment="1">
      <alignment vertical="top" wrapText="1"/>
    </xf>
    <xf numFmtId="0" fontId="17" fillId="0" borderId="0" xfId="0" applyFont="1" applyFill="1" applyAlignment="1">
      <alignment wrapText="1"/>
    </xf>
    <xf numFmtId="0" fontId="17" fillId="0" borderId="0" xfId="0" applyFont="1" applyFill="1" applyBorder="1" applyAlignment="1">
      <alignment horizontal="left" vertical="top"/>
    </xf>
    <xf numFmtId="0" fontId="17" fillId="0" borderId="0" xfId="0" applyFont="1" applyFill="1" applyBorder="1" applyAlignment="1">
      <alignment vertical="top" wrapText="1"/>
    </xf>
    <xf numFmtId="0" fontId="17" fillId="0" borderId="0" xfId="0" applyFont="1" applyFill="1" applyBorder="1" applyAlignment="1">
      <alignment vertical="top"/>
    </xf>
    <xf numFmtId="0" fontId="17" fillId="0" borderId="19" xfId="0" applyFont="1" applyFill="1" applyBorder="1" applyAlignment="1">
      <alignment horizontal="left" vertical="top"/>
    </xf>
    <xf numFmtId="0" fontId="17" fillId="0" borderId="21" xfId="0" applyFont="1" applyFill="1" applyBorder="1" applyAlignment="1">
      <alignment horizontal="left" vertical="top"/>
    </xf>
    <xf numFmtId="49" fontId="17" fillId="0" borderId="21" xfId="0" applyNumberFormat="1" applyFont="1" applyFill="1" applyBorder="1" applyAlignment="1">
      <alignment horizontal="left" vertical="top"/>
    </xf>
    <xf numFmtId="49" fontId="17" fillId="0" borderId="21" xfId="0" applyNumberFormat="1" applyFont="1" applyFill="1" applyBorder="1" applyAlignment="1">
      <alignment horizontal="right" vertical="top"/>
    </xf>
    <xf numFmtId="49" fontId="17" fillId="0" borderId="23" xfId="0" applyNumberFormat="1" applyFont="1" applyFill="1" applyBorder="1" applyAlignment="1">
      <alignment horizontal="left" vertical="top"/>
    </xf>
    <xf numFmtId="0" fontId="17" fillId="0" borderId="8" xfId="0" applyFont="1" applyFill="1" applyBorder="1" applyAlignment="1">
      <alignment horizontal="left"/>
    </xf>
    <xf numFmtId="0" fontId="17" fillId="0" borderId="0" xfId="0" applyFont="1" applyFill="1" applyBorder="1" applyAlignment="1">
      <alignment horizontal="left"/>
    </xf>
    <xf numFmtId="0" fontId="19" fillId="0" borderId="0" xfId="0" applyFont="1" applyFill="1"/>
    <xf numFmtId="0" fontId="17" fillId="0" borderId="0" xfId="0" applyFont="1" applyFill="1" applyBorder="1" applyAlignment="1">
      <alignment horizontal="center" vertical="center"/>
    </xf>
    <xf numFmtId="0" fontId="17" fillId="37" borderId="13" xfId="0" applyFont="1" applyFill="1" applyBorder="1" applyAlignment="1">
      <alignment vertical="top" wrapText="1"/>
    </xf>
    <xf numFmtId="0" fontId="19" fillId="0" borderId="2" xfId="0" applyFont="1" applyFill="1" applyBorder="1" applyAlignment="1">
      <alignment horizontal="left" vertical="top"/>
    </xf>
    <xf numFmtId="0" fontId="19" fillId="0" borderId="13" xfId="0" applyFont="1" applyFill="1" applyBorder="1" applyAlignment="1">
      <alignment vertical="top" wrapText="1"/>
    </xf>
    <xf numFmtId="4" fontId="38" fillId="37" borderId="0" xfId="0" applyNumberFormat="1" applyFont="1" applyFill="1"/>
    <xf numFmtId="0" fontId="39" fillId="0" borderId="0" xfId="0" applyFont="1" applyFill="1"/>
    <xf numFmtId="0" fontId="39" fillId="0" borderId="0" xfId="0" applyFont="1" applyFill="1" applyAlignment="1">
      <alignment vertical="top"/>
    </xf>
    <xf numFmtId="0" fontId="39" fillId="0" borderId="0" xfId="0" applyFont="1" applyFill="1" applyAlignment="1">
      <alignment vertical="top" wrapText="1"/>
    </xf>
    <xf numFmtId="167" fontId="39" fillId="0" borderId="0" xfId="1" applyNumberFormat="1" applyFont="1" applyFill="1"/>
    <xf numFmtId="166" fontId="39" fillId="0" borderId="44" xfId="0" applyNumberFormat="1" applyFont="1" applyFill="1" applyBorder="1"/>
    <xf numFmtId="165" fontId="39" fillId="0" borderId="0" xfId="1" applyFont="1" applyFill="1"/>
    <xf numFmtId="0" fontId="39" fillId="0" borderId="0" xfId="0" applyFont="1" applyFill="1" applyAlignment="1">
      <alignment horizontal="left" vertical="top"/>
    </xf>
    <xf numFmtId="0" fontId="39" fillId="0" borderId="0" xfId="0" applyFont="1" applyFill="1" applyAlignment="1">
      <alignment horizontal="left" vertical="top" wrapText="1"/>
    </xf>
    <xf numFmtId="0" fontId="39" fillId="0" borderId="7" xfId="0" applyFont="1" applyFill="1" applyBorder="1" applyAlignment="1">
      <alignment horizontal="center" vertical="top"/>
    </xf>
    <xf numFmtId="9" fontId="39" fillId="0" borderId="11" xfId="2" applyFont="1" applyFill="1" applyBorder="1" applyAlignment="1">
      <alignment horizontal="center" vertical="center" wrapText="1"/>
    </xf>
    <xf numFmtId="165" fontId="40" fillId="0" borderId="0" xfId="1" applyFont="1" applyFill="1"/>
    <xf numFmtId="165" fontId="40" fillId="0" borderId="10" xfId="1" applyFont="1" applyFill="1" applyBorder="1" applyAlignment="1">
      <alignment horizontal="center" vertical="center" wrapText="1"/>
    </xf>
    <xf numFmtId="0" fontId="40" fillId="0" borderId="0" xfId="0" applyFont="1" applyFill="1"/>
    <xf numFmtId="0" fontId="40" fillId="0" borderId="10" xfId="0" applyFont="1" applyFill="1" applyBorder="1" applyAlignment="1">
      <alignment horizontal="center" vertical="center" wrapText="1"/>
    </xf>
    <xf numFmtId="0" fontId="39" fillId="0" borderId="6" xfId="0" applyFont="1" applyFill="1" applyBorder="1" applyAlignment="1">
      <alignment horizontal="left"/>
    </xf>
    <xf numFmtId="0" fontId="39" fillId="0" borderId="14" xfId="0" applyFont="1" applyFill="1" applyBorder="1" applyAlignment="1">
      <alignment vertical="top" wrapText="1"/>
    </xf>
    <xf numFmtId="0" fontId="39" fillId="0" borderId="1" xfId="0" applyFont="1" applyFill="1" applyBorder="1" applyAlignment="1">
      <alignment vertical="top"/>
    </xf>
    <xf numFmtId="0" fontId="39" fillId="0" borderId="3" xfId="0" applyFont="1" applyFill="1" applyBorder="1" applyAlignment="1">
      <alignment vertical="top"/>
    </xf>
    <xf numFmtId="0" fontId="39" fillId="0" borderId="2" xfId="0" applyFont="1" applyFill="1" applyBorder="1" applyAlignment="1">
      <alignment horizontal="left" vertical="top"/>
    </xf>
    <xf numFmtId="0" fontId="39" fillId="0" borderId="13" xfId="0" applyFont="1" applyFill="1" applyBorder="1" applyAlignment="1">
      <alignment horizontal="left" vertical="top" wrapText="1"/>
    </xf>
    <xf numFmtId="0" fontId="39" fillId="0" borderId="25" xfId="0" applyFont="1" applyFill="1" applyBorder="1"/>
    <xf numFmtId="0" fontId="39" fillId="0" borderId="13" xfId="0" applyFont="1" applyFill="1" applyBorder="1" applyAlignment="1">
      <alignment vertical="top" wrapText="1"/>
    </xf>
    <xf numFmtId="9" fontId="39" fillId="0" borderId="9" xfId="2" applyFont="1" applyFill="1" applyBorder="1" applyAlignment="1">
      <alignment vertical="top"/>
    </xf>
    <xf numFmtId="165" fontId="39" fillId="0" borderId="0" xfId="1" applyFont="1"/>
    <xf numFmtId="9" fontId="39" fillId="0" borderId="9" xfId="2" applyFont="1" applyFill="1" applyBorder="1" applyAlignment="1">
      <alignment horizontal="left" vertical="top"/>
    </xf>
    <xf numFmtId="0" fontId="39" fillId="0" borderId="0" xfId="0" applyFont="1"/>
    <xf numFmtId="0" fontId="39" fillId="0" borderId="4" xfId="0" applyFont="1" applyFill="1" applyBorder="1" applyAlignment="1">
      <alignment horizontal="left" vertical="top"/>
    </xf>
    <xf numFmtId="0" fontId="39" fillId="0" borderId="15" xfId="0" applyFont="1" applyFill="1" applyBorder="1" applyAlignment="1">
      <alignment vertical="top" wrapText="1"/>
    </xf>
    <xf numFmtId="0" fontId="41" fillId="0" borderId="2" xfId="0" applyFont="1" applyFill="1" applyBorder="1" applyAlignment="1">
      <alignment horizontal="left" vertical="top"/>
    </xf>
    <xf numFmtId="0" fontId="41" fillId="0" borderId="13" xfId="0" applyFont="1" applyFill="1" applyBorder="1" applyAlignment="1">
      <alignment vertical="top" wrapText="1"/>
    </xf>
    <xf numFmtId="0" fontId="39" fillId="0" borderId="26" xfId="0" applyFont="1" applyFill="1" applyBorder="1" applyAlignment="1">
      <alignment horizontal="left" vertical="top"/>
    </xf>
    <xf numFmtId="0" fontId="39" fillId="0" borderId="27" xfId="0" applyFont="1" applyFill="1" applyBorder="1" applyAlignment="1">
      <alignment horizontal="right" vertical="top"/>
    </xf>
    <xf numFmtId="0" fontId="39" fillId="0" borderId="21" xfId="0" applyFont="1" applyBorder="1"/>
    <xf numFmtId="0" fontId="39" fillId="0" borderId="0" xfId="0" applyFont="1" applyFill="1" applyBorder="1"/>
    <xf numFmtId="0" fontId="39" fillId="0" borderId="0" xfId="0" applyFont="1" applyFill="1" applyBorder="1" applyAlignment="1">
      <alignment vertical="top"/>
    </xf>
    <xf numFmtId="0" fontId="39" fillId="0" borderId="3" xfId="0" applyFont="1" applyFill="1" applyBorder="1" applyAlignment="1">
      <alignment horizontal="right" vertical="top"/>
    </xf>
    <xf numFmtId="0" fontId="39" fillId="0" borderId="6" xfId="0" applyFont="1" applyBorder="1" applyAlignment="1">
      <alignment vertical="top" wrapText="1"/>
    </xf>
    <xf numFmtId="0" fontId="39" fillId="0" borderId="16" xfId="0" applyFont="1" applyFill="1" applyBorder="1" applyAlignment="1">
      <alignment vertical="top" wrapText="1"/>
    </xf>
    <xf numFmtId="165" fontId="39" fillId="37" borderId="0" xfId="1" applyFont="1" applyFill="1"/>
    <xf numFmtId="165" fontId="39" fillId="38" borderId="0" xfId="1" applyFont="1" applyFill="1"/>
    <xf numFmtId="0" fontId="39" fillId="0" borderId="5" xfId="0" applyFont="1" applyFill="1" applyBorder="1" applyAlignment="1">
      <alignment horizontal="left" vertical="top"/>
    </xf>
    <xf numFmtId="9" fontId="39" fillId="0" borderId="3" xfId="2" applyFont="1" applyFill="1" applyBorder="1" applyAlignment="1">
      <alignment vertical="top"/>
    </xf>
    <xf numFmtId="0" fontId="41" fillId="0" borderId="6" xfId="0" applyFont="1" applyFill="1" applyBorder="1" applyAlignment="1">
      <alignment horizontal="left" vertical="top"/>
    </xf>
    <xf numFmtId="0" fontId="41" fillId="0" borderId="6" xfId="0" applyFont="1" applyFill="1" applyBorder="1" applyAlignment="1">
      <alignment vertical="top" wrapText="1"/>
    </xf>
    <xf numFmtId="0" fontId="39" fillId="0" borderId="8" xfId="0" applyFont="1" applyFill="1" applyBorder="1" applyAlignment="1">
      <alignment horizontal="left" vertical="top"/>
    </xf>
    <xf numFmtId="0" fontId="39" fillId="0" borderId="6" xfId="0" applyFont="1" applyFill="1" applyBorder="1" applyAlignment="1">
      <alignment vertical="top" wrapText="1"/>
    </xf>
    <xf numFmtId="0" fontId="39" fillId="0" borderId="6" xfId="0" applyFont="1" applyFill="1" applyBorder="1" applyAlignment="1">
      <alignment horizontal="left" vertical="top"/>
    </xf>
    <xf numFmtId="9" fontId="39" fillId="0" borderId="3" xfId="0" applyNumberFormat="1" applyFont="1" applyFill="1" applyBorder="1" applyAlignment="1">
      <alignment horizontal="right" vertical="top"/>
    </xf>
    <xf numFmtId="9" fontId="39" fillId="0" borderId="9" xfId="2" applyFont="1" applyFill="1" applyBorder="1" applyAlignment="1">
      <alignment horizontal="right" vertical="top"/>
    </xf>
    <xf numFmtId="0" fontId="39" fillId="2" borderId="1" xfId="0" applyFont="1" applyFill="1" applyBorder="1" applyAlignment="1">
      <alignment vertical="top"/>
    </xf>
    <xf numFmtId="9" fontId="39" fillId="0" borderId="3" xfId="0" applyNumberFormat="1" applyFont="1" applyFill="1" applyBorder="1" applyAlignment="1">
      <alignment vertical="top"/>
    </xf>
    <xf numFmtId="0" fontId="41" fillId="0" borderId="13" xfId="0" applyFont="1" applyFill="1" applyBorder="1" applyAlignment="1">
      <alignment horizontal="left" vertical="top" wrapText="1"/>
    </xf>
    <xf numFmtId="0" fontId="39" fillId="0" borderId="8" xfId="0" applyFont="1" applyBorder="1" applyAlignment="1">
      <alignment horizontal="left" vertical="top"/>
    </xf>
    <xf numFmtId="0" fontId="39" fillId="2" borderId="2" xfId="0" applyFont="1" applyFill="1" applyBorder="1" applyAlignment="1">
      <alignment horizontal="left" vertical="top"/>
    </xf>
    <xf numFmtId="0" fontId="39" fillId="2" borderId="6" xfId="0" applyFont="1" applyFill="1" applyBorder="1" applyAlignment="1">
      <alignment horizontal="left"/>
    </xf>
    <xf numFmtId="0" fontId="39" fillId="0" borderId="0" xfId="0" applyFont="1" applyFill="1" applyBorder="1" applyAlignment="1">
      <alignment horizontal="left"/>
    </xf>
    <xf numFmtId="0" fontId="39" fillId="0" borderId="6" xfId="0" applyFont="1" applyFill="1" applyBorder="1" applyAlignment="1">
      <alignment wrapText="1"/>
    </xf>
    <xf numFmtId="0" fontId="39" fillId="0" borderId="8" xfId="0" applyFont="1" applyFill="1" applyBorder="1" applyAlignment="1">
      <alignment horizontal="left"/>
    </xf>
    <xf numFmtId="0" fontId="39" fillId="0" borderId="16" xfId="0" applyFont="1" applyFill="1" applyBorder="1" applyAlignment="1">
      <alignment horizontal="left" vertical="top" wrapText="1"/>
    </xf>
    <xf numFmtId="0" fontId="39" fillId="0" borderId="6" xfId="0" applyFont="1" applyBorder="1" applyAlignment="1">
      <alignment horizontal="left" vertical="top"/>
    </xf>
    <xf numFmtId="0" fontId="39" fillId="37" borderId="13" xfId="0" applyFont="1" applyFill="1" applyBorder="1" applyAlignment="1">
      <alignment vertical="top" wrapText="1"/>
    </xf>
    <xf numFmtId="0" fontId="39" fillId="37" borderId="1" xfId="0" applyFont="1" applyFill="1" applyBorder="1" applyAlignment="1">
      <alignment vertical="top"/>
    </xf>
    <xf numFmtId="0" fontId="39" fillId="37" borderId="3" xfId="0" applyFont="1" applyFill="1" applyBorder="1" applyAlignment="1">
      <alignment horizontal="right" vertical="top"/>
    </xf>
    <xf numFmtId="165" fontId="39" fillId="40" borderId="0" xfId="1" applyFont="1" applyFill="1"/>
    <xf numFmtId="0" fontId="39" fillId="2" borderId="0" xfId="0" applyFont="1" applyFill="1"/>
    <xf numFmtId="0" fontId="39" fillId="0" borderId="6" xfId="0" applyFont="1" applyFill="1" applyBorder="1" applyAlignment="1">
      <alignment horizontal="justify" vertical="top" wrapText="1"/>
    </xf>
    <xf numFmtId="0" fontId="39" fillId="0" borderId="3" xfId="0" applyFont="1" applyFill="1" applyBorder="1" applyAlignment="1">
      <alignment horizontal="justify" vertical="top"/>
    </xf>
    <xf numFmtId="0" fontId="39" fillId="0" borderId="6" xfId="0" applyFont="1" applyBorder="1" applyAlignment="1">
      <alignment wrapText="1"/>
    </xf>
    <xf numFmtId="0" fontId="41" fillId="0" borderId="6" xfId="0" applyFont="1" applyBorder="1" applyAlignment="1">
      <alignment vertical="top" wrapText="1"/>
    </xf>
    <xf numFmtId="0" fontId="41" fillId="0" borderId="15" xfId="0" applyFont="1" applyFill="1" applyBorder="1" applyAlignment="1">
      <alignment vertical="top" wrapText="1"/>
    </xf>
    <xf numFmtId="0" fontId="39" fillId="0" borderId="25" xfId="0" applyFont="1" applyFill="1" applyBorder="1" applyAlignment="1">
      <alignment horizontal="center" vertical="center"/>
    </xf>
    <xf numFmtId="3" fontId="39" fillId="0" borderId="0" xfId="0" applyNumberFormat="1" applyFont="1"/>
    <xf numFmtId="0" fontId="39" fillId="3" borderId="2" xfId="0" applyFont="1" applyFill="1" applyBorder="1" applyAlignment="1">
      <alignment horizontal="left" vertical="top"/>
    </xf>
    <xf numFmtId="0" fontId="39" fillId="3" borderId="13" xfId="0" applyFont="1" applyFill="1" applyBorder="1" applyAlignment="1">
      <alignment vertical="top" wrapText="1"/>
    </xf>
    <xf numFmtId="0" fontId="39" fillId="3" borderId="1" xfId="0" applyFont="1" applyFill="1" applyBorder="1" applyAlignment="1">
      <alignment vertical="top"/>
    </xf>
    <xf numFmtId="0" fontId="39" fillId="3" borderId="3" xfId="0" applyFont="1" applyFill="1" applyBorder="1" applyAlignment="1">
      <alignment horizontal="right" vertical="top"/>
    </xf>
    <xf numFmtId="165" fontId="39" fillId="4" borderId="0" xfId="1" applyFont="1" applyFill="1"/>
    <xf numFmtId="0" fontId="39" fillId="0" borderId="10" xfId="0" applyFont="1" applyFill="1" applyBorder="1"/>
    <xf numFmtId="0" fontId="39" fillId="0" borderId="2" xfId="0" applyNumberFormat="1" applyFont="1" applyFill="1" applyBorder="1" applyAlignment="1">
      <alignment horizontal="left" vertical="top"/>
    </xf>
    <xf numFmtId="9" fontId="39" fillId="0" borderId="13" xfId="2" applyFont="1" applyFill="1" applyBorder="1" applyAlignment="1">
      <alignment vertical="top" wrapText="1"/>
    </xf>
    <xf numFmtId="0" fontId="40" fillId="0" borderId="2" xfId="0" applyFont="1" applyFill="1" applyBorder="1" applyAlignment="1">
      <alignment horizontal="left" vertical="top"/>
    </xf>
    <xf numFmtId="0" fontId="40" fillId="0" borderId="13" xfId="0" applyFont="1" applyFill="1" applyBorder="1" applyAlignment="1">
      <alignment vertical="top" wrapText="1"/>
    </xf>
    <xf numFmtId="0" fontId="40" fillId="0" borderId="1" xfId="0" applyFont="1" applyFill="1" applyBorder="1" applyAlignment="1">
      <alignment vertical="top"/>
    </xf>
    <xf numFmtId="9" fontId="40" fillId="0" borderId="9" xfId="2" applyFont="1" applyFill="1" applyBorder="1" applyAlignment="1">
      <alignment vertical="top"/>
    </xf>
    <xf numFmtId="167" fontId="40" fillId="0" borderId="0" xfId="1" applyNumberFormat="1" applyFont="1" applyFill="1" applyAlignment="1">
      <alignment horizontal="center" vertical="center"/>
    </xf>
    <xf numFmtId="0" fontId="39" fillId="0" borderId="28" xfId="0" applyFont="1" applyFill="1" applyBorder="1" applyAlignment="1">
      <alignment horizontal="left" vertical="top"/>
    </xf>
    <xf numFmtId="0" fontId="39" fillId="0" borderId="17" xfId="0" applyFont="1" applyFill="1" applyBorder="1" applyAlignment="1">
      <alignment vertical="top" wrapText="1"/>
    </xf>
    <xf numFmtId="9" fontId="39" fillId="0" borderId="12" xfId="2" applyFont="1" applyFill="1" applyBorder="1" applyAlignment="1">
      <alignment vertical="top"/>
    </xf>
    <xf numFmtId="0" fontId="39" fillId="0" borderId="0" xfId="0" applyFont="1" applyFill="1" applyBorder="1" applyAlignment="1">
      <alignment horizontal="left" vertical="top"/>
    </xf>
    <xf numFmtId="0" fontId="39" fillId="0" borderId="0" xfId="0" applyFont="1" applyFill="1" applyBorder="1" applyAlignment="1">
      <alignment vertical="top" wrapText="1"/>
    </xf>
    <xf numFmtId="9" fontId="40" fillId="0" borderId="0" xfId="2" applyFont="1" applyFill="1" applyBorder="1" applyAlignment="1">
      <alignment vertical="top"/>
    </xf>
    <xf numFmtId="165" fontId="40" fillId="0" borderId="0" xfId="1" applyFont="1" applyFill="1" applyAlignment="1">
      <alignment horizontal="right"/>
    </xf>
    <xf numFmtId="9" fontId="39" fillId="0" borderId="0" xfId="2" applyFont="1" applyFill="1" applyBorder="1" applyAlignment="1">
      <alignment vertical="top"/>
    </xf>
    <xf numFmtId="0" fontId="40" fillId="0" borderId="18" xfId="0" applyFont="1" applyFill="1" applyBorder="1" applyAlignment="1">
      <alignment vertical="top" wrapText="1"/>
    </xf>
    <xf numFmtId="0" fontId="39" fillId="0" borderId="21" xfId="0" applyFont="1" applyFill="1" applyBorder="1" applyAlignment="1">
      <alignment horizontal="right" vertical="top"/>
    </xf>
    <xf numFmtId="165" fontId="39" fillId="0" borderId="18" xfId="1" applyFont="1" applyFill="1" applyBorder="1" applyAlignment="1">
      <alignment horizontal="center" vertical="center" wrapText="1"/>
    </xf>
    <xf numFmtId="0" fontId="39" fillId="0" borderId="18" xfId="0" applyFont="1" applyFill="1" applyBorder="1" applyAlignment="1">
      <alignment horizontal="right" vertical="top"/>
    </xf>
    <xf numFmtId="165" fontId="40" fillId="0" borderId="29" xfId="1" applyFont="1" applyFill="1" applyBorder="1" applyAlignment="1">
      <alignment horizontal="center" vertical="center"/>
    </xf>
    <xf numFmtId="0" fontId="39" fillId="0" borderId="29" xfId="0" applyFont="1" applyFill="1" applyBorder="1" applyAlignment="1">
      <alignment horizontal="right" vertical="top"/>
    </xf>
    <xf numFmtId="0" fontId="39" fillId="0" borderId="19" xfId="0" applyFont="1" applyFill="1" applyBorder="1" applyAlignment="1">
      <alignment horizontal="left" vertical="top"/>
    </xf>
    <xf numFmtId="0" fontId="40" fillId="0" borderId="20" xfId="0" applyFont="1" applyFill="1" applyBorder="1" applyAlignment="1">
      <alignment vertical="top" wrapText="1"/>
    </xf>
    <xf numFmtId="0" fontId="39" fillId="0" borderId="20" xfId="0" applyFont="1" applyFill="1" applyBorder="1" applyAlignment="1">
      <alignment vertical="top"/>
    </xf>
    <xf numFmtId="9" fontId="39" fillId="0" borderId="20" xfId="2" applyFont="1" applyFill="1" applyBorder="1" applyAlignment="1">
      <alignment vertical="top"/>
    </xf>
    <xf numFmtId="0" fontId="39" fillId="0" borderId="20" xfId="0" applyFont="1" applyFill="1" applyBorder="1"/>
    <xf numFmtId="165" fontId="39" fillId="0" borderId="31" xfId="1" applyFont="1" applyFill="1" applyBorder="1"/>
    <xf numFmtId="0" fontId="39" fillId="0" borderId="0" xfId="0" applyFont="1" applyFill="1" applyBorder="1" applyAlignment="1">
      <alignment horizontal="right" vertical="top"/>
    </xf>
    <xf numFmtId="0" fontId="39" fillId="0" borderId="21" xfId="0" applyFont="1" applyFill="1" applyBorder="1" applyAlignment="1">
      <alignment horizontal="left" vertical="top"/>
    </xf>
    <xf numFmtId="0" fontId="40" fillId="0" borderId="0" xfId="0" applyFont="1" applyFill="1" applyBorder="1" applyAlignment="1">
      <alignment vertical="top" wrapText="1"/>
    </xf>
    <xf numFmtId="165" fontId="39" fillId="0" borderId="32" xfId="1" applyFont="1" applyFill="1" applyBorder="1"/>
    <xf numFmtId="0" fontId="40" fillId="0" borderId="21" xfId="0" applyFont="1" applyFill="1" applyBorder="1" applyAlignment="1">
      <alignment horizontal="right" vertical="top"/>
    </xf>
    <xf numFmtId="0" fontId="40" fillId="0" borderId="3" xfId="0" applyFont="1" applyFill="1" applyBorder="1" applyAlignment="1">
      <alignment horizontal="left" vertical="top"/>
    </xf>
    <xf numFmtId="0" fontId="40" fillId="0" borderId="0" xfId="0" applyFont="1" applyFill="1" applyBorder="1" applyAlignment="1">
      <alignment vertical="top"/>
    </xf>
    <xf numFmtId="0" fontId="40" fillId="0" borderId="22" xfId="0" applyFont="1" applyFill="1" applyBorder="1" applyAlignment="1">
      <alignment horizontal="right" vertical="top"/>
    </xf>
    <xf numFmtId="0" fontId="40" fillId="0" borderId="0" xfId="0" applyFont="1" applyFill="1" applyBorder="1" applyAlignment="1">
      <alignment wrapText="1"/>
    </xf>
    <xf numFmtId="0" fontId="40" fillId="0" borderId="0" xfId="0" applyFont="1" applyFill="1" applyBorder="1"/>
    <xf numFmtId="49" fontId="39" fillId="0" borderId="21" xfId="0" applyNumberFormat="1" applyFont="1" applyFill="1" applyBorder="1" applyAlignment="1">
      <alignment horizontal="left" vertical="top"/>
    </xf>
    <xf numFmtId="49" fontId="39" fillId="0" borderId="21" xfId="0" applyNumberFormat="1" applyFont="1" applyFill="1" applyBorder="1" applyAlignment="1">
      <alignment horizontal="right" vertical="top"/>
    </xf>
    <xf numFmtId="49" fontId="39" fillId="0" borderId="23" xfId="0" applyNumberFormat="1" applyFont="1" applyFill="1" applyBorder="1" applyAlignment="1">
      <alignment horizontal="left" vertical="top"/>
    </xf>
    <xf numFmtId="0" fontId="39" fillId="0" borderId="24" xfId="0" applyFont="1" applyFill="1" applyBorder="1"/>
    <xf numFmtId="165" fontId="39" fillId="0" borderId="33" xfId="1" applyFont="1" applyFill="1" applyBorder="1"/>
    <xf numFmtId="49" fontId="39" fillId="0" borderId="0" xfId="0" applyNumberFormat="1" applyFont="1" applyFill="1" applyAlignment="1">
      <alignment horizontal="left" vertical="top"/>
    </xf>
    <xf numFmtId="0" fontId="44" fillId="0" borderId="0" xfId="0" applyFont="1" applyFill="1" applyAlignment="1">
      <alignment horizontal="center" vertical="top"/>
    </xf>
    <xf numFmtId="0" fontId="44" fillId="0" borderId="0" xfId="0" applyFont="1" applyFill="1" applyAlignment="1">
      <alignment horizontal="center"/>
    </xf>
    <xf numFmtId="165" fontId="44" fillId="0" borderId="0" xfId="1" applyFont="1" applyFill="1" applyAlignment="1">
      <alignment horizontal="center"/>
    </xf>
    <xf numFmtId="0" fontId="44" fillId="0" borderId="0" xfId="0" applyFont="1" applyFill="1"/>
    <xf numFmtId="0" fontId="39" fillId="0" borderId="0" xfId="0" applyFont="1" applyFill="1" applyAlignment="1">
      <alignment horizontal="center"/>
    </xf>
    <xf numFmtId="3" fontId="39" fillId="0" borderId="0" xfId="0" applyNumberFormat="1" applyFont="1" applyFill="1"/>
    <xf numFmtId="3" fontId="39" fillId="4" borderId="0" xfId="0" applyNumberFormat="1" applyFont="1" applyFill="1"/>
    <xf numFmtId="10" fontId="39" fillId="4" borderId="0" xfId="2" applyNumberFormat="1" applyFont="1" applyFill="1"/>
    <xf numFmtId="10" fontId="39" fillId="0" borderId="0" xfId="2" applyNumberFormat="1" applyFont="1" applyFill="1"/>
    <xf numFmtId="0" fontId="42" fillId="0" borderId="0" xfId="0" applyFont="1" applyFill="1" applyAlignment="1">
      <alignment wrapText="1"/>
    </xf>
    <xf numFmtId="168" fontId="39" fillId="0" borderId="0" xfId="0" applyNumberFormat="1" applyFont="1" applyFill="1"/>
    <xf numFmtId="3" fontId="39" fillId="5" borderId="0" xfId="0" applyNumberFormat="1" applyFont="1" applyFill="1"/>
    <xf numFmtId="0" fontId="39" fillId="0" borderId="0" xfId="0" applyFont="1" applyFill="1" applyAlignment="1">
      <alignment wrapText="1"/>
    </xf>
    <xf numFmtId="0" fontId="0" fillId="0" borderId="0" xfId="0" applyAlignment="1">
      <alignment horizontal="center"/>
    </xf>
    <xf numFmtId="0" fontId="17" fillId="0" borderId="0" xfId="0" applyFont="1" applyFill="1" applyAlignment="1">
      <alignment horizontal="center" vertical="center"/>
    </xf>
    <xf numFmtId="0" fontId="45" fillId="0" borderId="10" xfId="0" applyFont="1" applyFill="1" applyBorder="1" applyAlignment="1">
      <alignment horizontal="center"/>
    </xf>
    <xf numFmtId="0" fontId="45" fillId="0" borderId="10" xfId="0" applyFont="1" applyFill="1" applyBorder="1" applyAlignment="1">
      <alignment horizontal="left" vertical="top"/>
    </xf>
    <xf numFmtId="0" fontId="45" fillId="0" borderId="10" xfId="0" applyFont="1" applyFill="1" applyBorder="1" applyAlignment="1">
      <alignment vertical="top" wrapText="1"/>
    </xf>
    <xf numFmtId="9" fontId="45" fillId="0" borderId="10" xfId="2" applyFont="1" applyFill="1" applyBorder="1" applyAlignment="1">
      <alignment vertical="top"/>
    </xf>
    <xf numFmtId="0" fontId="45" fillId="0" borderId="10" xfId="0" applyFont="1" applyFill="1" applyBorder="1" applyAlignment="1">
      <alignment horizontal="left" vertical="top" wrapText="1"/>
    </xf>
    <xf numFmtId="0" fontId="45" fillId="0" borderId="10" xfId="0" applyFont="1" applyFill="1" applyBorder="1" applyAlignment="1">
      <alignment horizontal="left"/>
    </xf>
    <xf numFmtId="9" fontId="45" fillId="0" borderId="10" xfId="0" applyNumberFormat="1" applyFont="1" applyFill="1" applyBorder="1" applyAlignment="1">
      <alignment horizontal="right" vertical="top"/>
    </xf>
    <xf numFmtId="9" fontId="45" fillId="0" borderId="10" xfId="2" applyFont="1" applyFill="1" applyBorder="1" applyAlignment="1">
      <alignment horizontal="right" vertical="top"/>
    </xf>
    <xf numFmtId="9" fontId="45" fillId="0" borderId="10" xfId="0" applyNumberFormat="1" applyFont="1" applyFill="1" applyBorder="1" applyAlignment="1">
      <alignment vertical="top"/>
    </xf>
    <xf numFmtId="0" fontId="45" fillId="0" borderId="10" xfId="0" applyFont="1" applyFill="1" applyBorder="1" applyAlignment="1">
      <alignment horizontal="right" vertical="top"/>
    </xf>
    <xf numFmtId="0" fontId="45" fillId="0" borderId="10" xfId="0" applyFont="1" applyBorder="1" applyAlignment="1">
      <alignment vertical="top" wrapText="1"/>
    </xf>
    <xf numFmtId="0" fontId="45" fillId="0" borderId="10" xfId="0" applyNumberFormat="1" applyFont="1" applyFill="1" applyBorder="1" applyAlignment="1">
      <alignment horizontal="left" vertical="top"/>
    </xf>
    <xf numFmtId="9" fontId="45" fillId="0" borderId="10" xfId="2" applyFont="1" applyFill="1" applyBorder="1" applyAlignment="1">
      <alignment vertical="top" wrapText="1"/>
    </xf>
    <xf numFmtId="0" fontId="46" fillId="0" borderId="10" xfId="0" applyFont="1" applyFill="1" applyBorder="1" applyAlignment="1">
      <alignment horizontal="left" vertical="top"/>
    </xf>
    <xf numFmtId="0" fontId="46" fillId="0" borderId="10" xfId="0" applyFont="1" applyFill="1" applyBorder="1" applyAlignment="1">
      <alignment vertical="top" wrapText="1"/>
    </xf>
    <xf numFmtId="9" fontId="46" fillId="0" borderId="10" xfId="2" applyFont="1" applyFill="1" applyBorder="1" applyAlignment="1">
      <alignment vertical="top"/>
    </xf>
    <xf numFmtId="0" fontId="48" fillId="41" borderId="10" xfId="0" applyFont="1" applyFill="1" applyBorder="1" applyAlignment="1">
      <alignment horizontal="center" vertical="center" wrapText="1"/>
    </xf>
    <xf numFmtId="9" fontId="48" fillId="41" borderId="10" xfId="2" applyFont="1" applyFill="1" applyBorder="1" applyAlignment="1">
      <alignment horizontal="center" vertical="center" wrapText="1"/>
    </xf>
    <xf numFmtId="0" fontId="48" fillId="39" borderId="10" xfId="0" applyFont="1" applyFill="1" applyBorder="1" applyAlignment="1">
      <alignment horizontal="center" vertical="center" wrapText="1"/>
    </xf>
    <xf numFmtId="9" fontId="48" fillId="39" borderId="10" xfId="2" applyFont="1" applyFill="1" applyBorder="1" applyAlignment="1">
      <alignment horizontal="center" vertical="center" wrapText="1"/>
    </xf>
    <xf numFmtId="0" fontId="45" fillId="42" borderId="10" xfId="0" applyFont="1" applyFill="1" applyBorder="1" applyAlignment="1">
      <alignment horizontal="center"/>
    </xf>
    <xf numFmtId="0" fontId="45" fillId="42" borderId="10" xfId="0" applyFont="1" applyFill="1" applyBorder="1" applyAlignment="1">
      <alignment horizontal="left" vertical="top"/>
    </xf>
    <xf numFmtId="0" fontId="45" fillId="42" borderId="10" xfId="0" applyFont="1" applyFill="1" applyBorder="1" applyAlignment="1">
      <alignment vertical="top" wrapText="1"/>
    </xf>
    <xf numFmtId="9" fontId="45" fillId="42" borderId="10" xfId="2" applyFont="1" applyFill="1" applyBorder="1" applyAlignment="1">
      <alignment vertical="top"/>
    </xf>
    <xf numFmtId="0" fontId="17" fillId="0" borderId="3" xfId="0" applyFont="1" applyFill="1" applyBorder="1" applyAlignment="1">
      <alignment vertical="top"/>
    </xf>
    <xf numFmtId="9" fontId="17" fillId="0" borderId="9" xfId="2" applyFont="1" applyFill="1" applyBorder="1" applyAlignment="1">
      <alignment vertical="top"/>
    </xf>
    <xf numFmtId="0" fontId="17" fillId="0" borderId="45" xfId="0" applyFont="1" applyFill="1" applyBorder="1" applyAlignment="1">
      <alignment horizontal="left"/>
    </xf>
    <xf numFmtId="0" fontId="50" fillId="41" borderId="46" xfId="0" applyFont="1" applyFill="1" applyBorder="1" applyAlignment="1">
      <alignment horizontal="center" vertical="center" wrapText="1"/>
    </xf>
    <xf numFmtId="0" fontId="50" fillId="41" borderId="47" xfId="0" applyFont="1" applyFill="1" applyBorder="1" applyAlignment="1">
      <alignment horizontal="center" vertical="center" wrapText="1"/>
    </xf>
    <xf numFmtId="9" fontId="50" fillId="41" borderId="11" xfId="2" applyFont="1" applyFill="1" applyBorder="1" applyAlignment="1">
      <alignment horizontal="center" vertical="center" wrapText="1"/>
    </xf>
    <xf numFmtId="9" fontId="17" fillId="0" borderId="0" xfId="2" applyFont="1" applyFill="1" applyBorder="1" applyAlignment="1">
      <alignment vertical="top"/>
    </xf>
    <xf numFmtId="0" fontId="17" fillId="0" borderId="48" xfId="0" applyFont="1" applyFill="1" applyBorder="1" applyAlignment="1">
      <alignment vertical="top" wrapText="1"/>
    </xf>
    <xf numFmtId="0" fontId="17" fillId="0" borderId="9" xfId="0" applyFont="1" applyFill="1" applyBorder="1" applyAlignment="1">
      <alignment horizontal="left" vertical="top" wrapText="1"/>
    </xf>
    <xf numFmtId="0" fontId="17" fillId="0" borderId="9" xfId="0" applyFont="1" applyFill="1" applyBorder="1" applyAlignment="1">
      <alignment vertical="top" wrapText="1"/>
    </xf>
    <xf numFmtId="9" fontId="19" fillId="0" borderId="9" xfId="2" applyFont="1" applyFill="1" applyBorder="1" applyAlignment="1">
      <alignment vertical="top"/>
    </xf>
    <xf numFmtId="9" fontId="19" fillId="0" borderId="0" xfId="2" applyFont="1" applyFill="1" applyBorder="1" applyAlignment="1">
      <alignment vertical="top"/>
    </xf>
    <xf numFmtId="0" fontId="19" fillId="0" borderId="9" xfId="0" applyFont="1" applyFill="1" applyBorder="1" applyAlignment="1">
      <alignment vertical="top" wrapText="1"/>
    </xf>
    <xf numFmtId="0" fontId="17" fillId="37" borderId="49" xfId="0" applyFont="1" applyFill="1" applyBorder="1" applyAlignment="1">
      <alignment horizontal="center" vertical="center"/>
    </xf>
    <xf numFmtId="0" fontId="17" fillId="37" borderId="50" xfId="0" applyFont="1" applyFill="1" applyBorder="1" applyAlignment="1">
      <alignment horizontal="center" vertical="center"/>
    </xf>
    <xf numFmtId="0" fontId="17" fillId="37" borderId="2" xfId="0" applyFont="1" applyFill="1" applyBorder="1" applyAlignment="1">
      <alignment horizontal="left" vertical="top"/>
    </xf>
    <xf numFmtId="9" fontId="17" fillId="37" borderId="9" xfId="2" applyFont="1" applyFill="1" applyBorder="1" applyAlignment="1">
      <alignment vertical="top"/>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7" fillId="37" borderId="2" xfId="0" applyFont="1" applyFill="1" applyBorder="1" applyAlignment="1">
      <alignment horizontal="center" vertical="center"/>
    </xf>
    <xf numFmtId="0" fontId="17" fillId="0" borderId="28" xfId="0" applyFont="1" applyFill="1" applyBorder="1" applyAlignment="1">
      <alignment horizontal="center" vertical="center"/>
    </xf>
    <xf numFmtId="0" fontId="17" fillId="37" borderId="9" xfId="0" applyFont="1" applyFill="1" applyBorder="1" applyAlignment="1">
      <alignment vertical="top" wrapText="1"/>
    </xf>
    <xf numFmtId="0" fontId="19" fillId="37" borderId="2" xfId="0" applyFont="1" applyFill="1" applyBorder="1" applyAlignment="1">
      <alignment horizontal="left" vertical="top"/>
    </xf>
    <xf numFmtId="0" fontId="19" fillId="37" borderId="13" xfId="0" applyFont="1" applyFill="1" applyBorder="1" applyAlignment="1">
      <alignment vertical="top" wrapText="1"/>
    </xf>
    <xf numFmtId="0" fontId="17" fillId="0" borderId="21" xfId="0" applyFont="1" applyFill="1" applyBorder="1" applyAlignment="1">
      <alignment horizontal="right" vertical="top"/>
    </xf>
    <xf numFmtId="9" fontId="17" fillId="0" borderId="31" xfId="2" applyFont="1" applyFill="1" applyBorder="1" applyAlignment="1">
      <alignment vertical="top"/>
    </xf>
    <xf numFmtId="9" fontId="17" fillId="0" borderId="32" xfId="2" applyFont="1" applyFill="1" applyBorder="1" applyAlignment="1">
      <alignment vertical="top"/>
    </xf>
    <xf numFmtId="0" fontId="17" fillId="0" borderId="32" xfId="0" applyFont="1" applyFill="1" applyBorder="1"/>
    <xf numFmtId="0" fontId="17" fillId="0" borderId="21" xfId="0" applyNumberFormat="1" applyFont="1" applyFill="1" applyBorder="1" applyAlignment="1">
      <alignment horizontal="right" vertical="top"/>
    </xf>
    <xf numFmtId="0" fontId="17" fillId="40" borderId="2" xfId="0" applyFont="1" applyFill="1" applyBorder="1" applyAlignment="1">
      <alignment horizontal="left" vertical="top"/>
    </xf>
    <xf numFmtId="0" fontId="19" fillId="40" borderId="2" xfId="0" applyFont="1" applyFill="1" applyBorder="1" applyAlignment="1">
      <alignment horizontal="left" vertical="top"/>
    </xf>
    <xf numFmtId="0" fontId="17" fillId="43" borderId="2" xfId="0" applyFont="1" applyFill="1" applyBorder="1" applyAlignment="1">
      <alignment horizontal="left" vertical="top"/>
    </xf>
    <xf numFmtId="0" fontId="17" fillId="43" borderId="13" xfId="0" applyFont="1" applyFill="1" applyBorder="1" applyAlignment="1">
      <alignment vertical="top" wrapText="1"/>
    </xf>
    <xf numFmtId="9" fontId="17" fillId="43" borderId="9" xfId="2" applyFont="1" applyFill="1" applyBorder="1" applyAlignment="1">
      <alignment vertical="top"/>
    </xf>
    <xf numFmtId="0" fontId="17" fillId="44" borderId="2" xfId="0" applyFont="1" applyFill="1" applyBorder="1" applyAlignment="1">
      <alignment horizontal="left" vertical="top"/>
    </xf>
    <xf numFmtId="0" fontId="17" fillId="44" borderId="13" xfId="0" applyFont="1" applyFill="1" applyBorder="1" applyAlignment="1">
      <alignment vertical="top" wrapText="1"/>
    </xf>
    <xf numFmtId="9" fontId="17" fillId="44" borderId="9" xfId="2" applyFont="1" applyFill="1" applyBorder="1" applyAlignment="1">
      <alignment vertical="top"/>
    </xf>
    <xf numFmtId="0" fontId="19" fillId="40" borderId="2" xfId="0" applyFont="1" applyFill="1" applyBorder="1" applyAlignment="1">
      <alignment horizontal="center" vertical="center"/>
    </xf>
    <xf numFmtId="0" fontId="19" fillId="40" borderId="13" xfId="0" applyFont="1" applyFill="1" applyBorder="1" applyAlignment="1">
      <alignment vertical="top" wrapText="1"/>
    </xf>
    <xf numFmtId="9" fontId="19" fillId="40" borderId="9" xfId="2" applyFont="1" applyFill="1" applyBorder="1" applyAlignment="1">
      <alignment vertical="top"/>
    </xf>
    <xf numFmtId="0" fontId="17" fillId="40" borderId="2" xfId="0" applyFont="1" applyFill="1" applyBorder="1" applyAlignment="1">
      <alignment horizontal="center" vertical="center"/>
    </xf>
    <xf numFmtId="0" fontId="17" fillId="40" borderId="13" xfId="0" applyFont="1" applyFill="1" applyBorder="1" applyAlignment="1">
      <alignment vertical="top" wrapText="1"/>
    </xf>
    <xf numFmtId="9" fontId="17" fillId="40" borderId="9" xfId="2" applyFont="1" applyFill="1" applyBorder="1" applyAlignment="1">
      <alignment vertical="top"/>
    </xf>
    <xf numFmtId="0" fontId="17" fillId="40" borderId="9" xfId="0" applyFont="1" applyFill="1" applyBorder="1" applyAlignment="1">
      <alignment vertical="top" wrapText="1"/>
    </xf>
    <xf numFmtId="0" fontId="17" fillId="43" borderId="0" xfId="0" applyFont="1" applyFill="1"/>
    <xf numFmtId="0" fontId="17" fillId="43" borderId="2" xfId="0" applyFont="1" applyFill="1" applyBorder="1" applyAlignment="1">
      <alignment horizontal="center" vertical="center"/>
    </xf>
    <xf numFmtId="9" fontId="17" fillId="43" borderId="0" xfId="2" applyFont="1" applyFill="1" applyBorder="1" applyAlignment="1">
      <alignment vertical="top"/>
    </xf>
    <xf numFmtId="0" fontId="17" fillId="43" borderId="49" xfId="0" applyFont="1" applyFill="1" applyBorder="1" applyAlignment="1">
      <alignment horizontal="center" vertical="center"/>
    </xf>
    <xf numFmtId="0" fontId="17" fillId="43"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28" xfId="0" applyFont="1" applyFill="1" applyBorder="1" applyAlignment="1">
      <alignment horizontal="left" vertical="top"/>
    </xf>
    <xf numFmtId="0" fontId="17" fillId="0" borderId="17" xfId="0" applyFont="1" applyFill="1" applyBorder="1" applyAlignment="1">
      <alignment vertical="top" wrapText="1"/>
    </xf>
    <xf numFmtId="9" fontId="17" fillId="0" borderId="12" xfId="2" applyFont="1" applyFill="1" applyBorder="1" applyAlignment="1">
      <alignment vertical="top"/>
    </xf>
    <xf numFmtId="0" fontId="49" fillId="40" borderId="0" xfId="0" applyFont="1" applyFill="1"/>
    <xf numFmtId="0" fontId="17" fillId="40" borderId="13" xfId="0" applyFont="1" applyFill="1" applyBorder="1" applyAlignment="1">
      <alignment horizontal="left" vertical="top" wrapText="1"/>
    </xf>
    <xf numFmtId="0" fontId="17" fillId="40" borderId="3" xfId="0" applyFont="1" applyFill="1" applyBorder="1" applyAlignment="1">
      <alignment vertical="top"/>
    </xf>
    <xf numFmtId="0" fontId="17" fillId="0" borderId="49" xfId="0" applyFont="1" applyFill="1" applyBorder="1" applyAlignment="1">
      <alignment horizontal="left" vertical="top"/>
    </xf>
    <xf numFmtId="0" fontId="17" fillId="0" borderId="30" xfId="0" applyFont="1" applyFill="1" applyBorder="1" applyAlignment="1">
      <alignment horizontal="center" vertical="center"/>
    </xf>
    <xf numFmtId="0" fontId="17" fillId="0" borderId="30" xfId="0" applyFont="1" applyFill="1" applyBorder="1" applyAlignment="1">
      <alignment vertical="top" wrapText="1"/>
    </xf>
    <xf numFmtId="9" fontId="17" fillId="0" borderId="9" xfId="2" applyFont="1" applyFill="1" applyBorder="1" applyAlignment="1">
      <alignment horizontal="center" vertical="center"/>
    </xf>
    <xf numFmtId="0" fontId="19" fillId="0" borderId="30" xfId="0" applyFont="1" applyFill="1" applyBorder="1" applyAlignment="1">
      <alignment horizontal="center" vertical="center"/>
    </xf>
    <xf numFmtId="0" fontId="19" fillId="0" borderId="49" xfId="0" applyFont="1" applyFill="1" applyBorder="1" applyAlignment="1">
      <alignment horizontal="left" vertical="top"/>
    </xf>
    <xf numFmtId="0" fontId="19" fillId="0" borderId="30" xfId="0" applyFont="1" applyFill="1" applyBorder="1" applyAlignment="1">
      <alignment vertical="top" wrapText="1"/>
    </xf>
    <xf numFmtId="9" fontId="19" fillId="0" borderId="9" xfId="2" applyFont="1" applyFill="1" applyBorder="1" applyAlignment="1">
      <alignment horizontal="center" vertical="center"/>
    </xf>
    <xf numFmtId="0" fontId="19" fillId="0" borderId="13" xfId="0" applyFont="1" applyFill="1" applyBorder="1" applyAlignment="1">
      <alignment horizontal="left" vertical="top" wrapText="1"/>
    </xf>
    <xf numFmtId="0" fontId="51" fillId="0" borderId="0" xfId="0" applyFont="1" applyFill="1"/>
    <xf numFmtId="0" fontId="17" fillId="37" borderId="49" xfId="0" applyFont="1" applyFill="1" applyBorder="1" applyAlignment="1">
      <alignment horizontal="center" vertical="center"/>
    </xf>
    <xf numFmtId="0" fontId="17" fillId="37" borderId="50"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20" xfId="0" applyFont="1" applyFill="1" applyBorder="1" applyAlignment="1">
      <alignment horizontal="left" vertical="top" wrapText="1"/>
    </xf>
    <xf numFmtId="0" fontId="17" fillId="0" borderId="0" xfId="0" applyFont="1" applyFill="1" applyBorder="1" applyAlignment="1">
      <alignment horizontal="left" wrapText="1"/>
    </xf>
    <xf numFmtId="0" fontId="17" fillId="0" borderId="0" xfId="0" applyFont="1" applyBorder="1" applyAlignment="1">
      <alignment horizontal="justify" vertical="center" wrapText="1"/>
    </xf>
    <xf numFmtId="0" fontId="17" fillId="0" borderId="32"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33" xfId="0" applyFont="1" applyBorder="1" applyAlignment="1">
      <alignment horizontal="justify" vertical="center" wrapText="1"/>
    </xf>
    <xf numFmtId="0" fontId="19" fillId="0" borderId="0" xfId="0" applyFont="1" applyFill="1" applyAlignment="1">
      <alignment horizontal="center" wrapText="1"/>
    </xf>
    <xf numFmtId="0" fontId="17" fillId="0" borderId="32" xfId="0" applyFont="1" applyFill="1" applyBorder="1" applyAlignment="1">
      <alignment horizontal="left" wrapText="1"/>
    </xf>
    <xf numFmtId="0" fontId="17" fillId="0" borderId="0" xfId="0" applyFont="1" applyBorder="1" applyAlignment="1">
      <alignment horizontal="justify" vertical="top" wrapText="1"/>
    </xf>
    <xf numFmtId="0" fontId="17" fillId="0" borderId="32" xfId="0" applyFont="1" applyBorder="1" applyAlignment="1">
      <alignment horizontal="justify" vertical="top" wrapText="1"/>
    </xf>
    <xf numFmtId="0" fontId="17" fillId="0" borderId="24" xfId="0" applyFont="1" applyBorder="1" applyAlignment="1">
      <alignment horizontal="justify" vertical="top" wrapText="1"/>
    </xf>
    <xf numFmtId="0" fontId="17" fillId="0" borderId="33" xfId="0" applyFont="1" applyBorder="1" applyAlignment="1">
      <alignment horizontal="justify" vertical="top" wrapText="1"/>
    </xf>
    <xf numFmtId="49" fontId="17" fillId="0" borderId="21" xfId="0" applyNumberFormat="1" applyFont="1" applyFill="1" applyBorder="1" applyAlignment="1">
      <alignment horizontal="right" vertical="top" wrapText="1"/>
    </xf>
    <xf numFmtId="49" fontId="17" fillId="0" borderId="23" xfId="0" applyNumberFormat="1" applyFont="1" applyFill="1" applyBorder="1" applyAlignment="1">
      <alignment horizontal="right" vertical="top" wrapText="1"/>
    </xf>
    <xf numFmtId="0" fontId="40" fillId="0" borderId="0" xfId="0" applyFont="1" applyFill="1" applyAlignment="1">
      <alignment horizontal="center"/>
    </xf>
    <xf numFmtId="0" fontId="39" fillId="0" borderId="34" xfId="0" applyFont="1" applyFill="1" applyBorder="1" applyAlignment="1">
      <alignment horizontal="center" vertical="top"/>
    </xf>
    <xf numFmtId="0" fontId="39" fillId="0" borderId="7" xfId="0" applyFont="1" applyFill="1" applyBorder="1" applyAlignment="1">
      <alignment horizontal="center" vertical="top"/>
    </xf>
    <xf numFmtId="0" fontId="40" fillId="0" borderId="0" xfId="0" applyFont="1" applyBorder="1" applyAlignment="1">
      <alignment horizontal="justify" vertical="center" wrapText="1"/>
    </xf>
    <xf numFmtId="0" fontId="40" fillId="0" borderId="24" xfId="0" applyFont="1" applyBorder="1" applyAlignment="1">
      <alignment horizontal="justify" vertical="center" wrapText="1"/>
    </xf>
  </cellXfs>
  <cellStyles count="339">
    <cellStyle name="20% - Énfasis1" xfId="20" builtinId="30" customBuiltin="1"/>
    <cellStyle name="20% - Énfasis1 10" xfId="189"/>
    <cellStyle name="20% - Énfasis1 11" xfId="212"/>
    <cellStyle name="20% - Énfasis1 12" xfId="229"/>
    <cellStyle name="20% - Énfasis1 13" xfId="226"/>
    <cellStyle name="20% - Énfasis1 14" xfId="254"/>
    <cellStyle name="20% - Énfasis1 15" xfId="268"/>
    <cellStyle name="20% - Énfasis1 16" xfId="282"/>
    <cellStyle name="20% - Énfasis1 17" xfId="300"/>
    <cellStyle name="20% - Énfasis1 2" xfId="52"/>
    <cellStyle name="20% - Énfasis1 3" xfId="48"/>
    <cellStyle name="20% - Énfasis1 4" xfId="81"/>
    <cellStyle name="20% - Énfasis1 5" xfId="97"/>
    <cellStyle name="20% - Énfasis1 6" xfId="111"/>
    <cellStyle name="20% - Énfasis1 7" xfId="126"/>
    <cellStyle name="20% - Énfasis1 8" xfId="148"/>
    <cellStyle name="20% - Énfasis1 9" xfId="171"/>
    <cellStyle name="20% - Énfasis2" xfId="24" builtinId="34" customBuiltin="1"/>
    <cellStyle name="20% - Énfasis2 10" xfId="191"/>
    <cellStyle name="20% - Énfasis2 11" xfId="214"/>
    <cellStyle name="20% - Énfasis2 12" xfId="233"/>
    <cellStyle name="20% - Énfasis2 13" xfId="242"/>
    <cellStyle name="20% - Énfasis2 14" xfId="256"/>
    <cellStyle name="20% - Énfasis2 15" xfId="270"/>
    <cellStyle name="20% - Énfasis2 16" xfId="284"/>
    <cellStyle name="20% - Énfasis2 17" xfId="302"/>
    <cellStyle name="20% - Énfasis2 2" xfId="56"/>
    <cellStyle name="20% - Énfasis2 3" xfId="65"/>
    <cellStyle name="20% - Énfasis2 4" xfId="83"/>
    <cellStyle name="20% - Énfasis2 5" xfId="99"/>
    <cellStyle name="20% - Énfasis2 6" xfId="113"/>
    <cellStyle name="20% - Énfasis2 7" xfId="128"/>
    <cellStyle name="20% - Énfasis2 8" xfId="152"/>
    <cellStyle name="20% - Énfasis2 9" xfId="173"/>
    <cellStyle name="20% - Énfasis3" xfId="28" builtinId="38" customBuiltin="1"/>
    <cellStyle name="20% - Énfasis3 10" xfId="194"/>
    <cellStyle name="20% - Énfasis3 11" xfId="216"/>
    <cellStyle name="20% - Énfasis3 12" xfId="235"/>
    <cellStyle name="20% - Énfasis3 13" xfId="231"/>
    <cellStyle name="20% - Énfasis3 14" xfId="258"/>
    <cellStyle name="20% - Énfasis3 15" xfId="272"/>
    <cellStyle name="20% - Énfasis3 16" xfId="286"/>
    <cellStyle name="20% - Énfasis3 17" xfId="304"/>
    <cellStyle name="20% - Énfasis3 2" xfId="58"/>
    <cellStyle name="20% - Énfasis3 3" xfId="54"/>
    <cellStyle name="20% - Énfasis3 4" xfId="86"/>
    <cellStyle name="20% - Énfasis3 5" xfId="101"/>
    <cellStyle name="20% - Énfasis3 6" xfId="115"/>
    <cellStyle name="20% - Énfasis3 7" xfId="130"/>
    <cellStyle name="20% - Énfasis3 8" xfId="154"/>
    <cellStyle name="20% - Énfasis3 9" xfId="175"/>
    <cellStyle name="20% - Énfasis4" xfId="32" builtinId="42" customBuiltin="1"/>
    <cellStyle name="20% - Énfasis4 10" xfId="196"/>
    <cellStyle name="20% - Énfasis4 11" xfId="218"/>
    <cellStyle name="20% - Énfasis4 12" xfId="237"/>
    <cellStyle name="20% - Énfasis4 13" xfId="246"/>
    <cellStyle name="20% - Énfasis4 14" xfId="260"/>
    <cellStyle name="20% - Énfasis4 15" xfId="274"/>
    <cellStyle name="20% - Énfasis4 16" xfId="288"/>
    <cellStyle name="20% - Énfasis4 17" xfId="306"/>
    <cellStyle name="20% - Énfasis4 2" xfId="60"/>
    <cellStyle name="20% - Énfasis4 3" xfId="69"/>
    <cellStyle name="20% - Énfasis4 4" xfId="88"/>
    <cellStyle name="20% - Énfasis4 5" xfId="103"/>
    <cellStyle name="20% - Énfasis4 6" xfId="117"/>
    <cellStyle name="20% - Énfasis4 7" xfId="133"/>
    <cellStyle name="20% - Énfasis4 8" xfId="156"/>
    <cellStyle name="20% - Énfasis4 9" xfId="177"/>
    <cellStyle name="20% - Énfasis5" xfId="36" builtinId="46" customBuiltin="1"/>
    <cellStyle name="20% - Énfasis5 10" xfId="198"/>
    <cellStyle name="20% - Énfasis5 11" xfId="220"/>
    <cellStyle name="20% - Énfasis5 12" xfId="240"/>
    <cellStyle name="20% - Énfasis5 13" xfId="248"/>
    <cellStyle name="20% - Énfasis5 14" xfId="262"/>
    <cellStyle name="20% - Énfasis5 15" xfId="276"/>
    <cellStyle name="20% - Énfasis5 16" xfId="290"/>
    <cellStyle name="20% - Énfasis5 17" xfId="309"/>
    <cellStyle name="20% - Énfasis5 2" xfId="63"/>
    <cellStyle name="20% - Énfasis5 3" xfId="71"/>
    <cellStyle name="20% - Énfasis5 4" xfId="90"/>
    <cellStyle name="20% - Énfasis5 5" xfId="105"/>
    <cellStyle name="20% - Énfasis5 6" xfId="119"/>
    <cellStyle name="20% - Énfasis5 7" xfId="135"/>
    <cellStyle name="20% - Énfasis5 8" xfId="158"/>
    <cellStyle name="20% - Énfasis5 9" xfId="179"/>
    <cellStyle name="20% - Énfasis6" xfId="40" builtinId="50" customBuiltin="1"/>
    <cellStyle name="20% - Énfasis6 10" xfId="200"/>
    <cellStyle name="20% - Énfasis6 11" xfId="222"/>
    <cellStyle name="20% - Énfasis6 12" xfId="243"/>
    <cellStyle name="20% - Énfasis6 13" xfId="250"/>
    <cellStyle name="20% - Énfasis6 14" xfId="264"/>
    <cellStyle name="20% - Énfasis6 15" xfId="278"/>
    <cellStyle name="20% - Énfasis6 16" xfId="292"/>
    <cellStyle name="20% - Énfasis6 17" xfId="311"/>
    <cellStyle name="20% - Énfasis6 2" xfId="66"/>
    <cellStyle name="20% - Énfasis6 3" xfId="73"/>
    <cellStyle name="20% - Énfasis6 4" xfId="92"/>
    <cellStyle name="20% - Énfasis6 5" xfId="107"/>
    <cellStyle name="20% - Énfasis6 6" xfId="121"/>
    <cellStyle name="20% - Énfasis6 7" xfId="137"/>
    <cellStyle name="20% - Énfasis6 8" xfId="161"/>
    <cellStyle name="20% - Énfasis6 9" xfId="181"/>
    <cellStyle name="40% - Énfasis1" xfId="21" builtinId="31" customBuiltin="1"/>
    <cellStyle name="40% - Énfasis1 10" xfId="190"/>
    <cellStyle name="40% - Énfasis1 11" xfId="213"/>
    <cellStyle name="40% - Énfasis1 12" xfId="230"/>
    <cellStyle name="40% - Énfasis1 13" xfId="225"/>
    <cellStyle name="40% - Énfasis1 14" xfId="255"/>
    <cellStyle name="40% - Énfasis1 15" xfId="269"/>
    <cellStyle name="40% - Énfasis1 16" xfId="283"/>
    <cellStyle name="40% - Énfasis1 17" xfId="301"/>
    <cellStyle name="40% - Énfasis1 2" xfId="53"/>
    <cellStyle name="40% - Énfasis1 3" xfId="47"/>
    <cellStyle name="40% - Énfasis1 4" xfId="82"/>
    <cellStyle name="40% - Énfasis1 5" xfId="98"/>
    <cellStyle name="40% - Énfasis1 6" xfId="112"/>
    <cellStyle name="40% - Énfasis1 7" xfId="127"/>
    <cellStyle name="40% - Énfasis1 8" xfId="149"/>
    <cellStyle name="40% - Énfasis1 9" xfId="172"/>
    <cellStyle name="40% - Énfasis2" xfId="25" builtinId="35" customBuiltin="1"/>
    <cellStyle name="40% - Énfasis2 10" xfId="192"/>
    <cellStyle name="40% - Énfasis2 11" xfId="215"/>
    <cellStyle name="40% - Énfasis2 12" xfId="234"/>
    <cellStyle name="40% - Énfasis2 13" xfId="239"/>
    <cellStyle name="40% - Énfasis2 14" xfId="257"/>
    <cellStyle name="40% - Énfasis2 15" xfId="271"/>
    <cellStyle name="40% - Énfasis2 16" xfId="285"/>
    <cellStyle name="40% - Énfasis2 17" xfId="303"/>
    <cellStyle name="40% - Énfasis2 2" xfId="57"/>
    <cellStyle name="40% - Énfasis2 3" xfId="62"/>
    <cellStyle name="40% - Énfasis2 4" xfId="84"/>
    <cellStyle name="40% - Énfasis2 5" xfId="100"/>
    <cellStyle name="40% - Énfasis2 6" xfId="114"/>
    <cellStyle name="40% - Énfasis2 7" xfId="129"/>
    <cellStyle name="40% - Énfasis2 8" xfId="153"/>
    <cellStyle name="40% - Énfasis2 9" xfId="174"/>
    <cellStyle name="40% - Énfasis3" xfId="29" builtinId="39" customBuiltin="1"/>
    <cellStyle name="40% - Énfasis3 10" xfId="195"/>
    <cellStyle name="40% - Énfasis3 11" xfId="217"/>
    <cellStyle name="40% - Énfasis3 12" xfId="236"/>
    <cellStyle name="40% - Énfasis3 13" xfId="245"/>
    <cellStyle name="40% - Énfasis3 14" xfId="259"/>
    <cellStyle name="40% - Énfasis3 15" xfId="273"/>
    <cellStyle name="40% - Énfasis3 16" xfId="287"/>
    <cellStyle name="40% - Énfasis3 17" xfId="305"/>
    <cellStyle name="40% - Énfasis3 2" xfId="59"/>
    <cellStyle name="40% - Énfasis3 3" xfId="68"/>
    <cellStyle name="40% - Énfasis3 4" xfId="87"/>
    <cellStyle name="40% - Énfasis3 5" xfId="102"/>
    <cellStyle name="40% - Énfasis3 6" xfId="116"/>
    <cellStyle name="40% - Énfasis3 7" xfId="131"/>
    <cellStyle name="40% - Énfasis3 8" xfId="155"/>
    <cellStyle name="40% - Énfasis3 9" xfId="176"/>
    <cellStyle name="40% - Énfasis4" xfId="33" builtinId="43" customBuiltin="1"/>
    <cellStyle name="40% - Énfasis4 10" xfId="197"/>
    <cellStyle name="40% - Énfasis4 11" xfId="219"/>
    <cellStyle name="40% - Énfasis4 12" xfId="238"/>
    <cellStyle name="40% - Énfasis4 13" xfId="247"/>
    <cellStyle name="40% - Énfasis4 14" xfId="261"/>
    <cellStyle name="40% - Énfasis4 15" xfId="275"/>
    <cellStyle name="40% - Énfasis4 16" xfId="289"/>
    <cellStyle name="40% - Énfasis4 17" xfId="307"/>
    <cellStyle name="40% - Énfasis4 2" xfId="61"/>
    <cellStyle name="40% - Énfasis4 3" xfId="70"/>
    <cellStyle name="40% - Énfasis4 4" xfId="89"/>
    <cellStyle name="40% - Énfasis4 5" xfId="104"/>
    <cellStyle name="40% - Énfasis4 6" xfId="118"/>
    <cellStyle name="40% - Énfasis4 7" xfId="134"/>
    <cellStyle name="40% - Énfasis4 8" xfId="157"/>
    <cellStyle name="40% - Énfasis4 9" xfId="178"/>
    <cellStyle name="40% - Énfasis5" xfId="37" builtinId="47" customBuiltin="1"/>
    <cellStyle name="40% - Énfasis5 10" xfId="199"/>
    <cellStyle name="40% - Énfasis5 11" xfId="221"/>
    <cellStyle name="40% - Énfasis5 12" xfId="241"/>
    <cellStyle name="40% - Énfasis5 13" xfId="249"/>
    <cellStyle name="40% - Énfasis5 14" xfId="263"/>
    <cellStyle name="40% - Énfasis5 15" xfId="277"/>
    <cellStyle name="40% - Énfasis5 16" xfId="291"/>
    <cellStyle name="40% - Énfasis5 17" xfId="310"/>
    <cellStyle name="40% - Énfasis5 2" xfId="64"/>
    <cellStyle name="40% - Énfasis5 3" xfId="72"/>
    <cellStyle name="40% - Énfasis5 4" xfId="91"/>
    <cellStyle name="40% - Énfasis5 5" xfId="106"/>
    <cellStyle name="40% - Énfasis5 6" xfId="120"/>
    <cellStyle name="40% - Énfasis5 7" xfId="136"/>
    <cellStyle name="40% - Énfasis5 8" xfId="159"/>
    <cellStyle name="40% - Énfasis5 9" xfId="180"/>
    <cellStyle name="40% - Énfasis6" xfId="41" builtinId="51" customBuiltin="1"/>
    <cellStyle name="40% - Énfasis6 10" xfId="201"/>
    <cellStyle name="40% - Énfasis6 11" xfId="223"/>
    <cellStyle name="40% - Énfasis6 12" xfId="244"/>
    <cellStyle name="40% - Énfasis6 13" xfId="251"/>
    <cellStyle name="40% - Énfasis6 14" xfId="265"/>
    <cellStyle name="40% - Énfasis6 15" xfId="279"/>
    <cellStyle name="40% - Énfasis6 16" xfId="293"/>
    <cellStyle name="40% - Énfasis6 17" xfId="312"/>
    <cellStyle name="40% - Énfasis6 2" xfId="67"/>
    <cellStyle name="40% - Énfasis6 3" xfId="74"/>
    <cellStyle name="40% - Énfasis6 4" xfId="93"/>
    <cellStyle name="40% - Énfasis6 5" xfId="108"/>
    <cellStyle name="40% - Énfasis6 6" xfId="122"/>
    <cellStyle name="40% - Énfasis6 7" xfId="138"/>
    <cellStyle name="40% - Énfasis6 8" xfId="162"/>
    <cellStyle name="40% - Énfasis6 9" xfId="182"/>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Incorrecto" xfId="9" builtinId="27" customBuiltin="1"/>
    <cellStyle name="Millares" xfId="1" builtinId="3"/>
    <cellStyle name="Millares 10" xfId="167"/>
    <cellStyle name="Millares 11" xfId="168"/>
    <cellStyle name="Millares 12" xfId="184"/>
    <cellStyle name="Millares 12 2" xfId="317"/>
    <cellStyle name="Millares 13" xfId="188"/>
    <cellStyle name="Millares 13 2" xfId="318"/>
    <cellStyle name="Millares 14" xfId="123"/>
    <cellStyle name="Millares 15" xfId="124"/>
    <cellStyle name="Millares 15 2" xfId="326"/>
    <cellStyle name="Millares 16" xfId="132"/>
    <cellStyle name="Millares 17" xfId="139"/>
    <cellStyle name="Millares 18" xfId="140"/>
    <cellStyle name="Millares 19" xfId="141"/>
    <cellStyle name="Millares 2" xfId="46"/>
    <cellStyle name="Millares 20" xfId="143"/>
    <cellStyle name="Millares 21" xfId="147"/>
    <cellStyle name="Millares 22" xfId="144"/>
    <cellStyle name="Millares 23" xfId="151"/>
    <cellStyle name="Millares 23 2" xfId="324"/>
    <cellStyle name="Millares 24" xfId="145"/>
    <cellStyle name="Millares 24 2" xfId="325"/>
    <cellStyle name="Millares 25" xfId="160"/>
    <cellStyle name="Millares 26" xfId="150"/>
    <cellStyle name="Millares 27" xfId="163"/>
    <cellStyle name="Millares 28" xfId="164"/>
    <cellStyle name="Millares 29" xfId="165"/>
    <cellStyle name="Millares 29 2" xfId="332"/>
    <cellStyle name="Millares 3" xfId="51"/>
    <cellStyle name="Millares 30" xfId="166"/>
    <cellStyle name="Millares 30 2" xfId="333"/>
    <cellStyle name="Millares 31" xfId="185"/>
    <cellStyle name="Millares 32" xfId="193"/>
    <cellStyle name="Millares 33" xfId="186"/>
    <cellStyle name="Millares 33 2" xfId="322"/>
    <cellStyle name="Millares 34" xfId="202"/>
    <cellStyle name="Millares 34 2" xfId="323"/>
    <cellStyle name="Millares 35" xfId="203"/>
    <cellStyle name="Millares 35 2" xfId="327"/>
    <cellStyle name="Millares 36" xfId="204"/>
    <cellStyle name="Millares 36 2" xfId="328"/>
    <cellStyle name="Millares 37" xfId="295"/>
    <cellStyle name="Millares 38" xfId="205"/>
    <cellStyle name="Millares 38 2" xfId="331"/>
    <cellStyle name="Millares 39" xfId="206"/>
    <cellStyle name="Millares 39 2" xfId="329"/>
    <cellStyle name="Millares 4" xfId="76"/>
    <cellStyle name="Millares 40" xfId="207"/>
    <cellStyle name="Millares 40 2" xfId="330"/>
    <cellStyle name="Millares 41" xfId="208"/>
    <cellStyle name="Millares 42" xfId="209"/>
    <cellStyle name="Millares 43" xfId="296"/>
    <cellStyle name="Millares 44" xfId="308"/>
    <cellStyle name="Millares 44 2" xfId="334"/>
    <cellStyle name="Millares 45" xfId="299"/>
    <cellStyle name="Millares 45 2" xfId="335"/>
    <cellStyle name="Millares 46" xfId="297"/>
    <cellStyle name="Millares 46 2" xfId="336"/>
    <cellStyle name="Millares 49" xfId="313"/>
    <cellStyle name="Millares 49 2" xfId="319"/>
    <cellStyle name="Millares 5" xfId="79"/>
    <cellStyle name="Millares 50" xfId="314"/>
    <cellStyle name="Millares 50 2" xfId="320"/>
    <cellStyle name="Millares 51" xfId="315"/>
    <cellStyle name="Millares 51 2" xfId="321"/>
    <cellStyle name="Millares 6" xfId="77"/>
    <cellStyle name="Millares 7" xfId="85"/>
    <cellStyle name="Millares 8" xfId="78"/>
    <cellStyle name="Millares 9" xfId="94"/>
    <cellStyle name="Neutral" xfId="10" builtinId="28" customBuiltin="1"/>
    <cellStyle name="Normal" xfId="0" builtinId="0"/>
    <cellStyle name="Normal 10" xfId="224"/>
    <cellStyle name="Normal 11" xfId="228"/>
    <cellStyle name="Normal 12" xfId="95"/>
    <cellStyle name="Normal 13" xfId="252"/>
    <cellStyle name="Normal 14" xfId="266"/>
    <cellStyle name="Normal 15" xfId="280"/>
    <cellStyle name="Normal 16" xfId="294"/>
    <cellStyle name="Normal 17" xfId="316"/>
    <cellStyle name="Normal 19" xfId="142"/>
    <cellStyle name="Normal 2" xfId="43"/>
    <cellStyle name="Normal 2 2" xfId="337"/>
    <cellStyle name="Normal 3" xfId="45"/>
    <cellStyle name="Normal 4" xfId="50"/>
    <cellStyle name="Normal 5" xfId="75"/>
    <cellStyle name="Normal 6" xfId="109"/>
    <cellStyle name="Normal 7" xfId="169"/>
    <cellStyle name="Normal 8" xfId="183"/>
    <cellStyle name="Normal 9" xfId="210"/>
    <cellStyle name="Notas 10" xfId="170"/>
    <cellStyle name="Notas 11" xfId="187"/>
    <cellStyle name="Notas 12" xfId="211"/>
    <cellStyle name="Notas 13" xfId="227"/>
    <cellStyle name="Notas 14" xfId="232"/>
    <cellStyle name="Notas 15" xfId="253"/>
    <cellStyle name="Notas 16" xfId="267"/>
    <cellStyle name="Notas 17" xfId="281"/>
    <cellStyle name="Notas 18" xfId="298"/>
    <cellStyle name="Notas 2" xfId="44"/>
    <cellStyle name="Notas 3" xfId="49"/>
    <cellStyle name="Notas 4" xfId="55"/>
    <cellStyle name="Notas 5" xfId="80"/>
    <cellStyle name="Notas 6" xfId="96"/>
    <cellStyle name="Notas 7" xfId="110"/>
    <cellStyle name="Notas 8" xfId="125"/>
    <cellStyle name="Notas 9" xfId="146"/>
    <cellStyle name="Porcentaje" xfId="2" builtinId="5"/>
    <cellStyle name="Porcentaje 2" xfId="338"/>
    <cellStyle name="Salida" xfId="12" builtinId="21" customBuiltin="1"/>
    <cellStyle name="Texto de advertencia" xfId="16" builtinId="11" customBuiltin="1"/>
    <cellStyle name="Texto explicativo" xfId="17" builtinId="53" customBuiltin="1"/>
    <cellStyle name="Título" xfId="3" builtinId="15" customBuiltin="1"/>
    <cellStyle name="Título 1" xfId="4" builtinId="16" customBuiltin="1"/>
    <cellStyle name="Título 2" xfId="5" builtinId="17" customBuiltin="1"/>
    <cellStyle name="Título 3" xfId="6" builtinId="18" customBuiltin="1"/>
    <cellStyle name="Total" xfId="18" builtinId="25" customBuiltin="1"/>
  </cellStyles>
  <dxfs count="2">
    <dxf>
      <fill>
        <patternFill>
          <bgColor indexed="14"/>
        </patternFill>
      </fill>
    </dxf>
    <dxf>
      <font>
        <condense val="0"/>
        <extend val="0"/>
        <color auto="1"/>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0</xdr:colOff>
      <xdr:row>495</xdr:row>
      <xdr:rowOff>0</xdr:rowOff>
    </xdr:from>
    <xdr:ext cx="104775" cy="219075"/>
    <xdr:sp macro="" textlink="">
      <xdr:nvSpPr>
        <xdr:cNvPr id="2" name="Text Box 1"/>
        <xdr:cNvSpPr txBox="1">
          <a:spLocks noChangeArrowheads="1"/>
        </xdr:cNvSpPr>
      </xdr:nvSpPr>
      <xdr:spPr bwMode="auto">
        <a:xfrm>
          <a:off x="10677525" y="147913725"/>
          <a:ext cx="104775" cy="219075"/>
        </a:xfrm>
        <a:prstGeom prst="rect">
          <a:avLst/>
        </a:prstGeom>
        <a:noFill/>
        <a:ln w="9525">
          <a:noFill/>
          <a:miter lim="800000"/>
          <a:headEnd/>
          <a:tailEnd/>
        </a:ln>
      </xdr:spPr>
    </xdr:sp>
    <xdr:clientData/>
  </xdr:oneCellAnchor>
  <xdr:oneCellAnchor>
    <xdr:from>
      <xdr:col>4</xdr:col>
      <xdr:colOff>0</xdr:colOff>
      <xdr:row>495</xdr:row>
      <xdr:rowOff>0</xdr:rowOff>
    </xdr:from>
    <xdr:ext cx="104775" cy="219075"/>
    <xdr:sp macro="" textlink="">
      <xdr:nvSpPr>
        <xdr:cNvPr id="3" name="Text Box 2"/>
        <xdr:cNvSpPr txBox="1">
          <a:spLocks noChangeArrowheads="1"/>
        </xdr:cNvSpPr>
      </xdr:nvSpPr>
      <xdr:spPr bwMode="auto">
        <a:xfrm>
          <a:off x="10677525" y="147913725"/>
          <a:ext cx="104775" cy="219075"/>
        </a:xfrm>
        <a:prstGeom prst="rect">
          <a:avLst/>
        </a:prstGeom>
        <a:noFill/>
        <a:ln w="9525">
          <a:noFill/>
          <a:miter lim="800000"/>
          <a:headEnd/>
          <a:tailEnd/>
        </a:ln>
      </xdr:spPr>
    </xdr:sp>
    <xdr:clientData/>
  </xdr:oneCellAnchor>
  <xdr:twoCellAnchor editAs="oneCell">
    <xdr:from>
      <xdr:col>3</xdr:col>
      <xdr:colOff>2447925</xdr:colOff>
      <xdr:row>1210</xdr:row>
      <xdr:rowOff>0</xdr:rowOff>
    </xdr:from>
    <xdr:to>
      <xdr:col>3</xdr:col>
      <xdr:colOff>2451100</xdr:colOff>
      <xdr:row>1210</xdr:row>
      <xdr:rowOff>142875</xdr:rowOff>
    </xdr:to>
    <xdr:sp macro="" textlink="">
      <xdr:nvSpPr>
        <xdr:cNvPr id="4" name="Text Box 28"/>
        <xdr:cNvSpPr txBox="1">
          <a:spLocks noChangeArrowheads="1"/>
        </xdr:cNvSpPr>
      </xdr:nvSpPr>
      <xdr:spPr bwMode="auto">
        <a:xfrm>
          <a:off x="4924425" y="334317975"/>
          <a:ext cx="2111375" cy="142875"/>
        </a:xfrm>
        <a:prstGeom prst="rect">
          <a:avLst/>
        </a:prstGeom>
        <a:noFill/>
        <a:ln w="9525">
          <a:noFill/>
          <a:miter lim="800000"/>
          <a:headEnd/>
          <a:tailEnd/>
        </a:ln>
      </xdr:spPr>
    </xdr:sp>
    <xdr:clientData/>
  </xdr:twoCellAnchor>
  <xdr:oneCellAnchor>
    <xdr:from>
      <xdr:col>4</xdr:col>
      <xdr:colOff>0</xdr:colOff>
      <xdr:row>1</xdr:row>
      <xdr:rowOff>0</xdr:rowOff>
    </xdr:from>
    <xdr:ext cx="104775" cy="219075"/>
    <xdr:sp macro="" textlink="">
      <xdr:nvSpPr>
        <xdr:cNvPr id="5" name="Text Box 1"/>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oneCellAnchor>
    <xdr:from>
      <xdr:col>4</xdr:col>
      <xdr:colOff>0</xdr:colOff>
      <xdr:row>1</xdr:row>
      <xdr:rowOff>0</xdr:rowOff>
    </xdr:from>
    <xdr:ext cx="104775" cy="219075"/>
    <xdr:sp macro="" textlink="">
      <xdr:nvSpPr>
        <xdr:cNvPr id="6" name="Text Box 2"/>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oneCellAnchor>
    <xdr:from>
      <xdr:col>4</xdr:col>
      <xdr:colOff>0</xdr:colOff>
      <xdr:row>495</xdr:row>
      <xdr:rowOff>0</xdr:rowOff>
    </xdr:from>
    <xdr:ext cx="104775" cy="219075"/>
    <xdr:sp macro="" textlink="">
      <xdr:nvSpPr>
        <xdr:cNvPr id="7" name="Text Box 1"/>
        <xdr:cNvSpPr txBox="1">
          <a:spLocks noChangeArrowheads="1"/>
        </xdr:cNvSpPr>
      </xdr:nvSpPr>
      <xdr:spPr bwMode="auto">
        <a:xfrm>
          <a:off x="10677525" y="147913725"/>
          <a:ext cx="104775" cy="219075"/>
        </a:xfrm>
        <a:prstGeom prst="rect">
          <a:avLst/>
        </a:prstGeom>
        <a:noFill/>
        <a:ln w="9525">
          <a:noFill/>
          <a:miter lim="800000"/>
          <a:headEnd/>
          <a:tailEnd/>
        </a:ln>
      </xdr:spPr>
    </xdr:sp>
    <xdr:clientData/>
  </xdr:oneCellAnchor>
  <xdr:oneCellAnchor>
    <xdr:from>
      <xdr:col>4</xdr:col>
      <xdr:colOff>0</xdr:colOff>
      <xdr:row>495</xdr:row>
      <xdr:rowOff>0</xdr:rowOff>
    </xdr:from>
    <xdr:ext cx="104775" cy="219075"/>
    <xdr:sp macro="" textlink="">
      <xdr:nvSpPr>
        <xdr:cNvPr id="8" name="Text Box 2"/>
        <xdr:cNvSpPr txBox="1">
          <a:spLocks noChangeArrowheads="1"/>
        </xdr:cNvSpPr>
      </xdr:nvSpPr>
      <xdr:spPr bwMode="auto">
        <a:xfrm>
          <a:off x="10677525" y="147913725"/>
          <a:ext cx="104775" cy="219075"/>
        </a:xfrm>
        <a:prstGeom prst="rect">
          <a:avLst/>
        </a:prstGeom>
        <a:noFill/>
        <a:ln w="9525">
          <a:noFill/>
          <a:miter lim="800000"/>
          <a:headEnd/>
          <a:tailEnd/>
        </a:ln>
      </xdr:spPr>
    </xdr:sp>
    <xdr:clientData/>
  </xdr:oneCellAnchor>
  <xdr:twoCellAnchor editAs="oneCell">
    <xdr:from>
      <xdr:col>3</xdr:col>
      <xdr:colOff>2447925</xdr:colOff>
      <xdr:row>1210</xdr:row>
      <xdr:rowOff>0</xdr:rowOff>
    </xdr:from>
    <xdr:to>
      <xdr:col>3</xdr:col>
      <xdr:colOff>4559300</xdr:colOff>
      <xdr:row>1210</xdr:row>
      <xdr:rowOff>142875</xdr:rowOff>
    </xdr:to>
    <xdr:sp macro="" textlink="">
      <xdr:nvSpPr>
        <xdr:cNvPr id="9" name="Text Box 28"/>
        <xdr:cNvSpPr txBox="1">
          <a:spLocks noChangeArrowheads="1"/>
        </xdr:cNvSpPr>
      </xdr:nvSpPr>
      <xdr:spPr bwMode="auto">
        <a:xfrm>
          <a:off x="4924425" y="334317975"/>
          <a:ext cx="2111375" cy="142875"/>
        </a:xfrm>
        <a:prstGeom prst="rect">
          <a:avLst/>
        </a:prstGeom>
        <a:noFill/>
        <a:ln w="9525">
          <a:noFill/>
          <a:miter lim="800000"/>
          <a:headEnd/>
          <a:tailEnd/>
        </a:ln>
      </xdr:spPr>
    </xdr:sp>
    <xdr:clientData/>
  </xdr:twoCellAnchor>
  <xdr:oneCellAnchor>
    <xdr:from>
      <xdr:col>4</xdr:col>
      <xdr:colOff>0</xdr:colOff>
      <xdr:row>1</xdr:row>
      <xdr:rowOff>0</xdr:rowOff>
    </xdr:from>
    <xdr:ext cx="104775" cy="219075"/>
    <xdr:sp macro="" textlink="">
      <xdr:nvSpPr>
        <xdr:cNvPr id="10" name="Text Box 1"/>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oneCellAnchor>
    <xdr:from>
      <xdr:col>4</xdr:col>
      <xdr:colOff>0</xdr:colOff>
      <xdr:row>1</xdr:row>
      <xdr:rowOff>0</xdr:rowOff>
    </xdr:from>
    <xdr:ext cx="104775" cy="219075"/>
    <xdr:sp macro="" textlink="">
      <xdr:nvSpPr>
        <xdr:cNvPr id="11" name="Text Box 2"/>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256</xdr:row>
      <xdr:rowOff>0</xdr:rowOff>
    </xdr:from>
    <xdr:ext cx="104775" cy="219075"/>
    <xdr:sp macro="" textlink="">
      <xdr:nvSpPr>
        <xdr:cNvPr id="2" name="Text Box 1"/>
        <xdr:cNvSpPr txBox="1">
          <a:spLocks noChangeArrowheads="1"/>
        </xdr:cNvSpPr>
      </xdr:nvSpPr>
      <xdr:spPr bwMode="auto">
        <a:xfrm>
          <a:off x="10677525" y="155152725"/>
          <a:ext cx="104775" cy="219075"/>
        </a:xfrm>
        <a:prstGeom prst="rect">
          <a:avLst/>
        </a:prstGeom>
        <a:noFill/>
        <a:ln w="9525">
          <a:noFill/>
          <a:miter lim="800000"/>
          <a:headEnd/>
          <a:tailEnd/>
        </a:ln>
      </xdr:spPr>
    </xdr:sp>
    <xdr:clientData/>
  </xdr:oneCellAnchor>
  <xdr:oneCellAnchor>
    <xdr:from>
      <xdr:col>4</xdr:col>
      <xdr:colOff>0</xdr:colOff>
      <xdr:row>256</xdr:row>
      <xdr:rowOff>0</xdr:rowOff>
    </xdr:from>
    <xdr:ext cx="104775" cy="219075"/>
    <xdr:sp macro="" textlink="">
      <xdr:nvSpPr>
        <xdr:cNvPr id="3" name="Text Box 2"/>
        <xdr:cNvSpPr txBox="1">
          <a:spLocks noChangeArrowheads="1"/>
        </xdr:cNvSpPr>
      </xdr:nvSpPr>
      <xdr:spPr bwMode="auto">
        <a:xfrm>
          <a:off x="10677525" y="155152725"/>
          <a:ext cx="104775" cy="219075"/>
        </a:xfrm>
        <a:prstGeom prst="rect">
          <a:avLst/>
        </a:prstGeom>
        <a:noFill/>
        <a:ln w="9525">
          <a:noFill/>
          <a:miter lim="800000"/>
          <a:headEnd/>
          <a:tailEnd/>
        </a:ln>
      </xdr:spPr>
    </xdr:sp>
    <xdr:clientData/>
  </xdr:oneCellAnchor>
  <xdr:twoCellAnchor editAs="oneCell">
    <xdr:from>
      <xdr:col>3</xdr:col>
      <xdr:colOff>2447925</xdr:colOff>
      <xdr:row>563</xdr:row>
      <xdr:rowOff>0</xdr:rowOff>
    </xdr:from>
    <xdr:to>
      <xdr:col>3</xdr:col>
      <xdr:colOff>4559300</xdr:colOff>
      <xdr:row>563</xdr:row>
      <xdr:rowOff>142875</xdr:rowOff>
    </xdr:to>
    <xdr:sp macro="" textlink="">
      <xdr:nvSpPr>
        <xdr:cNvPr id="4" name="Text Box 28"/>
        <xdr:cNvSpPr txBox="1">
          <a:spLocks noChangeArrowheads="1"/>
        </xdr:cNvSpPr>
      </xdr:nvSpPr>
      <xdr:spPr bwMode="auto">
        <a:xfrm>
          <a:off x="4924425" y="363816900"/>
          <a:ext cx="2111375" cy="142875"/>
        </a:xfrm>
        <a:prstGeom prst="rect">
          <a:avLst/>
        </a:prstGeom>
        <a:noFill/>
        <a:ln w="9525">
          <a:noFill/>
          <a:miter lim="800000"/>
          <a:headEnd/>
          <a:tailEnd/>
        </a:ln>
      </xdr:spPr>
    </xdr:sp>
    <xdr:clientData/>
  </xdr:twoCellAnchor>
  <xdr:oneCellAnchor>
    <xdr:from>
      <xdr:col>4</xdr:col>
      <xdr:colOff>0</xdr:colOff>
      <xdr:row>5</xdr:row>
      <xdr:rowOff>0</xdr:rowOff>
    </xdr:from>
    <xdr:ext cx="104775" cy="219075"/>
    <xdr:sp macro="" textlink="">
      <xdr:nvSpPr>
        <xdr:cNvPr id="5" name="Text Box 1"/>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oneCellAnchor>
    <xdr:from>
      <xdr:col>4</xdr:col>
      <xdr:colOff>0</xdr:colOff>
      <xdr:row>5</xdr:row>
      <xdr:rowOff>0</xdr:rowOff>
    </xdr:from>
    <xdr:ext cx="104775" cy="219075"/>
    <xdr:sp macro="" textlink="">
      <xdr:nvSpPr>
        <xdr:cNvPr id="6" name="Text Box 2"/>
        <xdr:cNvSpPr txBox="1">
          <a:spLocks noChangeArrowheads="1"/>
        </xdr:cNvSpPr>
      </xdr:nvSpPr>
      <xdr:spPr bwMode="auto">
        <a:xfrm>
          <a:off x="10677525" y="180975"/>
          <a:ext cx="104775" cy="2190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0</xdr:row>
      <xdr:rowOff>0</xdr:rowOff>
    </xdr:from>
    <xdr:ext cx="104775" cy="219075"/>
    <xdr:sp macro="" textlink="">
      <xdr:nvSpPr>
        <xdr:cNvPr id="2" name="Text Box 1"/>
        <xdr:cNvSpPr txBox="1">
          <a:spLocks noChangeArrowheads="1"/>
        </xdr:cNvSpPr>
      </xdr:nvSpPr>
      <xdr:spPr bwMode="auto">
        <a:xfrm>
          <a:off x="6810375" y="62550675"/>
          <a:ext cx="104775" cy="219075"/>
        </a:xfrm>
        <a:prstGeom prst="rect">
          <a:avLst/>
        </a:prstGeom>
        <a:noFill/>
        <a:ln w="9525">
          <a:noFill/>
          <a:miter lim="800000"/>
          <a:headEnd/>
          <a:tailEnd/>
        </a:ln>
      </xdr:spPr>
    </xdr:sp>
    <xdr:clientData/>
  </xdr:oneCellAnchor>
  <xdr:oneCellAnchor>
    <xdr:from>
      <xdr:col>4</xdr:col>
      <xdr:colOff>0</xdr:colOff>
      <xdr:row>0</xdr:row>
      <xdr:rowOff>0</xdr:rowOff>
    </xdr:from>
    <xdr:ext cx="104775" cy="219075"/>
    <xdr:sp macro="" textlink="">
      <xdr:nvSpPr>
        <xdr:cNvPr id="3" name="Text Box 2"/>
        <xdr:cNvSpPr txBox="1">
          <a:spLocks noChangeArrowheads="1"/>
        </xdr:cNvSpPr>
      </xdr:nvSpPr>
      <xdr:spPr bwMode="auto">
        <a:xfrm>
          <a:off x="6810375" y="62550675"/>
          <a:ext cx="104775" cy="219075"/>
        </a:xfrm>
        <a:prstGeom prst="rect">
          <a:avLst/>
        </a:prstGeom>
        <a:noFill/>
        <a:ln w="9525">
          <a:noFill/>
          <a:miter lim="800000"/>
          <a:headEnd/>
          <a:tailEnd/>
        </a:ln>
      </xdr:spPr>
    </xdr:sp>
    <xdr:clientData/>
  </xdr:oneCellAnchor>
  <xdr:oneCellAnchor>
    <xdr:from>
      <xdr:col>9</xdr:col>
      <xdr:colOff>0</xdr:colOff>
      <xdr:row>0</xdr:row>
      <xdr:rowOff>0</xdr:rowOff>
    </xdr:from>
    <xdr:ext cx="104775" cy="219075"/>
    <xdr:sp macro="" textlink="">
      <xdr:nvSpPr>
        <xdr:cNvPr id="4" name="Text Box 1"/>
        <xdr:cNvSpPr txBox="1">
          <a:spLocks noChangeArrowheads="1"/>
        </xdr:cNvSpPr>
      </xdr:nvSpPr>
      <xdr:spPr bwMode="auto">
        <a:xfrm>
          <a:off x="5535083" y="0"/>
          <a:ext cx="104775" cy="219075"/>
        </a:xfrm>
        <a:prstGeom prst="rect">
          <a:avLst/>
        </a:prstGeom>
        <a:noFill/>
        <a:ln w="9525">
          <a:noFill/>
          <a:miter lim="800000"/>
          <a:headEnd/>
          <a:tailEnd/>
        </a:ln>
      </xdr:spPr>
    </xdr:sp>
    <xdr:clientData/>
  </xdr:oneCellAnchor>
  <xdr:oneCellAnchor>
    <xdr:from>
      <xdr:col>9</xdr:col>
      <xdr:colOff>0</xdr:colOff>
      <xdr:row>0</xdr:row>
      <xdr:rowOff>0</xdr:rowOff>
    </xdr:from>
    <xdr:ext cx="104775" cy="219075"/>
    <xdr:sp macro="" textlink="">
      <xdr:nvSpPr>
        <xdr:cNvPr id="5" name="Text Box 2"/>
        <xdr:cNvSpPr txBox="1">
          <a:spLocks noChangeArrowheads="1"/>
        </xdr:cNvSpPr>
      </xdr:nvSpPr>
      <xdr:spPr bwMode="auto">
        <a:xfrm>
          <a:off x="5535083" y="0"/>
          <a:ext cx="104775" cy="2190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858</xdr:row>
      <xdr:rowOff>0</xdr:rowOff>
    </xdr:from>
    <xdr:ext cx="104775" cy="219075"/>
    <xdr:sp macro="" textlink="">
      <xdr:nvSpPr>
        <xdr:cNvPr id="2" name="Text Box 1"/>
        <xdr:cNvSpPr txBox="1">
          <a:spLocks noChangeArrowheads="1"/>
        </xdr:cNvSpPr>
      </xdr:nvSpPr>
      <xdr:spPr bwMode="auto">
        <a:xfrm>
          <a:off x="6810375" y="259718175"/>
          <a:ext cx="104775" cy="219075"/>
        </a:xfrm>
        <a:prstGeom prst="rect">
          <a:avLst/>
        </a:prstGeom>
        <a:noFill/>
        <a:ln w="9525">
          <a:noFill/>
          <a:miter lim="800000"/>
          <a:headEnd/>
          <a:tailEnd/>
        </a:ln>
      </xdr:spPr>
    </xdr:sp>
    <xdr:clientData/>
  </xdr:oneCellAnchor>
  <xdr:oneCellAnchor>
    <xdr:from>
      <xdr:col>5</xdr:col>
      <xdr:colOff>0</xdr:colOff>
      <xdr:row>858</xdr:row>
      <xdr:rowOff>0</xdr:rowOff>
    </xdr:from>
    <xdr:ext cx="104775" cy="219075"/>
    <xdr:sp macro="" textlink="">
      <xdr:nvSpPr>
        <xdr:cNvPr id="3" name="Text Box 2"/>
        <xdr:cNvSpPr txBox="1">
          <a:spLocks noChangeArrowheads="1"/>
        </xdr:cNvSpPr>
      </xdr:nvSpPr>
      <xdr:spPr bwMode="auto">
        <a:xfrm>
          <a:off x="6810375" y="259718175"/>
          <a:ext cx="104775" cy="219075"/>
        </a:xfrm>
        <a:prstGeom prst="rect">
          <a:avLst/>
        </a:prstGeom>
        <a:noFill/>
        <a:ln w="9525">
          <a:noFill/>
          <a:miter lim="800000"/>
          <a:headEnd/>
          <a:tailEnd/>
        </a:ln>
      </xdr:spPr>
    </xdr:sp>
    <xdr:clientData/>
  </xdr:oneCellAnchor>
  <xdr:twoCellAnchor>
    <xdr:from>
      <xdr:col>6</xdr:col>
      <xdr:colOff>85725</xdr:colOff>
      <xdr:row>1191</xdr:row>
      <xdr:rowOff>0</xdr:rowOff>
    </xdr:from>
    <xdr:to>
      <xdr:col>7</xdr:col>
      <xdr:colOff>247650</xdr:colOff>
      <xdr:row>1262</xdr:row>
      <xdr:rowOff>285750</xdr:rowOff>
    </xdr:to>
    <xdr:sp macro="" textlink="">
      <xdr:nvSpPr>
        <xdr:cNvPr id="4" name="AutoShape 7"/>
        <xdr:cNvSpPr>
          <a:spLocks/>
        </xdr:cNvSpPr>
      </xdr:nvSpPr>
      <xdr:spPr bwMode="auto">
        <a:xfrm>
          <a:off x="8239125" y="354396675"/>
          <a:ext cx="1933575" cy="27622500"/>
        </a:xfrm>
        <a:prstGeom prst="rightBrace">
          <a:avLst>
            <a:gd name="adj1" fmla="val 252572"/>
            <a:gd name="adj2" fmla="val 50000"/>
          </a:avLst>
        </a:prstGeom>
        <a:noFill/>
        <a:ln w="9525">
          <a:solidFill>
            <a:srgbClr val="000000"/>
          </a:solidFill>
          <a:round/>
          <a:headEnd/>
          <a:tailEnd/>
        </a:ln>
      </xdr:spPr>
    </xdr:sp>
    <xdr:clientData/>
  </xdr:twoCellAnchor>
  <xdr:twoCellAnchor>
    <xdr:from>
      <xdr:col>6</xdr:col>
      <xdr:colOff>409575</xdr:colOff>
      <xdr:row>1190</xdr:row>
      <xdr:rowOff>142875</xdr:rowOff>
    </xdr:from>
    <xdr:to>
      <xdr:col>7</xdr:col>
      <xdr:colOff>609600</xdr:colOff>
      <xdr:row>1190</xdr:row>
      <xdr:rowOff>333375</xdr:rowOff>
    </xdr:to>
    <xdr:sp macro="" textlink="">
      <xdr:nvSpPr>
        <xdr:cNvPr id="5" name="AutoShape 8"/>
        <xdr:cNvSpPr>
          <a:spLocks/>
        </xdr:cNvSpPr>
      </xdr:nvSpPr>
      <xdr:spPr bwMode="auto">
        <a:xfrm>
          <a:off x="8562975" y="354158550"/>
          <a:ext cx="1971675" cy="190500"/>
        </a:xfrm>
        <a:prstGeom prst="rightBrace">
          <a:avLst>
            <a:gd name="adj1" fmla="val 8333"/>
            <a:gd name="adj2" fmla="val 50000"/>
          </a:avLst>
        </a:prstGeom>
        <a:noFill/>
        <a:ln w="9525">
          <a:solidFill>
            <a:srgbClr val="000000"/>
          </a:solidFill>
          <a:round/>
          <a:headEnd/>
          <a:tailEnd/>
        </a:ln>
      </xdr:spPr>
    </xdr:sp>
    <xdr:clientData/>
  </xdr:twoCellAnchor>
  <xdr:twoCellAnchor>
    <xdr:from>
      <xdr:col>6</xdr:col>
      <xdr:colOff>180975</xdr:colOff>
      <xdr:row>1269</xdr:row>
      <xdr:rowOff>247650</xdr:rowOff>
    </xdr:from>
    <xdr:to>
      <xdr:col>8</xdr:col>
      <xdr:colOff>0</xdr:colOff>
      <xdr:row>1269</xdr:row>
      <xdr:rowOff>1219200</xdr:rowOff>
    </xdr:to>
    <xdr:sp macro="" textlink="">
      <xdr:nvSpPr>
        <xdr:cNvPr id="6" name="AutoShape 9"/>
        <xdr:cNvSpPr>
          <a:spLocks/>
        </xdr:cNvSpPr>
      </xdr:nvSpPr>
      <xdr:spPr bwMode="auto">
        <a:xfrm>
          <a:off x="8334375" y="384495675"/>
          <a:ext cx="3362325" cy="0"/>
        </a:xfrm>
        <a:prstGeom prst="rightBrace">
          <a:avLst>
            <a:gd name="adj1" fmla="val 8333"/>
            <a:gd name="adj2" fmla="val 50000"/>
          </a:avLst>
        </a:prstGeom>
        <a:noFill/>
        <a:ln w="9525">
          <a:solidFill>
            <a:srgbClr val="000000"/>
          </a:solidFill>
          <a:round/>
          <a:headEnd/>
          <a:tailEnd/>
        </a:ln>
      </xdr:spPr>
    </xdr:sp>
    <xdr:clientData/>
  </xdr:twoCellAnchor>
  <xdr:twoCellAnchor>
    <xdr:from>
      <xdr:col>6</xdr:col>
      <xdr:colOff>66675</xdr:colOff>
      <xdr:row>1270</xdr:row>
      <xdr:rowOff>28575</xdr:rowOff>
    </xdr:from>
    <xdr:to>
      <xdr:col>7</xdr:col>
      <xdr:colOff>314325</xdr:colOff>
      <xdr:row>1291</xdr:row>
      <xdr:rowOff>47625</xdr:rowOff>
    </xdr:to>
    <xdr:sp macro="" textlink="">
      <xdr:nvSpPr>
        <xdr:cNvPr id="7" name="AutoShape 11"/>
        <xdr:cNvSpPr>
          <a:spLocks/>
        </xdr:cNvSpPr>
      </xdr:nvSpPr>
      <xdr:spPr bwMode="auto">
        <a:xfrm>
          <a:off x="8220075" y="384524250"/>
          <a:ext cx="2019300" cy="5734050"/>
        </a:xfrm>
        <a:prstGeom prst="rightBrace">
          <a:avLst>
            <a:gd name="adj1" fmla="val 47856"/>
            <a:gd name="adj2" fmla="val 49870"/>
          </a:avLst>
        </a:prstGeom>
        <a:noFill/>
        <a:ln w="9525">
          <a:solidFill>
            <a:srgbClr val="000000"/>
          </a:solidFill>
          <a:round/>
          <a:headEnd/>
          <a:tailEnd/>
        </a:ln>
      </xdr:spPr>
    </xdr:sp>
    <xdr:clientData/>
  </xdr:twoCellAnchor>
  <xdr:twoCellAnchor>
    <xdr:from>
      <xdr:col>6</xdr:col>
      <xdr:colOff>85725</xdr:colOff>
      <xdr:row>1292</xdr:row>
      <xdr:rowOff>28575</xdr:rowOff>
    </xdr:from>
    <xdr:to>
      <xdr:col>8</xdr:col>
      <xdr:colOff>28575</xdr:colOff>
      <xdr:row>1292</xdr:row>
      <xdr:rowOff>457200</xdr:rowOff>
    </xdr:to>
    <xdr:sp macro="" textlink="">
      <xdr:nvSpPr>
        <xdr:cNvPr id="8" name="AutoShape 12"/>
        <xdr:cNvSpPr>
          <a:spLocks/>
        </xdr:cNvSpPr>
      </xdr:nvSpPr>
      <xdr:spPr bwMode="auto">
        <a:xfrm>
          <a:off x="8239125" y="390429750"/>
          <a:ext cx="3486150" cy="161925"/>
        </a:xfrm>
        <a:prstGeom prst="rightBrace">
          <a:avLst>
            <a:gd name="adj1" fmla="val 8333"/>
            <a:gd name="adj2" fmla="val 50000"/>
          </a:avLst>
        </a:prstGeom>
        <a:noFill/>
        <a:ln w="9525">
          <a:solidFill>
            <a:srgbClr val="000000"/>
          </a:solidFill>
          <a:round/>
          <a:headEnd/>
          <a:tailEnd/>
        </a:ln>
      </xdr:spPr>
    </xdr:sp>
    <xdr:clientData/>
  </xdr:twoCellAnchor>
  <xdr:twoCellAnchor>
    <xdr:from>
      <xdr:col>6</xdr:col>
      <xdr:colOff>66675</xdr:colOff>
      <xdr:row>1293</xdr:row>
      <xdr:rowOff>133350</xdr:rowOff>
    </xdr:from>
    <xdr:to>
      <xdr:col>7</xdr:col>
      <xdr:colOff>314325</xdr:colOff>
      <xdr:row>1332</xdr:row>
      <xdr:rowOff>285750</xdr:rowOff>
    </xdr:to>
    <xdr:sp macro="" textlink="">
      <xdr:nvSpPr>
        <xdr:cNvPr id="9" name="AutoShape 13"/>
        <xdr:cNvSpPr>
          <a:spLocks/>
        </xdr:cNvSpPr>
      </xdr:nvSpPr>
      <xdr:spPr bwMode="auto">
        <a:xfrm>
          <a:off x="8220075" y="390725025"/>
          <a:ext cx="2019300" cy="13201650"/>
        </a:xfrm>
        <a:prstGeom prst="rightBrace">
          <a:avLst>
            <a:gd name="adj1" fmla="val 122612"/>
            <a:gd name="adj2" fmla="val 50000"/>
          </a:avLst>
        </a:prstGeom>
        <a:noFill/>
        <a:ln w="9525">
          <a:solidFill>
            <a:srgbClr val="000000"/>
          </a:solidFill>
          <a:round/>
          <a:headEnd/>
          <a:tailEnd/>
        </a:ln>
      </xdr:spPr>
    </xdr:sp>
    <xdr:clientData/>
  </xdr:twoCellAnchor>
  <xdr:twoCellAnchor>
    <xdr:from>
      <xdr:col>6</xdr:col>
      <xdr:colOff>123825</xdr:colOff>
      <xdr:row>1334</xdr:row>
      <xdr:rowOff>28575</xdr:rowOff>
    </xdr:from>
    <xdr:to>
      <xdr:col>7</xdr:col>
      <xdr:colOff>638175</xdr:colOff>
      <xdr:row>1335</xdr:row>
      <xdr:rowOff>0</xdr:rowOff>
    </xdr:to>
    <xdr:sp macro="" textlink="">
      <xdr:nvSpPr>
        <xdr:cNvPr id="10" name="AutoShape 14"/>
        <xdr:cNvSpPr>
          <a:spLocks/>
        </xdr:cNvSpPr>
      </xdr:nvSpPr>
      <xdr:spPr bwMode="auto">
        <a:xfrm>
          <a:off x="8277225" y="404145750"/>
          <a:ext cx="2286000" cy="161925"/>
        </a:xfrm>
        <a:prstGeom prst="rightBrace">
          <a:avLst>
            <a:gd name="adj1" fmla="val 8333"/>
            <a:gd name="adj2" fmla="val 50000"/>
          </a:avLst>
        </a:prstGeom>
        <a:noFill/>
        <a:ln w="9525">
          <a:solidFill>
            <a:srgbClr val="000000"/>
          </a:solidFill>
          <a:round/>
          <a:headEnd/>
          <a:tailEnd/>
        </a:ln>
      </xdr:spPr>
    </xdr:sp>
    <xdr:clientData/>
  </xdr:twoCellAnchor>
  <xdr:twoCellAnchor>
    <xdr:from>
      <xdr:col>6</xdr:col>
      <xdr:colOff>66675</xdr:colOff>
      <xdr:row>1335</xdr:row>
      <xdr:rowOff>19050</xdr:rowOff>
    </xdr:from>
    <xdr:to>
      <xdr:col>7</xdr:col>
      <xdr:colOff>352425</xdr:colOff>
      <xdr:row>1371</xdr:row>
      <xdr:rowOff>0</xdr:rowOff>
    </xdr:to>
    <xdr:sp macro="" textlink="">
      <xdr:nvSpPr>
        <xdr:cNvPr id="11" name="AutoShape 15"/>
        <xdr:cNvSpPr>
          <a:spLocks/>
        </xdr:cNvSpPr>
      </xdr:nvSpPr>
      <xdr:spPr bwMode="auto">
        <a:xfrm>
          <a:off x="8220075" y="404326725"/>
          <a:ext cx="2057400" cy="14458950"/>
        </a:xfrm>
        <a:prstGeom prst="rightBrace">
          <a:avLst>
            <a:gd name="adj1" fmla="val 140857"/>
            <a:gd name="adj2" fmla="val 50000"/>
          </a:avLst>
        </a:prstGeom>
        <a:noFill/>
        <a:ln w="9525">
          <a:solidFill>
            <a:srgbClr val="000000"/>
          </a:solidFill>
          <a:round/>
          <a:headEnd/>
          <a:tailEnd/>
        </a:ln>
      </xdr:spPr>
    </xdr:sp>
    <xdr:clientData/>
  </xdr:twoCellAnchor>
  <xdr:twoCellAnchor>
    <xdr:from>
      <xdr:col>6</xdr:col>
      <xdr:colOff>523875</xdr:colOff>
      <xdr:row>1372</xdr:row>
      <xdr:rowOff>66675</xdr:rowOff>
    </xdr:from>
    <xdr:to>
      <xdr:col>9</xdr:col>
      <xdr:colOff>228600</xdr:colOff>
      <xdr:row>1372</xdr:row>
      <xdr:rowOff>266700</xdr:rowOff>
    </xdr:to>
    <xdr:sp macro="" textlink="">
      <xdr:nvSpPr>
        <xdr:cNvPr id="12" name="AutoShape 16"/>
        <xdr:cNvSpPr>
          <a:spLocks/>
        </xdr:cNvSpPr>
      </xdr:nvSpPr>
      <xdr:spPr bwMode="auto">
        <a:xfrm>
          <a:off x="8677275" y="419042850"/>
          <a:ext cx="5057775" cy="123825"/>
        </a:xfrm>
        <a:prstGeom prst="rightBrace">
          <a:avLst>
            <a:gd name="adj1" fmla="val 8333"/>
            <a:gd name="adj2" fmla="val 56250"/>
          </a:avLst>
        </a:prstGeom>
        <a:noFill/>
        <a:ln w="9525">
          <a:solidFill>
            <a:srgbClr val="000000"/>
          </a:solidFill>
          <a:round/>
          <a:headEnd/>
          <a:tailEnd/>
        </a:ln>
      </xdr:spPr>
    </xdr:sp>
    <xdr:clientData/>
  </xdr:twoCellAnchor>
  <xdr:twoCellAnchor>
    <xdr:from>
      <xdr:col>6</xdr:col>
      <xdr:colOff>180975</xdr:colOff>
      <xdr:row>1373</xdr:row>
      <xdr:rowOff>0</xdr:rowOff>
    </xdr:from>
    <xdr:to>
      <xdr:col>7</xdr:col>
      <xdr:colOff>323850</xdr:colOff>
      <xdr:row>1457</xdr:row>
      <xdr:rowOff>38100</xdr:rowOff>
    </xdr:to>
    <xdr:sp macro="" textlink="">
      <xdr:nvSpPr>
        <xdr:cNvPr id="13" name="AutoShape 17"/>
        <xdr:cNvSpPr>
          <a:spLocks/>
        </xdr:cNvSpPr>
      </xdr:nvSpPr>
      <xdr:spPr bwMode="auto">
        <a:xfrm>
          <a:off x="8334375" y="419166675"/>
          <a:ext cx="1914525" cy="31661100"/>
        </a:xfrm>
        <a:prstGeom prst="rightBrace">
          <a:avLst>
            <a:gd name="adj1" fmla="val 322083"/>
            <a:gd name="adj2" fmla="val 50000"/>
          </a:avLst>
        </a:prstGeom>
        <a:noFill/>
        <a:ln w="9525">
          <a:solidFill>
            <a:srgbClr val="000000"/>
          </a:solidFill>
          <a:round/>
          <a:headEnd/>
          <a:tailEnd/>
        </a:ln>
      </xdr:spPr>
    </xdr:sp>
    <xdr:clientData/>
  </xdr:twoCellAnchor>
  <xdr:twoCellAnchor>
    <xdr:from>
      <xdr:col>6</xdr:col>
      <xdr:colOff>76200</xdr:colOff>
      <xdr:row>1458</xdr:row>
      <xdr:rowOff>152400</xdr:rowOff>
    </xdr:from>
    <xdr:to>
      <xdr:col>7</xdr:col>
      <xdr:colOff>1133475</xdr:colOff>
      <xdr:row>1459</xdr:row>
      <xdr:rowOff>0</xdr:rowOff>
    </xdr:to>
    <xdr:sp macro="" textlink="">
      <xdr:nvSpPr>
        <xdr:cNvPr id="14" name="AutoShape 18"/>
        <xdr:cNvSpPr>
          <a:spLocks/>
        </xdr:cNvSpPr>
      </xdr:nvSpPr>
      <xdr:spPr bwMode="auto">
        <a:xfrm>
          <a:off x="8229600" y="451132575"/>
          <a:ext cx="2828925" cy="38100"/>
        </a:xfrm>
        <a:prstGeom prst="rightBrace">
          <a:avLst>
            <a:gd name="adj1" fmla="val 0"/>
            <a:gd name="adj2" fmla="val 50000"/>
          </a:avLst>
        </a:prstGeom>
        <a:noFill/>
        <a:ln w="9525">
          <a:solidFill>
            <a:srgbClr val="000000"/>
          </a:solidFill>
          <a:round/>
          <a:headEnd/>
          <a:tailEnd/>
        </a:ln>
      </xdr:spPr>
    </xdr:sp>
    <xdr:clientData/>
  </xdr:twoCellAnchor>
  <xdr:twoCellAnchor>
    <xdr:from>
      <xdr:col>6</xdr:col>
      <xdr:colOff>76200</xdr:colOff>
      <xdr:row>1458</xdr:row>
      <xdr:rowOff>1352550</xdr:rowOff>
    </xdr:from>
    <xdr:to>
      <xdr:col>7</xdr:col>
      <xdr:colOff>419100</xdr:colOff>
      <xdr:row>1478</xdr:row>
      <xdr:rowOff>304800</xdr:rowOff>
    </xdr:to>
    <xdr:sp macro="" textlink="">
      <xdr:nvSpPr>
        <xdr:cNvPr id="15" name="AutoShape 19"/>
        <xdr:cNvSpPr>
          <a:spLocks/>
        </xdr:cNvSpPr>
      </xdr:nvSpPr>
      <xdr:spPr bwMode="auto">
        <a:xfrm>
          <a:off x="8229600" y="451170675"/>
          <a:ext cx="2114550" cy="3810000"/>
        </a:xfrm>
        <a:prstGeom prst="rightBrace">
          <a:avLst>
            <a:gd name="adj1" fmla="val 35543"/>
            <a:gd name="adj2" fmla="val 50000"/>
          </a:avLst>
        </a:prstGeom>
        <a:noFill/>
        <a:ln w="9525">
          <a:solidFill>
            <a:srgbClr val="000000"/>
          </a:solidFill>
          <a:round/>
          <a:headEnd/>
          <a:tailEnd/>
        </a:ln>
      </xdr:spPr>
    </xdr:sp>
    <xdr:clientData/>
  </xdr:twoCellAnchor>
  <xdr:twoCellAnchor>
    <xdr:from>
      <xdr:col>6</xdr:col>
      <xdr:colOff>28575</xdr:colOff>
      <xdr:row>1480</xdr:row>
      <xdr:rowOff>0</xdr:rowOff>
    </xdr:from>
    <xdr:to>
      <xdr:col>7</xdr:col>
      <xdr:colOff>657225</xdr:colOff>
      <xdr:row>1480</xdr:row>
      <xdr:rowOff>2114550</xdr:rowOff>
    </xdr:to>
    <xdr:sp macro="" textlink="">
      <xdr:nvSpPr>
        <xdr:cNvPr id="16" name="AutoShape 20"/>
        <xdr:cNvSpPr>
          <a:spLocks/>
        </xdr:cNvSpPr>
      </xdr:nvSpPr>
      <xdr:spPr bwMode="auto">
        <a:xfrm>
          <a:off x="8181975" y="455171175"/>
          <a:ext cx="2400300" cy="381000"/>
        </a:xfrm>
        <a:prstGeom prst="rightBrace">
          <a:avLst>
            <a:gd name="adj1" fmla="val 8333"/>
            <a:gd name="adj2" fmla="val 50000"/>
          </a:avLst>
        </a:prstGeom>
        <a:noFill/>
        <a:ln w="9525">
          <a:solidFill>
            <a:srgbClr val="000000"/>
          </a:solidFill>
          <a:round/>
          <a:headEnd/>
          <a:tailEnd/>
        </a:ln>
      </xdr:spPr>
    </xdr:sp>
    <xdr:clientData/>
  </xdr:twoCellAnchor>
  <xdr:twoCellAnchor>
    <xdr:from>
      <xdr:col>6</xdr:col>
      <xdr:colOff>142875</xdr:colOff>
      <xdr:row>1481</xdr:row>
      <xdr:rowOff>228600</xdr:rowOff>
    </xdr:from>
    <xdr:to>
      <xdr:col>7</xdr:col>
      <xdr:colOff>409575</xdr:colOff>
      <xdr:row>1553</xdr:row>
      <xdr:rowOff>142875</xdr:rowOff>
    </xdr:to>
    <xdr:sp macro="" textlink="">
      <xdr:nvSpPr>
        <xdr:cNvPr id="17" name="AutoShape 21"/>
        <xdr:cNvSpPr>
          <a:spLocks/>
        </xdr:cNvSpPr>
      </xdr:nvSpPr>
      <xdr:spPr bwMode="auto">
        <a:xfrm>
          <a:off x="8296275" y="455742675"/>
          <a:ext cx="2038350" cy="28527375"/>
        </a:xfrm>
        <a:prstGeom prst="rightBrace">
          <a:avLst>
            <a:gd name="adj1" fmla="val 270279"/>
            <a:gd name="adj2" fmla="val 50000"/>
          </a:avLst>
        </a:prstGeom>
        <a:noFill/>
        <a:ln w="9525">
          <a:solidFill>
            <a:srgbClr val="000000"/>
          </a:solidFill>
          <a:round/>
          <a:headEnd/>
          <a:tailEnd/>
        </a:ln>
      </xdr:spPr>
    </xdr:sp>
    <xdr:clientData/>
  </xdr:twoCellAnchor>
  <xdr:twoCellAnchor>
    <xdr:from>
      <xdr:col>3</xdr:col>
      <xdr:colOff>1943100</xdr:colOff>
      <xdr:row>2009</xdr:row>
      <xdr:rowOff>781050</xdr:rowOff>
    </xdr:from>
    <xdr:to>
      <xdr:col>7</xdr:col>
      <xdr:colOff>390525</xdr:colOff>
      <xdr:row>2009</xdr:row>
      <xdr:rowOff>876300</xdr:rowOff>
    </xdr:to>
    <xdr:sp macro="" textlink="">
      <xdr:nvSpPr>
        <xdr:cNvPr id="18" name="Line 23"/>
        <xdr:cNvSpPr>
          <a:spLocks noChangeShapeType="1"/>
        </xdr:cNvSpPr>
      </xdr:nvSpPr>
      <xdr:spPr bwMode="auto">
        <a:xfrm flipV="1">
          <a:off x="3562350" y="584625450"/>
          <a:ext cx="6753225" cy="38100"/>
        </a:xfrm>
        <a:prstGeom prst="line">
          <a:avLst/>
        </a:prstGeom>
        <a:noFill/>
        <a:ln w="9525">
          <a:solidFill>
            <a:srgbClr val="000000"/>
          </a:solidFill>
          <a:round/>
          <a:headEnd/>
          <a:tailEnd type="triangle" w="med" len="med"/>
        </a:ln>
      </xdr:spPr>
    </xdr:sp>
    <xdr:clientData/>
  </xdr:twoCellAnchor>
  <xdr:twoCellAnchor>
    <xdr:from>
      <xdr:col>3</xdr:col>
      <xdr:colOff>2476500</xdr:colOff>
      <xdr:row>2006</xdr:row>
      <xdr:rowOff>942975</xdr:rowOff>
    </xdr:from>
    <xdr:to>
      <xdr:col>7</xdr:col>
      <xdr:colOff>581025</xdr:colOff>
      <xdr:row>2006</xdr:row>
      <xdr:rowOff>1066800</xdr:rowOff>
    </xdr:to>
    <xdr:sp macro="" textlink="">
      <xdr:nvSpPr>
        <xdr:cNvPr id="19" name="Line 24"/>
        <xdr:cNvSpPr>
          <a:spLocks noChangeShapeType="1"/>
        </xdr:cNvSpPr>
      </xdr:nvSpPr>
      <xdr:spPr bwMode="auto">
        <a:xfrm flipV="1">
          <a:off x="4095750" y="583453875"/>
          <a:ext cx="6410325" cy="0"/>
        </a:xfrm>
        <a:prstGeom prst="line">
          <a:avLst/>
        </a:prstGeom>
        <a:noFill/>
        <a:ln w="9525">
          <a:solidFill>
            <a:srgbClr val="000000"/>
          </a:solidFill>
          <a:round/>
          <a:headEnd/>
          <a:tailEnd type="triangle" w="med" len="med"/>
        </a:ln>
      </xdr:spPr>
    </xdr:sp>
    <xdr:clientData/>
  </xdr:twoCellAnchor>
  <xdr:oneCellAnchor>
    <xdr:from>
      <xdr:col>5</xdr:col>
      <xdr:colOff>1171575</xdr:colOff>
      <xdr:row>2020</xdr:row>
      <xdr:rowOff>66675</xdr:rowOff>
    </xdr:from>
    <xdr:ext cx="260350" cy="276225"/>
    <xdr:sp macro="" textlink="">
      <xdr:nvSpPr>
        <xdr:cNvPr id="20" name="Text Box 25"/>
        <xdr:cNvSpPr txBox="1">
          <a:spLocks noChangeArrowheads="1"/>
        </xdr:cNvSpPr>
      </xdr:nvSpPr>
      <xdr:spPr bwMode="auto">
        <a:xfrm>
          <a:off x="7981950" y="586701900"/>
          <a:ext cx="260350" cy="276225"/>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400" b="0" i="0" strike="noStrike">
              <a:solidFill>
                <a:srgbClr val="000000"/>
              </a:solidFill>
              <a:latin typeface="Arial"/>
              <a:cs typeface="Arial"/>
            </a:rPr>
            <a:t>Pt</a:t>
          </a:r>
        </a:p>
      </xdr:txBody>
    </xdr:sp>
    <xdr:clientData/>
  </xdr:oneCellAnchor>
  <xdr:twoCellAnchor editAs="oneCell">
    <xdr:from>
      <xdr:col>3</xdr:col>
      <xdr:colOff>2962275</xdr:colOff>
      <xdr:row>2021</xdr:row>
      <xdr:rowOff>161925</xdr:rowOff>
    </xdr:from>
    <xdr:to>
      <xdr:col>4</xdr:col>
      <xdr:colOff>344714</xdr:colOff>
      <xdr:row>2023</xdr:row>
      <xdr:rowOff>38100</xdr:rowOff>
    </xdr:to>
    <xdr:sp macro="" textlink="">
      <xdr:nvSpPr>
        <xdr:cNvPr id="21" name="Text Box 26"/>
        <xdr:cNvSpPr txBox="1">
          <a:spLocks noChangeArrowheads="1"/>
        </xdr:cNvSpPr>
      </xdr:nvSpPr>
      <xdr:spPr bwMode="auto">
        <a:xfrm>
          <a:off x="4581525" y="586987650"/>
          <a:ext cx="2927350" cy="304800"/>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400" b="0" i="0" strike="noStrike">
              <a:solidFill>
                <a:srgbClr val="000000"/>
              </a:solidFill>
              <a:latin typeface="Arial"/>
              <a:cs typeface="Arial"/>
            </a:rPr>
            <a:t>APNR + 100/9 * VeR + 100/9* R Liq</a:t>
          </a:r>
        </a:p>
      </xdr:txBody>
    </xdr:sp>
    <xdr:clientData/>
  </xdr:twoCellAnchor>
  <xdr:twoCellAnchor>
    <xdr:from>
      <xdr:col>3</xdr:col>
      <xdr:colOff>942975</xdr:colOff>
      <xdr:row>2031</xdr:row>
      <xdr:rowOff>114300</xdr:rowOff>
    </xdr:from>
    <xdr:to>
      <xdr:col>3</xdr:col>
      <xdr:colOff>942975</xdr:colOff>
      <xdr:row>2031</xdr:row>
      <xdr:rowOff>114300</xdr:rowOff>
    </xdr:to>
    <xdr:sp macro="" textlink="">
      <xdr:nvSpPr>
        <xdr:cNvPr id="22" name="Line 27"/>
        <xdr:cNvSpPr>
          <a:spLocks noChangeShapeType="1"/>
        </xdr:cNvSpPr>
      </xdr:nvSpPr>
      <xdr:spPr bwMode="auto">
        <a:xfrm>
          <a:off x="2562225" y="588854550"/>
          <a:ext cx="0" cy="0"/>
        </a:xfrm>
        <a:prstGeom prst="line">
          <a:avLst/>
        </a:prstGeom>
        <a:noFill/>
        <a:ln w="9525">
          <a:solidFill>
            <a:srgbClr val="000000"/>
          </a:solidFill>
          <a:round/>
          <a:headEnd/>
          <a:tailEnd/>
        </a:ln>
      </xdr:spPr>
    </xdr:sp>
    <xdr:clientData/>
  </xdr:twoCellAnchor>
  <xdr:twoCellAnchor editAs="oneCell">
    <xdr:from>
      <xdr:col>3</xdr:col>
      <xdr:colOff>2447925</xdr:colOff>
      <xdr:row>2025</xdr:row>
      <xdr:rowOff>114300</xdr:rowOff>
    </xdr:from>
    <xdr:to>
      <xdr:col>3</xdr:col>
      <xdr:colOff>4559300</xdr:colOff>
      <xdr:row>2026</xdr:row>
      <xdr:rowOff>42863</xdr:rowOff>
    </xdr:to>
    <xdr:sp macro="" textlink="">
      <xdr:nvSpPr>
        <xdr:cNvPr id="23" name="Text Box 28"/>
        <xdr:cNvSpPr txBox="1">
          <a:spLocks noChangeArrowheads="1"/>
        </xdr:cNvSpPr>
      </xdr:nvSpPr>
      <xdr:spPr bwMode="auto">
        <a:xfrm>
          <a:off x="4067175" y="587702025"/>
          <a:ext cx="2111375" cy="142875"/>
        </a:xfrm>
        <a:prstGeom prst="rect">
          <a:avLst/>
        </a:prstGeom>
        <a:noFill/>
        <a:ln w="9525">
          <a:noFill/>
          <a:miter lim="800000"/>
          <a:headEnd/>
          <a:tailEnd/>
        </a:ln>
      </xdr:spPr>
    </xdr:sp>
    <xdr:clientData/>
  </xdr:twoCellAnchor>
  <xdr:twoCellAnchor>
    <xdr:from>
      <xdr:col>3</xdr:col>
      <xdr:colOff>2867025</xdr:colOff>
      <xdr:row>2021</xdr:row>
      <xdr:rowOff>114300</xdr:rowOff>
    </xdr:from>
    <xdr:to>
      <xdr:col>3</xdr:col>
      <xdr:colOff>2505075</xdr:colOff>
      <xdr:row>2021</xdr:row>
      <xdr:rowOff>123825</xdr:rowOff>
    </xdr:to>
    <xdr:sp macro="" textlink="">
      <xdr:nvSpPr>
        <xdr:cNvPr id="24" name="Line 29"/>
        <xdr:cNvSpPr>
          <a:spLocks noChangeShapeType="1"/>
        </xdr:cNvSpPr>
      </xdr:nvSpPr>
      <xdr:spPr bwMode="auto">
        <a:xfrm flipV="1">
          <a:off x="4486275" y="586940025"/>
          <a:ext cx="0" cy="9525"/>
        </a:xfrm>
        <a:prstGeom prst="line">
          <a:avLst/>
        </a:prstGeom>
        <a:noFill/>
        <a:ln w="25400">
          <a:solidFill>
            <a:srgbClr val="000000"/>
          </a:solidFill>
          <a:round/>
          <a:headEnd/>
          <a:tailEnd/>
        </a:ln>
      </xdr:spPr>
    </xdr:sp>
    <xdr:clientData/>
  </xdr:twoCellAnchor>
  <xdr:oneCellAnchor>
    <xdr:from>
      <xdr:col>3</xdr:col>
      <xdr:colOff>2085975</xdr:colOff>
      <xdr:row>2020</xdr:row>
      <xdr:rowOff>123825</xdr:rowOff>
    </xdr:from>
    <xdr:ext cx="361950" cy="285750"/>
    <xdr:sp macro="" textlink="">
      <xdr:nvSpPr>
        <xdr:cNvPr id="25" name="Text Box 30"/>
        <xdr:cNvSpPr txBox="1">
          <a:spLocks noChangeArrowheads="1"/>
        </xdr:cNvSpPr>
      </xdr:nvSpPr>
      <xdr:spPr bwMode="auto">
        <a:xfrm>
          <a:off x="3705225" y="586759050"/>
          <a:ext cx="361950" cy="285750"/>
        </a:xfrm>
        <a:prstGeom prst="rect">
          <a:avLst/>
        </a:prstGeom>
        <a:noFill/>
        <a:ln w="9525">
          <a:noFill/>
          <a:miter lim="800000"/>
          <a:headEnd/>
          <a:tailEnd/>
        </a:ln>
      </xdr:spPr>
      <xdr:txBody>
        <a:bodyPr wrap="none" lIns="18288" tIns="22860" rIns="0" bIns="0" anchor="t" upright="1">
          <a:spAutoFit/>
        </a:bodyPr>
        <a:lstStyle/>
        <a:p>
          <a:pPr algn="l" rtl="0">
            <a:defRPr sz="1000"/>
          </a:pPr>
          <a:r>
            <a:rPr lang="es-CO" sz="1400" b="0" i="0" strike="noStrike">
              <a:solidFill>
                <a:srgbClr val="000000"/>
              </a:solidFill>
              <a:latin typeface="Arial"/>
              <a:cs typeface="Arial"/>
            </a:rPr>
            <a:t>S =</a:t>
          </a:r>
        </a:p>
      </xdr:txBody>
    </xdr:sp>
    <xdr:clientData/>
  </xdr:oneCellAnchor>
  <xdr:twoCellAnchor editAs="oneCell">
    <xdr:from>
      <xdr:col>3</xdr:col>
      <xdr:colOff>2447925</xdr:colOff>
      <xdr:row>2021</xdr:row>
      <xdr:rowOff>76200</xdr:rowOff>
    </xdr:from>
    <xdr:to>
      <xdr:col>3</xdr:col>
      <xdr:colOff>5235121</xdr:colOff>
      <xdr:row>2022</xdr:row>
      <xdr:rowOff>42863</xdr:rowOff>
    </xdr:to>
    <xdr:sp macro="" textlink="">
      <xdr:nvSpPr>
        <xdr:cNvPr id="26" name="Text Box 31"/>
        <xdr:cNvSpPr txBox="1">
          <a:spLocks noChangeArrowheads="1"/>
        </xdr:cNvSpPr>
      </xdr:nvSpPr>
      <xdr:spPr bwMode="auto">
        <a:xfrm>
          <a:off x="4067175" y="586901925"/>
          <a:ext cx="279400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es-CO" sz="1000" b="0" i="0" strike="noStrike">
              <a:solidFill>
                <a:srgbClr val="000000"/>
              </a:solidFill>
              <a:latin typeface="Arial"/>
              <a:cs typeface="Arial"/>
            </a:rPr>
            <a:t>---------------------------------------------------------------------------------</a:t>
          </a:r>
        </a:p>
      </xdr:txBody>
    </xdr:sp>
    <xdr:clientData/>
  </xdr:twoCellAnchor>
  <xdr:twoCellAnchor editAs="oneCell">
    <xdr:from>
      <xdr:col>1</xdr:col>
      <xdr:colOff>0</xdr:colOff>
      <xdr:row>0</xdr:row>
      <xdr:rowOff>0</xdr:rowOff>
    </xdr:from>
    <xdr:to>
      <xdr:col>2</xdr:col>
      <xdr:colOff>570366</xdr:colOff>
      <xdr:row>1</xdr:row>
      <xdr:rowOff>12586</xdr:rowOff>
    </xdr:to>
    <xdr:pic>
      <xdr:nvPicPr>
        <xdr:cNvPr id="27" name="Picture 32"/>
        <xdr:cNvPicPr>
          <a:picLocks noChangeAspect="1" noChangeArrowheads="1"/>
        </xdr:cNvPicPr>
      </xdr:nvPicPr>
      <xdr:blipFill>
        <a:blip xmlns:r="http://schemas.openxmlformats.org/officeDocument/2006/relationships" r:embed="rId1"/>
        <a:srcRect/>
        <a:stretch>
          <a:fillRect/>
        </a:stretch>
      </xdr:blipFill>
      <xdr:spPr bwMode="auto">
        <a:xfrm>
          <a:off x="0" y="0"/>
          <a:ext cx="1244600" cy="2286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218"/>
  <sheetViews>
    <sheetView zoomScale="70" zoomScaleNormal="70" workbookViewId="0">
      <selection activeCell="D560" sqref="D560"/>
    </sheetView>
  </sheetViews>
  <sheetFormatPr baseColWidth="10" defaultRowHeight="14.25" customHeight="1" x14ac:dyDescent="0.2"/>
  <cols>
    <col min="1" max="1" width="7.28515625" style="2" customWidth="1"/>
    <col min="2" max="2" width="9.28515625" style="159" bestFit="1" customWidth="1"/>
    <col min="3" max="3" width="20.5703125" style="2" customWidth="1"/>
    <col min="4" max="4" width="123" style="7" customWidth="1"/>
    <col min="5" max="5" width="18.7109375" style="2" bestFit="1" customWidth="1"/>
    <col min="6" max="6" width="5.7109375" style="2" customWidth="1"/>
    <col min="7" max="7" width="20.5703125" style="2" customWidth="1"/>
    <col min="8" max="8" width="37.140625" style="7" bestFit="1" customWidth="1"/>
    <col min="9" max="16384" width="11.42578125" style="2"/>
  </cols>
  <sheetData>
    <row r="1" spans="2:8" ht="14.25" customHeight="1" thickBot="1" x14ac:dyDescent="0.25">
      <c r="C1" s="1"/>
      <c r="F1" s="1"/>
      <c r="G1" s="1"/>
      <c r="H1" s="4"/>
    </row>
    <row r="2" spans="2:8" ht="33" customHeight="1" thickBot="1" x14ac:dyDescent="0.25">
      <c r="B2" s="187" t="s">
        <v>834</v>
      </c>
      <c r="C2" s="187" t="s">
        <v>918</v>
      </c>
      <c r="D2" s="188" t="s">
        <v>916</v>
      </c>
      <c r="E2" s="189" t="s">
        <v>368</v>
      </c>
      <c r="G2" s="186"/>
      <c r="H2" s="191"/>
    </row>
    <row r="3" spans="2:8" ht="14.25" hidden="1" customHeight="1" x14ac:dyDescent="0.2">
      <c r="B3" s="201"/>
      <c r="C3" s="16"/>
      <c r="D3" s="6"/>
      <c r="E3" s="184"/>
      <c r="F3" s="10"/>
      <c r="G3" s="186"/>
      <c r="H3" s="191"/>
    </row>
    <row r="4" spans="2:8" ht="14.25" hidden="1" customHeight="1" x14ac:dyDescent="0.2">
      <c r="B4" s="225"/>
      <c r="C4" s="214">
        <v>1105</v>
      </c>
      <c r="D4" s="240" t="s">
        <v>645</v>
      </c>
      <c r="E4" s="241"/>
      <c r="F4" s="10"/>
      <c r="G4" s="3"/>
      <c r="H4" s="192"/>
    </row>
    <row r="5" spans="2:8" ht="14.25" hidden="1" customHeight="1" x14ac:dyDescent="0.2">
      <c r="B5" s="225" t="s">
        <v>669</v>
      </c>
      <c r="C5" s="214">
        <v>110505</v>
      </c>
      <c r="D5" s="226" t="s">
        <v>646</v>
      </c>
      <c r="E5" s="227">
        <v>0</v>
      </c>
      <c r="F5" s="190"/>
      <c r="G5" s="3"/>
      <c r="H5" s="193"/>
    </row>
    <row r="6" spans="2:8" ht="14.25" hidden="1" customHeight="1" x14ac:dyDescent="0.2">
      <c r="B6" s="202"/>
      <c r="C6" s="3"/>
      <c r="D6" s="5"/>
      <c r="E6" s="185"/>
      <c r="F6" s="190"/>
      <c r="G6" s="3"/>
      <c r="H6" s="193"/>
    </row>
    <row r="7" spans="2:8" ht="14.25" hidden="1" customHeight="1" x14ac:dyDescent="0.2">
      <c r="B7" s="225"/>
      <c r="C7" s="214">
        <v>1115</v>
      </c>
      <c r="D7" s="226" t="s">
        <v>649</v>
      </c>
      <c r="E7" s="227"/>
      <c r="F7" s="190"/>
      <c r="G7" s="3"/>
      <c r="H7" s="193"/>
    </row>
    <row r="8" spans="2:8" ht="14.25" hidden="1" customHeight="1" x14ac:dyDescent="0.2">
      <c r="B8" s="225" t="s">
        <v>669</v>
      </c>
      <c r="C8" s="214">
        <v>111505</v>
      </c>
      <c r="D8" s="226" t="s">
        <v>650</v>
      </c>
      <c r="E8" s="227">
        <v>0</v>
      </c>
      <c r="F8" s="190"/>
      <c r="G8" s="3"/>
      <c r="H8" s="193"/>
    </row>
    <row r="9" spans="2:8" ht="14.25" hidden="1" customHeight="1" x14ac:dyDescent="0.2">
      <c r="B9" s="225" t="s">
        <v>669</v>
      </c>
      <c r="C9" s="214">
        <v>111510</v>
      </c>
      <c r="D9" s="226" t="s">
        <v>651</v>
      </c>
      <c r="E9" s="227">
        <v>0</v>
      </c>
      <c r="F9" s="190"/>
      <c r="G9" s="3"/>
      <c r="H9" s="193"/>
    </row>
    <row r="10" spans="2:8" ht="14.25" hidden="1" customHeight="1" x14ac:dyDescent="0.2">
      <c r="B10" s="225" t="s">
        <v>669</v>
      </c>
      <c r="C10" s="214">
        <v>111595</v>
      </c>
      <c r="D10" s="226" t="s">
        <v>658</v>
      </c>
      <c r="E10" s="227">
        <v>0</v>
      </c>
      <c r="F10" s="190"/>
      <c r="G10" s="3"/>
      <c r="H10" s="193"/>
    </row>
    <row r="11" spans="2:8" ht="14.25" hidden="1" customHeight="1" x14ac:dyDescent="0.2">
      <c r="B11" s="202"/>
      <c r="C11" s="3"/>
      <c r="D11" s="5"/>
      <c r="E11" s="185"/>
      <c r="F11" s="190"/>
      <c r="G11" s="3"/>
      <c r="H11" s="193"/>
    </row>
    <row r="12" spans="2:8" s="18" customFormat="1" ht="14.25" hidden="1" customHeight="1" x14ac:dyDescent="0.25">
      <c r="B12" s="222"/>
      <c r="C12" s="215">
        <v>1130</v>
      </c>
      <c r="D12" s="223" t="s">
        <v>652</v>
      </c>
      <c r="E12" s="224"/>
      <c r="F12" s="195"/>
      <c r="G12" s="21"/>
      <c r="H12" s="196"/>
    </row>
    <row r="13" spans="2:8" ht="14.25" hidden="1" customHeight="1" x14ac:dyDescent="0.2">
      <c r="B13" s="225" t="s">
        <v>669</v>
      </c>
      <c r="C13" s="214">
        <v>113005</v>
      </c>
      <c r="D13" s="228" t="s">
        <v>837</v>
      </c>
      <c r="E13" s="227">
        <v>1</v>
      </c>
      <c r="F13" s="190"/>
      <c r="G13" s="3"/>
      <c r="H13" s="193"/>
    </row>
    <row r="14" spans="2:8" ht="14.25" hidden="1" customHeight="1" x14ac:dyDescent="0.2">
      <c r="B14" s="225" t="s">
        <v>669</v>
      </c>
      <c r="C14" s="214">
        <v>113010</v>
      </c>
      <c r="D14" s="228" t="s">
        <v>838</v>
      </c>
      <c r="E14" s="227">
        <v>1</v>
      </c>
      <c r="F14" s="190"/>
      <c r="G14" s="3"/>
      <c r="H14" s="193"/>
    </row>
    <row r="15" spans="2:8" ht="14.25" hidden="1" customHeight="1" x14ac:dyDescent="0.2">
      <c r="B15" s="202"/>
      <c r="C15" s="3"/>
      <c r="D15" s="5"/>
      <c r="E15" s="185"/>
      <c r="F15" s="190"/>
      <c r="G15" s="3"/>
      <c r="H15" s="193"/>
    </row>
    <row r="16" spans="2:8" ht="14.25" hidden="1" customHeight="1" x14ac:dyDescent="0.2">
      <c r="B16" s="202"/>
      <c r="C16" s="3"/>
      <c r="D16" s="5"/>
      <c r="E16" s="185"/>
      <c r="F16" s="190"/>
      <c r="G16" s="3"/>
      <c r="H16" s="193"/>
    </row>
    <row r="17" spans="2:8" ht="14.25" hidden="1" customHeight="1" x14ac:dyDescent="0.2">
      <c r="B17" s="202"/>
      <c r="C17" s="219">
        <v>1125</v>
      </c>
      <c r="D17" s="220" t="s">
        <v>659</v>
      </c>
      <c r="E17" s="221"/>
      <c r="F17" s="190"/>
      <c r="G17" s="3"/>
      <c r="H17" s="193"/>
    </row>
    <row r="18" spans="2:8" ht="14.25" hidden="1" customHeight="1" x14ac:dyDescent="0.2">
      <c r="B18" s="202" t="s">
        <v>669</v>
      </c>
      <c r="C18" s="219">
        <v>112505</v>
      </c>
      <c r="D18" s="220" t="s">
        <v>498</v>
      </c>
      <c r="E18" s="221">
        <v>0</v>
      </c>
      <c r="F18" s="190"/>
      <c r="G18" s="3"/>
      <c r="H18" s="193"/>
    </row>
    <row r="19" spans="2:8" ht="14.25" hidden="1" customHeight="1" x14ac:dyDescent="0.2">
      <c r="B19" s="202" t="s">
        <v>669</v>
      </c>
      <c r="C19" s="219">
        <v>112510</v>
      </c>
      <c r="D19" s="220" t="s">
        <v>438</v>
      </c>
      <c r="E19" s="221">
        <v>0</v>
      </c>
      <c r="F19" s="190"/>
      <c r="G19" s="3"/>
      <c r="H19" s="193"/>
    </row>
    <row r="20" spans="2:8" ht="14.25" hidden="1" customHeight="1" x14ac:dyDescent="0.2">
      <c r="B20" s="202" t="s">
        <v>669</v>
      </c>
      <c r="C20" s="219">
        <v>112515</v>
      </c>
      <c r="D20" s="220" t="s">
        <v>439</v>
      </c>
      <c r="E20" s="221">
        <v>0</v>
      </c>
      <c r="F20" s="190"/>
      <c r="G20" s="3"/>
      <c r="H20" s="193"/>
    </row>
    <row r="21" spans="2:8" ht="14.25" hidden="1" customHeight="1" x14ac:dyDescent="0.2">
      <c r="B21" s="202" t="s">
        <v>669</v>
      </c>
      <c r="C21" s="219">
        <v>112520</v>
      </c>
      <c r="D21" s="220" t="s">
        <v>441</v>
      </c>
      <c r="E21" s="221">
        <v>0</v>
      </c>
      <c r="F21" s="190"/>
      <c r="G21" s="3"/>
      <c r="H21" s="193"/>
    </row>
    <row r="22" spans="2:8" ht="14.25" hidden="1" customHeight="1" x14ac:dyDescent="0.2">
      <c r="B22" s="202" t="s">
        <v>669</v>
      </c>
      <c r="C22" s="219">
        <v>112525</v>
      </c>
      <c r="D22" s="220" t="s">
        <v>95</v>
      </c>
      <c r="E22" s="221">
        <v>0</v>
      </c>
      <c r="F22" s="190"/>
      <c r="G22" s="3"/>
      <c r="H22" s="193"/>
    </row>
    <row r="23" spans="2:8" ht="14.25" hidden="1" customHeight="1" x14ac:dyDescent="0.2">
      <c r="B23" s="202" t="s">
        <v>669</v>
      </c>
      <c r="C23" s="219">
        <v>112530</v>
      </c>
      <c r="D23" s="220" t="s">
        <v>96</v>
      </c>
      <c r="E23" s="221">
        <v>0</v>
      </c>
      <c r="F23" s="190"/>
      <c r="G23" s="3"/>
      <c r="H23" s="193"/>
    </row>
    <row r="24" spans="2:8" ht="14.25" hidden="1" customHeight="1" x14ac:dyDescent="0.2">
      <c r="B24" s="202"/>
      <c r="C24" s="3"/>
      <c r="D24" s="5"/>
      <c r="E24" s="185"/>
      <c r="F24" s="190"/>
      <c r="G24" s="3"/>
      <c r="H24" s="193"/>
    </row>
    <row r="25" spans="2:8" ht="14.25" hidden="1" customHeight="1" x14ac:dyDescent="0.2">
      <c r="B25" s="202"/>
      <c r="C25" s="3"/>
      <c r="D25" s="5"/>
      <c r="E25" s="185"/>
      <c r="F25" s="190"/>
      <c r="G25" s="3"/>
      <c r="H25" s="193"/>
    </row>
    <row r="26" spans="2:8" ht="14.25" hidden="1" customHeight="1" x14ac:dyDescent="0.2">
      <c r="B26" s="202"/>
      <c r="C26" s="3"/>
      <c r="D26" s="5"/>
      <c r="E26" s="185"/>
      <c r="F26" s="190"/>
      <c r="G26" s="3"/>
      <c r="H26" s="193"/>
    </row>
    <row r="27" spans="2:8" ht="14.25" hidden="1" customHeight="1" x14ac:dyDescent="0.2">
      <c r="B27" s="202"/>
      <c r="C27" s="219">
        <v>1204</v>
      </c>
      <c r="D27" s="220" t="s">
        <v>640</v>
      </c>
      <c r="E27" s="221"/>
      <c r="F27" s="190"/>
      <c r="G27" s="3"/>
      <c r="H27" s="193"/>
    </row>
    <row r="28" spans="2:8" ht="14.25" hidden="1" customHeight="1" x14ac:dyDescent="0.2">
      <c r="B28" s="202"/>
      <c r="C28" s="3"/>
      <c r="D28" s="5"/>
      <c r="E28" s="185"/>
      <c r="F28" s="190"/>
      <c r="G28" s="3"/>
      <c r="H28" s="193"/>
    </row>
    <row r="29" spans="2:8" ht="14.25" hidden="1" customHeight="1" x14ac:dyDescent="0.2">
      <c r="B29" s="202"/>
      <c r="C29" s="3">
        <v>1205</v>
      </c>
      <c r="D29" s="5" t="s">
        <v>369</v>
      </c>
      <c r="E29" s="185"/>
      <c r="F29" s="190"/>
      <c r="G29" s="3"/>
      <c r="H29" s="193"/>
    </row>
    <row r="30" spans="2:8" ht="14.25" hidden="1" customHeight="1" x14ac:dyDescent="0.2">
      <c r="B30" s="202" t="s">
        <v>669</v>
      </c>
      <c r="C30" s="3">
        <v>120504</v>
      </c>
      <c r="D30" s="5" t="s">
        <v>246</v>
      </c>
      <c r="E30" s="185">
        <v>0</v>
      </c>
      <c r="F30" s="190"/>
      <c r="G30" s="3"/>
      <c r="H30" s="193"/>
    </row>
    <row r="31" spans="2:8" ht="14.25" hidden="1" customHeight="1" x14ac:dyDescent="0.2">
      <c r="B31" s="202" t="s">
        <v>669</v>
      </c>
      <c r="C31" s="3">
        <v>120505</v>
      </c>
      <c r="D31" s="5" t="s">
        <v>247</v>
      </c>
      <c r="E31" s="185">
        <v>0</v>
      </c>
      <c r="F31" s="190"/>
      <c r="G31" s="3"/>
      <c r="H31" s="193"/>
    </row>
    <row r="32" spans="2:8" ht="14.25" hidden="1" customHeight="1" x14ac:dyDescent="0.2">
      <c r="B32" s="202" t="s">
        <v>669</v>
      </c>
      <c r="C32" s="3">
        <v>120510</v>
      </c>
      <c r="D32" s="5" t="s">
        <v>248</v>
      </c>
      <c r="E32" s="185">
        <v>0</v>
      </c>
      <c r="F32" s="190"/>
      <c r="G32" s="3"/>
      <c r="H32" s="193"/>
    </row>
    <row r="33" spans="2:8" ht="14.25" hidden="1" customHeight="1" x14ac:dyDescent="0.2">
      <c r="B33" s="202" t="s">
        <v>669</v>
      </c>
      <c r="C33" s="3">
        <v>120515</v>
      </c>
      <c r="D33" s="5" t="s">
        <v>249</v>
      </c>
      <c r="E33" s="185">
        <v>0</v>
      </c>
      <c r="F33" s="190"/>
      <c r="G33" s="21" t="s">
        <v>919</v>
      </c>
      <c r="H33" s="193"/>
    </row>
    <row r="34" spans="2:8" ht="14.25" hidden="1" customHeight="1" x14ac:dyDescent="0.2">
      <c r="B34" s="202" t="s">
        <v>669</v>
      </c>
      <c r="C34" s="3">
        <v>120520</v>
      </c>
      <c r="D34" s="5" t="s">
        <v>250</v>
      </c>
      <c r="E34" s="185">
        <v>0</v>
      </c>
      <c r="F34" s="190"/>
      <c r="G34" s="3"/>
      <c r="H34" s="193"/>
    </row>
    <row r="35" spans="2:8" ht="14.25" hidden="1" customHeight="1" x14ac:dyDescent="0.2">
      <c r="B35" s="202" t="s">
        <v>669</v>
      </c>
      <c r="C35" s="3">
        <v>120525</v>
      </c>
      <c r="D35" s="5" t="s">
        <v>783</v>
      </c>
      <c r="E35" s="185">
        <v>0</v>
      </c>
      <c r="F35" s="190"/>
      <c r="G35" s="3"/>
      <c r="H35" s="193"/>
    </row>
    <row r="36" spans="2:8" ht="14.25" hidden="1" customHeight="1" x14ac:dyDescent="0.2">
      <c r="B36" s="202" t="s">
        <v>669</v>
      </c>
      <c r="C36" s="3">
        <v>120530</v>
      </c>
      <c r="D36" s="5" t="s">
        <v>118</v>
      </c>
      <c r="E36" s="185">
        <v>0</v>
      </c>
      <c r="F36" s="190"/>
      <c r="G36" s="3"/>
      <c r="H36" s="193"/>
    </row>
    <row r="37" spans="2:8" ht="14.25" hidden="1" customHeight="1" x14ac:dyDescent="0.2">
      <c r="B37" s="202" t="s">
        <v>669</v>
      </c>
      <c r="C37" s="3">
        <v>120535</v>
      </c>
      <c r="D37" s="5" t="s">
        <v>119</v>
      </c>
      <c r="E37" s="185">
        <v>0</v>
      </c>
      <c r="F37" s="190"/>
      <c r="G37" s="3"/>
      <c r="H37" s="193"/>
    </row>
    <row r="38" spans="2:8" ht="14.25" hidden="1" customHeight="1" x14ac:dyDescent="0.2">
      <c r="B38" s="202"/>
      <c r="C38" s="3"/>
      <c r="D38" s="5"/>
      <c r="E38" s="185"/>
      <c r="F38" s="190"/>
      <c r="G38" s="3"/>
      <c r="H38" s="193"/>
    </row>
    <row r="39" spans="2:8" ht="14.25" hidden="1" customHeight="1" x14ac:dyDescent="0.2">
      <c r="B39" s="202"/>
      <c r="C39" s="3">
        <v>1206</v>
      </c>
      <c r="D39" s="5" t="s">
        <v>370</v>
      </c>
      <c r="E39" s="185"/>
      <c r="F39" s="190"/>
      <c r="G39" s="3"/>
      <c r="H39" s="193"/>
    </row>
    <row r="40" spans="2:8" ht="14.25" hidden="1" customHeight="1" x14ac:dyDescent="0.2">
      <c r="B40" s="202" t="s">
        <v>669</v>
      </c>
      <c r="C40" s="3">
        <v>120604</v>
      </c>
      <c r="D40" s="5" t="s">
        <v>786</v>
      </c>
      <c r="E40" s="185">
        <v>0</v>
      </c>
      <c r="F40" s="190"/>
      <c r="G40" s="3"/>
      <c r="H40" s="193"/>
    </row>
    <row r="41" spans="2:8" ht="14.25" hidden="1" customHeight="1" x14ac:dyDescent="0.2">
      <c r="B41" s="202" t="s">
        <v>669</v>
      </c>
      <c r="C41" s="3">
        <v>120605</v>
      </c>
      <c r="D41" s="5" t="s">
        <v>787</v>
      </c>
      <c r="E41" s="185">
        <v>0</v>
      </c>
      <c r="F41" s="190"/>
      <c r="G41" s="3"/>
      <c r="H41" s="193"/>
    </row>
    <row r="42" spans="2:8" ht="14.25" hidden="1" customHeight="1" x14ac:dyDescent="0.2">
      <c r="B42" s="202" t="s">
        <v>669</v>
      </c>
      <c r="C42" s="3">
        <v>120610</v>
      </c>
      <c r="D42" s="5" t="s">
        <v>788</v>
      </c>
      <c r="E42" s="185">
        <v>0</v>
      </c>
      <c r="F42" s="190"/>
      <c r="G42" s="3"/>
      <c r="H42" s="193"/>
    </row>
    <row r="43" spans="2:8" ht="14.25" hidden="1" customHeight="1" x14ac:dyDescent="0.2">
      <c r="B43" s="202" t="s">
        <v>669</v>
      </c>
      <c r="C43" s="3">
        <v>120625</v>
      </c>
      <c r="D43" s="5" t="s">
        <v>222</v>
      </c>
      <c r="E43" s="185">
        <v>0</v>
      </c>
      <c r="F43" s="190"/>
      <c r="G43" s="3"/>
      <c r="H43" s="193"/>
    </row>
    <row r="44" spans="2:8" ht="14.25" hidden="1" customHeight="1" x14ac:dyDescent="0.2">
      <c r="B44" s="202" t="s">
        <v>669</v>
      </c>
      <c r="C44" s="3">
        <v>120630</v>
      </c>
      <c r="D44" s="5" t="s">
        <v>223</v>
      </c>
      <c r="E44" s="185">
        <v>0</v>
      </c>
      <c r="F44" s="190"/>
      <c r="G44" s="3"/>
      <c r="H44" s="193"/>
    </row>
    <row r="45" spans="2:8" ht="14.25" hidden="1" customHeight="1" x14ac:dyDescent="0.2">
      <c r="B45" s="202" t="s">
        <v>669</v>
      </c>
      <c r="C45" s="3">
        <v>120635</v>
      </c>
      <c r="D45" s="5" t="s">
        <v>119</v>
      </c>
      <c r="E45" s="185">
        <v>0</v>
      </c>
      <c r="F45" s="190"/>
      <c r="G45" s="3"/>
      <c r="H45" s="193"/>
    </row>
    <row r="46" spans="2:8" ht="14.25" hidden="1" customHeight="1" x14ac:dyDescent="0.2">
      <c r="B46" s="202"/>
      <c r="C46" s="3"/>
      <c r="D46" s="5"/>
      <c r="E46" s="185"/>
      <c r="F46" s="190"/>
      <c r="G46" s="3"/>
      <c r="H46" s="193"/>
    </row>
    <row r="47" spans="2:8" ht="14.25" hidden="1" customHeight="1" x14ac:dyDescent="0.2">
      <c r="B47" s="202"/>
      <c r="C47" s="3">
        <v>1207</v>
      </c>
      <c r="D47" s="5" t="s">
        <v>371</v>
      </c>
      <c r="E47" s="185"/>
      <c r="F47" s="190"/>
      <c r="G47" s="3"/>
      <c r="H47" s="193"/>
    </row>
    <row r="48" spans="2:8" ht="14.25" hidden="1" customHeight="1" x14ac:dyDescent="0.2">
      <c r="B48" s="204" t="s">
        <v>669</v>
      </c>
      <c r="C48" s="199">
        <v>120705</v>
      </c>
      <c r="D48" s="20" t="s">
        <v>120</v>
      </c>
      <c r="E48" s="200">
        <v>0.2</v>
      </c>
      <c r="F48" s="190"/>
      <c r="G48" s="252" t="s">
        <v>917</v>
      </c>
      <c r="H48" s="253"/>
    </row>
    <row r="49" spans="2:8" ht="14.25" hidden="1" customHeight="1" x14ac:dyDescent="0.2">
      <c r="B49" s="202" t="s">
        <v>669</v>
      </c>
      <c r="C49" s="3">
        <v>120755</v>
      </c>
      <c r="D49" s="5" t="s">
        <v>121</v>
      </c>
      <c r="E49" s="185">
        <v>0</v>
      </c>
      <c r="F49" s="190"/>
      <c r="G49" s="3"/>
      <c r="H49" s="193"/>
    </row>
    <row r="50" spans="2:8" ht="14.25" hidden="1" customHeight="1" x14ac:dyDescent="0.2">
      <c r="B50" s="202"/>
      <c r="C50" s="3"/>
      <c r="D50" s="5"/>
      <c r="E50" s="185"/>
      <c r="F50" s="190"/>
      <c r="G50" s="3"/>
      <c r="H50" s="193"/>
    </row>
    <row r="51" spans="2:8" ht="14.25" hidden="1" customHeight="1" x14ac:dyDescent="0.2">
      <c r="B51" s="202"/>
      <c r="C51" s="3">
        <v>1208</v>
      </c>
      <c r="D51" s="5" t="s">
        <v>372</v>
      </c>
      <c r="E51" s="185"/>
      <c r="F51" s="190"/>
      <c r="G51" s="3"/>
      <c r="H51" s="193"/>
    </row>
    <row r="52" spans="2:8" ht="14.25" hidden="1" customHeight="1" x14ac:dyDescent="0.2">
      <c r="B52" s="204" t="s">
        <v>669</v>
      </c>
      <c r="C52" s="199">
        <v>120804</v>
      </c>
      <c r="D52" s="20" t="s">
        <v>122</v>
      </c>
      <c r="E52" s="200">
        <v>0.2</v>
      </c>
      <c r="F52" s="190"/>
      <c r="G52" s="252" t="s">
        <v>917</v>
      </c>
      <c r="H52" s="253"/>
    </row>
    <row r="53" spans="2:8" ht="14.25" hidden="1" customHeight="1" x14ac:dyDescent="0.2">
      <c r="B53" s="204" t="s">
        <v>669</v>
      </c>
      <c r="C53" s="199">
        <v>120805</v>
      </c>
      <c r="D53" s="20" t="s">
        <v>123</v>
      </c>
      <c r="E53" s="200">
        <v>0.2</v>
      </c>
      <c r="F53" s="190"/>
      <c r="G53" s="252" t="s">
        <v>917</v>
      </c>
      <c r="H53" s="253"/>
    </row>
    <row r="54" spans="2:8" ht="14.25" hidden="1" customHeight="1" x14ac:dyDescent="0.2">
      <c r="B54" s="204" t="s">
        <v>669</v>
      </c>
      <c r="C54" s="199">
        <v>120895</v>
      </c>
      <c r="D54" s="20" t="s">
        <v>245</v>
      </c>
      <c r="E54" s="200">
        <v>0.2</v>
      </c>
      <c r="F54" s="190"/>
      <c r="G54" s="252" t="s">
        <v>917</v>
      </c>
      <c r="H54" s="253"/>
    </row>
    <row r="55" spans="2:8" ht="14.25" hidden="1" customHeight="1" x14ac:dyDescent="0.2">
      <c r="B55" s="202"/>
      <c r="C55" s="3"/>
      <c r="D55" s="5"/>
      <c r="E55" s="185"/>
      <c r="F55" s="190"/>
      <c r="G55" s="3"/>
      <c r="H55" s="193"/>
    </row>
    <row r="56" spans="2:8" ht="14.25" hidden="1" customHeight="1" x14ac:dyDescent="0.2">
      <c r="B56" s="202"/>
      <c r="C56" s="3">
        <v>1209</v>
      </c>
      <c r="D56" s="5" t="s">
        <v>823</v>
      </c>
      <c r="E56" s="185"/>
      <c r="F56" s="190"/>
      <c r="G56" s="3"/>
      <c r="H56" s="193"/>
    </row>
    <row r="57" spans="2:8" ht="14.25" hidden="1" customHeight="1" x14ac:dyDescent="0.2">
      <c r="B57" s="202" t="s">
        <v>669</v>
      </c>
      <c r="C57" s="3">
        <v>120904</v>
      </c>
      <c r="D57" s="5" t="s">
        <v>246</v>
      </c>
      <c r="E57" s="185">
        <v>0</v>
      </c>
      <c r="F57" s="190"/>
      <c r="G57" s="3"/>
      <c r="H57" s="193"/>
    </row>
    <row r="58" spans="2:8" ht="14.25" hidden="1" customHeight="1" x14ac:dyDescent="0.2">
      <c r="B58" s="202" t="s">
        <v>669</v>
      </c>
      <c r="C58" s="3">
        <v>120905</v>
      </c>
      <c r="D58" s="5" t="s">
        <v>247</v>
      </c>
      <c r="E58" s="185">
        <v>0</v>
      </c>
      <c r="F58" s="190"/>
      <c r="G58" s="3"/>
      <c r="H58" s="193"/>
    </row>
    <row r="59" spans="2:8" ht="14.25" hidden="1" customHeight="1" x14ac:dyDescent="0.2">
      <c r="B59" s="202" t="s">
        <v>669</v>
      </c>
      <c r="C59" s="3">
        <v>120910</v>
      </c>
      <c r="D59" s="5" t="s">
        <v>248</v>
      </c>
      <c r="E59" s="185">
        <v>0</v>
      </c>
      <c r="F59" s="190"/>
      <c r="G59" s="3"/>
      <c r="H59" s="193"/>
    </row>
    <row r="60" spans="2:8" ht="14.25" hidden="1" customHeight="1" x14ac:dyDescent="0.2">
      <c r="B60" s="202" t="s">
        <v>669</v>
      </c>
      <c r="C60" s="3">
        <v>120915</v>
      </c>
      <c r="D60" s="5" t="s">
        <v>249</v>
      </c>
      <c r="E60" s="185">
        <v>0</v>
      </c>
      <c r="F60" s="190"/>
      <c r="G60" s="3"/>
      <c r="H60" s="193"/>
    </row>
    <row r="61" spans="2:8" ht="14.25" hidden="1" customHeight="1" x14ac:dyDescent="0.2">
      <c r="B61" s="202" t="s">
        <v>669</v>
      </c>
      <c r="C61" s="3">
        <v>120920</v>
      </c>
      <c r="D61" s="5" t="s">
        <v>250</v>
      </c>
      <c r="E61" s="185">
        <v>0</v>
      </c>
      <c r="F61" s="190"/>
      <c r="G61" s="3"/>
      <c r="H61" s="193"/>
    </row>
    <row r="62" spans="2:8" ht="14.25" hidden="1" customHeight="1" x14ac:dyDescent="0.2">
      <c r="B62" s="202" t="s">
        <v>669</v>
      </c>
      <c r="C62" s="3">
        <v>120925</v>
      </c>
      <c r="D62" s="5" t="s">
        <v>783</v>
      </c>
      <c r="E62" s="185">
        <v>0</v>
      </c>
      <c r="F62" s="190"/>
      <c r="G62" s="3"/>
      <c r="H62" s="193"/>
    </row>
    <row r="63" spans="2:8" ht="14.25" hidden="1" customHeight="1" x14ac:dyDescent="0.2">
      <c r="B63" s="202" t="s">
        <v>669</v>
      </c>
      <c r="C63" s="3">
        <v>120930</v>
      </c>
      <c r="D63" s="5" t="s">
        <v>118</v>
      </c>
      <c r="E63" s="185">
        <v>0</v>
      </c>
      <c r="F63" s="190"/>
      <c r="G63" s="3"/>
      <c r="H63" s="193"/>
    </row>
    <row r="64" spans="2:8" ht="14.25" hidden="1" customHeight="1" x14ac:dyDescent="0.2">
      <c r="B64" s="202" t="s">
        <v>669</v>
      </c>
      <c r="C64" s="3">
        <v>120935</v>
      </c>
      <c r="D64" s="5" t="s">
        <v>119</v>
      </c>
      <c r="E64" s="185">
        <v>0</v>
      </c>
      <c r="F64" s="190"/>
      <c r="G64" s="3"/>
      <c r="H64" s="193"/>
    </row>
    <row r="65" spans="2:8" ht="14.25" hidden="1" customHeight="1" x14ac:dyDescent="0.2">
      <c r="B65" s="202"/>
      <c r="C65" s="3"/>
      <c r="D65" s="5"/>
      <c r="E65" s="185"/>
      <c r="F65" s="190"/>
      <c r="G65" s="3"/>
      <c r="H65" s="193"/>
    </row>
    <row r="66" spans="2:8" ht="14.25" hidden="1" customHeight="1" x14ac:dyDescent="0.2">
      <c r="B66" s="202"/>
      <c r="C66" s="3">
        <v>1210</v>
      </c>
      <c r="D66" s="5" t="s">
        <v>824</v>
      </c>
      <c r="E66" s="185"/>
      <c r="F66" s="190"/>
      <c r="G66" s="3"/>
      <c r="H66" s="193"/>
    </row>
    <row r="67" spans="2:8" ht="14.25" hidden="1" customHeight="1" x14ac:dyDescent="0.2">
      <c r="B67" s="202" t="s">
        <v>669</v>
      </c>
      <c r="C67" s="3">
        <v>121004</v>
      </c>
      <c r="D67" s="5" t="s">
        <v>786</v>
      </c>
      <c r="E67" s="185">
        <v>0</v>
      </c>
      <c r="F67" s="190"/>
      <c r="G67" s="3"/>
      <c r="H67" s="193"/>
    </row>
    <row r="68" spans="2:8" ht="14.25" hidden="1" customHeight="1" x14ac:dyDescent="0.2">
      <c r="B68" s="202" t="s">
        <v>669</v>
      </c>
      <c r="C68" s="3">
        <v>121005</v>
      </c>
      <c r="D68" s="5" t="s">
        <v>787</v>
      </c>
      <c r="E68" s="185">
        <v>0</v>
      </c>
      <c r="F68" s="190"/>
      <c r="G68" s="3"/>
      <c r="H68" s="193"/>
    </row>
    <row r="69" spans="2:8" ht="14.25" hidden="1" customHeight="1" x14ac:dyDescent="0.2">
      <c r="B69" s="202" t="s">
        <v>669</v>
      </c>
      <c r="C69" s="3">
        <v>121010</v>
      </c>
      <c r="D69" s="5" t="s">
        <v>788</v>
      </c>
      <c r="E69" s="185">
        <v>0</v>
      </c>
      <c r="F69" s="190"/>
      <c r="G69" s="3"/>
      <c r="H69" s="193"/>
    </row>
    <row r="70" spans="2:8" ht="14.25" hidden="1" customHeight="1" x14ac:dyDescent="0.2">
      <c r="B70" s="202" t="s">
        <v>669</v>
      </c>
      <c r="C70" s="3">
        <v>121025</v>
      </c>
      <c r="D70" s="5" t="s">
        <v>222</v>
      </c>
      <c r="E70" s="185">
        <v>0</v>
      </c>
      <c r="F70" s="190"/>
      <c r="G70" s="3"/>
      <c r="H70" s="193"/>
    </row>
    <row r="71" spans="2:8" ht="14.25" hidden="1" customHeight="1" x14ac:dyDescent="0.2">
      <c r="B71" s="202" t="s">
        <v>669</v>
      </c>
      <c r="C71" s="3">
        <v>121030</v>
      </c>
      <c r="D71" s="5" t="s">
        <v>124</v>
      </c>
      <c r="E71" s="185">
        <v>0</v>
      </c>
      <c r="F71" s="190"/>
      <c r="G71" s="3"/>
      <c r="H71" s="193"/>
    </row>
    <row r="72" spans="2:8" ht="14.25" hidden="1" customHeight="1" x14ac:dyDescent="0.2">
      <c r="B72" s="202" t="s">
        <v>669</v>
      </c>
      <c r="C72" s="3">
        <v>121035</v>
      </c>
      <c r="D72" s="5" t="s">
        <v>119</v>
      </c>
      <c r="E72" s="185">
        <v>0</v>
      </c>
      <c r="F72" s="190"/>
      <c r="G72" s="3"/>
      <c r="H72" s="193"/>
    </row>
    <row r="73" spans="2:8" ht="14.25" hidden="1" customHeight="1" x14ac:dyDescent="0.2">
      <c r="B73" s="202"/>
      <c r="C73" s="3"/>
      <c r="D73" s="5"/>
      <c r="E73" s="185"/>
      <c r="F73" s="190"/>
      <c r="G73" s="3"/>
      <c r="H73" s="193"/>
    </row>
    <row r="74" spans="2:8" ht="14.25" hidden="1" customHeight="1" x14ac:dyDescent="0.2">
      <c r="B74" s="202"/>
      <c r="C74" s="3">
        <v>1211</v>
      </c>
      <c r="D74" s="5" t="s">
        <v>825</v>
      </c>
      <c r="E74" s="185"/>
      <c r="F74" s="190"/>
      <c r="G74" s="3"/>
      <c r="H74" s="193"/>
    </row>
    <row r="75" spans="2:8" ht="14.25" hidden="1" customHeight="1" x14ac:dyDescent="0.2">
      <c r="B75" s="204" t="s">
        <v>669</v>
      </c>
      <c r="C75" s="199">
        <v>121105</v>
      </c>
      <c r="D75" s="20" t="s">
        <v>225</v>
      </c>
      <c r="E75" s="200">
        <v>0.2</v>
      </c>
      <c r="F75" s="190"/>
      <c r="G75" s="252" t="s">
        <v>917</v>
      </c>
      <c r="H75" s="253"/>
    </row>
    <row r="76" spans="2:8" ht="14.25" hidden="1" customHeight="1" x14ac:dyDescent="0.2">
      <c r="B76" s="202" t="s">
        <v>669</v>
      </c>
      <c r="C76" s="3">
        <v>121155</v>
      </c>
      <c r="D76" s="5" t="s">
        <v>819</v>
      </c>
      <c r="E76" s="185">
        <v>0</v>
      </c>
      <c r="F76" s="190"/>
      <c r="G76" s="3"/>
      <c r="H76" s="193"/>
    </row>
    <row r="77" spans="2:8" ht="14.25" hidden="1" customHeight="1" x14ac:dyDescent="0.2">
      <c r="B77" s="202"/>
      <c r="C77" s="3"/>
      <c r="D77" s="5"/>
      <c r="E77" s="185"/>
      <c r="F77" s="190"/>
      <c r="G77" s="3"/>
      <c r="H77" s="193"/>
    </row>
    <row r="78" spans="2:8" ht="14.25" hidden="1" customHeight="1" x14ac:dyDescent="0.2">
      <c r="B78" s="202"/>
      <c r="C78" s="3"/>
      <c r="D78" s="5"/>
      <c r="E78" s="185"/>
      <c r="F78" s="190"/>
      <c r="G78" s="3"/>
      <c r="H78" s="193"/>
    </row>
    <row r="79" spans="2:8" ht="14.25" hidden="1" customHeight="1" x14ac:dyDescent="0.2">
      <c r="B79" s="204"/>
      <c r="C79" s="207">
        <v>1212</v>
      </c>
      <c r="D79" s="208" t="s">
        <v>19</v>
      </c>
      <c r="E79" s="200"/>
      <c r="F79" s="190"/>
      <c r="G79" s="199"/>
      <c r="H79" s="206"/>
    </row>
    <row r="80" spans="2:8" ht="14.25" hidden="1" customHeight="1" x14ac:dyDescent="0.2">
      <c r="B80" s="204" t="s">
        <v>669</v>
      </c>
      <c r="C80" s="199">
        <v>121204</v>
      </c>
      <c r="D80" s="20" t="s">
        <v>821</v>
      </c>
      <c r="E80" s="200">
        <v>0.2</v>
      </c>
      <c r="F80" s="190"/>
      <c r="G80" s="252" t="s">
        <v>917</v>
      </c>
      <c r="H80" s="253"/>
    </row>
    <row r="81" spans="2:8" ht="14.25" hidden="1" customHeight="1" x14ac:dyDescent="0.2">
      <c r="B81" s="204" t="s">
        <v>669</v>
      </c>
      <c r="C81" s="199">
        <v>121205</v>
      </c>
      <c r="D81" s="20" t="s">
        <v>822</v>
      </c>
      <c r="E81" s="200">
        <v>0.2</v>
      </c>
      <c r="F81" s="190"/>
      <c r="G81" s="252" t="s">
        <v>917</v>
      </c>
      <c r="H81" s="253"/>
    </row>
    <row r="82" spans="2:8" ht="14.25" hidden="1" customHeight="1" x14ac:dyDescent="0.2">
      <c r="B82" s="204" t="s">
        <v>669</v>
      </c>
      <c r="C82" s="199">
        <v>121295</v>
      </c>
      <c r="D82" s="20" t="s">
        <v>245</v>
      </c>
      <c r="E82" s="200">
        <v>0.2</v>
      </c>
      <c r="F82" s="190"/>
      <c r="G82" s="252" t="s">
        <v>917</v>
      </c>
      <c r="H82" s="253"/>
    </row>
    <row r="83" spans="2:8" ht="14.25" hidden="1" customHeight="1" x14ac:dyDescent="0.2">
      <c r="B83" s="202"/>
      <c r="C83" s="3"/>
      <c r="D83" s="5"/>
      <c r="E83" s="185"/>
      <c r="F83" s="190"/>
      <c r="G83" s="3"/>
      <c r="H83" s="193"/>
    </row>
    <row r="84" spans="2:8" ht="14.25" hidden="1" customHeight="1" x14ac:dyDescent="0.2">
      <c r="B84" s="202"/>
      <c r="C84" s="3">
        <v>1214</v>
      </c>
      <c r="D84" s="5" t="s">
        <v>173</v>
      </c>
      <c r="E84" s="185"/>
      <c r="F84" s="190"/>
      <c r="G84" s="3"/>
      <c r="H84" s="193"/>
    </row>
    <row r="85" spans="2:8" ht="14.25" hidden="1" customHeight="1" x14ac:dyDescent="0.2">
      <c r="B85" s="202" t="s">
        <v>669</v>
      </c>
      <c r="C85" s="3">
        <v>121405</v>
      </c>
      <c r="D85" s="5" t="s">
        <v>97</v>
      </c>
      <c r="E85" s="185" t="s">
        <v>488</v>
      </c>
      <c r="F85" s="190"/>
      <c r="G85" s="3"/>
      <c r="H85" s="193"/>
    </row>
    <row r="86" spans="2:8" ht="14.25" hidden="1" customHeight="1" x14ac:dyDescent="0.2">
      <c r="B86" s="202" t="s">
        <v>669</v>
      </c>
      <c r="C86" s="3">
        <v>121410</v>
      </c>
      <c r="D86" s="5" t="s">
        <v>98</v>
      </c>
      <c r="E86" s="185" t="s">
        <v>488</v>
      </c>
      <c r="F86" s="190"/>
      <c r="G86" s="3"/>
      <c r="H86" s="193"/>
    </row>
    <row r="87" spans="2:8" ht="14.25" hidden="1" customHeight="1" x14ac:dyDescent="0.2">
      <c r="B87" s="202" t="s">
        <v>669</v>
      </c>
      <c r="C87" s="3">
        <v>121415</v>
      </c>
      <c r="D87" s="5" t="s">
        <v>337</v>
      </c>
      <c r="E87" s="185" t="s">
        <v>488</v>
      </c>
      <c r="F87" s="190"/>
      <c r="G87" s="3"/>
      <c r="H87" s="193"/>
    </row>
    <row r="88" spans="2:8" ht="14.25" hidden="1" customHeight="1" x14ac:dyDescent="0.2">
      <c r="B88" s="202" t="s">
        <v>669</v>
      </c>
      <c r="C88" s="3">
        <v>121495</v>
      </c>
      <c r="D88" s="5" t="s">
        <v>245</v>
      </c>
      <c r="E88" s="185" t="s">
        <v>488</v>
      </c>
      <c r="F88" s="190"/>
      <c r="G88" s="3"/>
      <c r="H88" s="193"/>
    </row>
    <row r="89" spans="2:8" ht="14.25" hidden="1" customHeight="1" x14ac:dyDescent="0.2">
      <c r="B89" s="202"/>
      <c r="C89" s="3"/>
      <c r="D89" s="5"/>
      <c r="E89" s="185"/>
      <c r="F89" s="190"/>
      <c r="G89" s="3"/>
      <c r="H89" s="193"/>
    </row>
    <row r="90" spans="2:8" ht="14.25" hidden="1" customHeight="1" x14ac:dyDescent="0.2">
      <c r="B90" s="202"/>
      <c r="C90" s="3">
        <v>1215</v>
      </c>
      <c r="D90" s="5" t="s">
        <v>780</v>
      </c>
      <c r="E90" s="185"/>
      <c r="F90" s="190"/>
      <c r="G90" s="3"/>
      <c r="H90" s="193"/>
    </row>
    <row r="91" spans="2:8" ht="14.25" hidden="1" customHeight="1" x14ac:dyDescent="0.2">
      <c r="B91" s="202" t="s">
        <v>669</v>
      </c>
      <c r="C91" s="3">
        <v>121504</v>
      </c>
      <c r="D91" s="5" t="s">
        <v>246</v>
      </c>
      <c r="E91" s="185">
        <v>0</v>
      </c>
      <c r="F91" s="190"/>
      <c r="G91" s="3"/>
      <c r="H91" s="193"/>
    </row>
    <row r="92" spans="2:8" ht="14.25" hidden="1" customHeight="1" x14ac:dyDescent="0.2">
      <c r="B92" s="202" t="s">
        <v>669</v>
      </c>
      <c r="C92" s="3">
        <v>121505</v>
      </c>
      <c r="D92" s="5" t="s">
        <v>247</v>
      </c>
      <c r="E92" s="185">
        <v>0</v>
      </c>
      <c r="F92" s="190"/>
      <c r="G92" s="3"/>
      <c r="H92" s="193"/>
    </row>
    <row r="93" spans="2:8" ht="14.25" hidden="1" customHeight="1" x14ac:dyDescent="0.2">
      <c r="B93" s="202" t="s">
        <v>669</v>
      </c>
      <c r="C93" s="3">
        <v>121510</v>
      </c>
      <c r="D93" s="5" t="s">
        <v>248</v>
      </c>
      <c r="E93" s="185">
        <v>0</v>
      </c>
      <c r="F93" s="190"/>
      <c r="G93" s="3"/>
      <c r="H93" s="193"/>
    </row>
    <row r="94" spans="2:8" ht="14.25" hidden="1" customHeight="1" x14ac:dyDescent="0.2">
      <c r="B94" s="202" t="s">
        <v>669</v>
      </c>
      <c r="C94" s="3">
        <v>121515</v>
      </c>
      <c r="D94" s="5" t="s">
        <v>249</v>
      </c>
      <c r="E94" s="185">
        <v>0</v>
      </c>
      <c r="F94" s="190"/>
      <c r="G94" s="3"/>
      <c r="H94" s="193"/>
    </row>
    <row r="95" spans="2:8" ht="14.25" hidden="1" customHeight="1" x14ac:dyDescent="0.2">
      <c r="B95" s="202" t="s">
        <v>669</v>
      </c>
      <c r="C95" s="3">
        <v>121520</v>
      </c>
      <c r="D95" s="5" t="s">
        <v>250</v>
      </c>
      <c r="E95" s="185">
        <v>0</v>
      </c>
      <c r="F95" s="190"/>
      <c r="G95" s="3"/>
      <c r="H95" s="193"/>
    </row>
    <row r="96" spans="2:8" ht="14.25" hidden="1" customHeight="1" x14ac:dyDescent="0.2">
      <c r="B96" s="202" t="s">
        <v>669</v>
      </c>
      <c r="C96" s="3">
        <v>121525</v>
      </c>
      <c r="D96" s="5" t="s">
        <v>783</v>
      </c>
      <c r="E96" s="185">
        <v>0</v>
      </c>
      <c r="F96" s="190"/>
      <c r="G96" s="3"/>
      <c r="H96" s="193"/>
    </row>
    <row r="97" spans="2:8" ht="14.25" hidden="1" customHeight="1" x14ac:dyDescent="0.2">
      <c r="B97" s="202" t="s">
        <v>669</v>
      </c>
      <c r="C97" s="3">
        <v>121530</v>
      </c>
      <c r="D97" s="5" t="s">
        <v>784</v>
      </c>
      <c r="E97" s="185">
        <v>0</v>
      </c>
      <c r="F97" s="190"/>
      <c r="G97" s="3"/>
      <c r="H97" s="193"/>
    </row>
    <row r="98" spans="2:8" ht="14.25" hidden="1" customHeight="1" x14ac:dyDescent="0.2">
      <c r="B98" s="202" t="s">
        <v>669</v>
      </c>
      <c r="C98" s="3">
        <v>121535</v>
      </c>
      <c r="D98" s="5" t="s">
        <v>785</v>
      </c>
      <c r="E98" s="185">
        <v>0</v>
      </c>
      <c r="F98" s="190"/>
      <c r="G98" s="3"/>
      <c r="H98" s="193"/>
    </row>
    <row r="99" spans="2:8" ht="14.25" hidden="1" customHeight="1" x14ac:dyDescent="0.2">
      <c r="B99" s="202"/>
      <c r="C99" s="3"/>
      <c r="D99" s="5"/>
      <c r="E99" s="185"/>
      <c r="F99" s="190"/>
      <c r="G99" s="3"/>
      <c r="H99" s="193"/>
    </row>
    <row r="100" spans="2:8" ht="14.25" hidden="1" customHeight="1" x14ac:dyDescent="0.2">
      <c r="B100" s="202"/>
      <c r="C100" s="3">
        <v>1216</v>
      </c>
      <c r="D100" s="5" t="s">
        <v>781</v>
      </c>
      <c r="E100" s="185"/>
      <c r="F100" s="190"/>
      <c r="G100" s="3"/>
      <c r="H100" s="193"/>
    </row>
    <row r="101" spans="2:8" ht="14.25" hidden="1" customHeight="1" x14ac:dyDescent="0.2">
      <c r="B101" s="202" t="s">
        <v>669</v>
      </c>
      <c r="C101" s="3">
        <v>121604</v>
      </c>
      <c r="D101" s="5" t="s">
        <v>786</v>
      </c>
      <c r="E101" s="185">
        <v>0</v>
      </c>
      <c r="F101" s="190"/>
      <c r="G101" s="3"/>
      <c r="H101" s="193"/>
    </row>
    <row r="102" spans="2:8" ht="14.25" hidden="1" customHeight="1" x14ac:dyDescent="0.2">
      <c r="B102" s="202" t="s">
        <v>669</v>
      </c>
      <c r="C102" s="3">
        <v>121605</v>
      </c>
      <c r="D102" s="5" t="s">
        <v>787</v>
      </c>
      <c r="E102" s="185">
        <v>0</v>
      </c>
      <c r="F102" s="190"/>
      <c r="G102" s="3"/>
      <c r="H102" s="193"/>
    </row>
    <row r="103" spans="2:8" ht="14.25" hidden="1" customHeight="1" x14ac:dyDescent="0.2">
      <c r="B103" s="202" t="s">
        <v>669</v>
      </c>
      <c r="C103" s="3">
        <v>121610</v>
      </c>
      <c r="D103" s="5" t="s">
        <v>788</v>
      </c>
      <c r="E103" s="185">
        <v>0</v>
      </c>
      <c r="F103" s="190"/>
      <c r="G103" s="3"/>
      <c r="H103" s="193"/>
    </row>
    <row r="104" spans="2:8" ht="14.25" hidden="1" customHeight="1" x14ac:dyDescent="0.2">
      <c r="B104" s="202" t="s">
        <v>669</v>
      </c>
      <c r="C104" s="3">
        <v>121625</v>
      </c>
      <c r="D104" s="5" t="s">
        <v>222</v>
      </c>
      <c r="E104" s="185">
        <v>0</v>
      </c>
      <c r="F104" s="190"/>
      <c r="G104" s="3"/>
      <c r="H104" s="193"/>
    </row>
    <row r="105" spans="2:8" ht="14.25" hidden="1" customHeight="1" x14ac:dyDescent="0.2">
      <c r="B105" s="202" t="s">
        <v>669</v>
      </c>
      <c r="C105" s="3">
        <v>121630</v>
      </c>
      <c r="D105" s="5" t="s">
        <v>223</v>
      </c>
      <c r="E105" s="185">
        <v>0</v>
      </c>
      <c r="F105" s="190"/>
      <c r="G105" s="3"/>
      <c r="H105" s="193"/>
    </row>
    <row r="106" spans="2:8" ht="14.25" hidden="1" customHeight="1" x14ac:dyDescent="0.2">
      <c r="B106" s="202" t="s">
        <v>669</v>
      </c>
      <c r="C106" s="3">
        <v>121635</v>
      </c>
      <c r="D106" s="5" t="s">
        <v>785</v>
      </c>
      <c r="E106" s="185">
        <v>0</v>
      </c>
      <c r="F106" s="190"/>
      <c r="G106" s="3"/>
      <c r="H106" s="193"/>
    </row>
    <row r="107" spans="2:8" ht="14.25" hidden="1" customHeight="1" x14ac:dyDescent="0.2">
      <c r="B107" s="202"/>
      <c r="C107" s="3"/>
      <c r="D107" s="5"/>
      <c r="E107" s="185"/>
      <c r="F107" s="190"/>
      <c r="G107" s="3"/>
      <c r="H107" s="193"/>
    </row>
    <row r="108" spans="2:8" ht="14.25" hidden="1" customHeight="1" x14ac:dyDescent="0.2">
      <c r="B108" s="202"/>
      <c r="C108" s="3">
        <v>1217</v>
      </c>
      <c r="D108" s="5" t="s">
        <v>782</v>
      </c>
      <c r="E108" s="185"/>
      <c r="F108" s="190"/>
      <c r="G108" s="3"/>
      <c r="H108" s="193"/>
    </row>
    <row r="109" spans="2:8" ht="14.25" hidden="1" customHeight="1" x14ac:dyDescent="0.2">
      <c r="B109" s="204" t="s">
        <v>669</v>
      </c>
      <c r="C109" s="199">
        <v>121705</v>
      </c>
      <c r="D109" s="20" t="s">
        <v>225</v>
      </c>
      <c r="E109" s="200">
        <v>0.2</v>
      </c>
      <c r="F109" s="190"/>
      <c r="G109" s="252" t="s">
        <v>917</v>
      </c>
      <c r="H109" s="253"/>
    </row>
    <row r="110" spans="2:8" ht="14.25" hidden="1" customHeight="1" x14ac:dyDescent="0.2">
      <c r="B110" s="202" t="s">
        <v>669</v>
      </c>
      <c r="C110" s="3">
        <v>121755</v>
      </c>
      <c r="D110" s="5" t="s">
        <v>819</v>
      </c>
      <c r="E110" s="185">
        <v>0</v>
      </c>
      <c r="F110" s="190"/>
      <c r="G110" s="3"/>
      <c r="H110" s="193"/>
    </row>
    <row r="111" spans="2:8" ht="14.25" hidden="1" customHeight="1" x14ac:dyDescent="0.2">
      <c r="B111" s="202"/>
      <c r="C111" s="3"/>
      <c r="D111" s="5"/>
      <c r="E111" s="185"/>
      <c r="F111" s="190"/>
      <c r="G111" s="3"/>
      <c r="H111" s="193"/>
    </row>
    <row r="112" spans="2:8" ht="14.25" hidden="1" customHeight="1" x14ac:dyDescent="0.2">
      <c r="B112" s="204"/>
      <c r="C112" s="199">
        <v>1218</v>
      </c>
      <c r="D112" s="20" t="s">
        <v>338</v>
      </c>
      <c r="E112" s="200"/>
      <c r="F112" s="190"/>
      <c r="G112" s="3"/>
      <c r="H112" s="193"/>
    </row>
    <row r="113" spans="2:8" ht="14.25" hidden="1" customHeight="1" x14ac:dyDescent="0.2">
      <c r="B113" s="204" t="s">
        <v>669</v>
      </c>
      <c r="C113" s="199">
        <v>121804</v>
      </c>
      <c r="D113" s="20" t="s">
        <v>821</v>
      </c>
      <c r="E113" s="200">
        <v>0.2</v>
      </c>
      <c r="F113" s="190"/>
      <c r="G113" s="252" t="s">
        <v>917</v>
      </c>
      <c r="H113" s="253"/>
    </row>
    <row r="114" spans="2:8" ht="14.25" hidden="1" customHeight="1" x14ac:dyDescent="0.2">
      <c r="B114" s="204" t="s">
        <v>669</v>
      </c>
      <c r="C114" s="199">
        <v>121805</v>
      </c>
      <c r="D114" s="20" t="s">
        <v>822</v>
      </c>
      <c r="E114" s="200">
        <v>0.2</v>
      </c>
      <c r="F114" s="190"/>
      <c r="G114" s="252" t="s">
        <v>917</v>
      </c>
      <c r="H114" s="253"/>
    </row>
    <row r="115" spans="2:8" ht="14.25" hidden="1" customHeight="1" x14ac:dyDescent="0.2">
      <c r="B115" s="204" t="s">
        <v>669</v>
      </c>
      <c r="C115" s="199">
        <v>121895</v>
      </c>
      <c r="D115" s="20" t="s">
        <v>245</v>
      </c>
      <c r="E115" s="200">
        <v>0.2</v>
      </c>
      <c r="F115" s="190"/>
      <c r="G115" s="252" t="s">
        <v>917</v>
      </c>
      <c r="H115" s="253"/>
    </row>
    <row r="116" spans="2:8" ht="14.25" hidden="1" customHeight="1" x14ac:dyDescent="0.2">
      <c r="B116" s="202"/>
      <c r="C116" s="3"/>
      <c r="D116" s="5"/>
      <c r="E116" s="185"/>
      <c r="F116" s="190"/>
      <c r="G116" s="3"/>
      <c r="H116" s="193"/>
    </row>
    <row r="117" spans="2:8" ht="14.25" hidden="1" customHeight="1" x14ac:dyDescent="0.2">
      <c r="B117" s="202"/>
      <c r="C117" s="3">
        <v>1220</v>
      </c>
      <c r="D117" s="5" t="s">
        <v>107</v>
      </c>
      <c r="E117" s="185"/>
      <c r="F117" s="190"/>
      <c r="G117" s="3"/>
      <c r="H117" s="193"/>
    </row>
    <row r="118" spans="2:8" ht="14.25" hidden="1" customHeight="1" x14ac:dyDescent="0.2">
      <c r="B118" s="202"/>
      <c r="C118" s="3"/>
      <c r="D118" s="5"/>
      <c r="E118" s="185"/>
      <c r="F118" s="190"/>
      <c r="G118" s="3"/>
      <c r="H118" s="193"/>
    </row>
    <row r="119" spans="2:8" ht="14.25" hidden="1" customHeight="1" x14ac:dyDescent="0.2">
      <c r="B119" s="202"/>
      <c r="C119" s="3">
        <v>1221</v>
      </c>
      <c r="D119" s="5" t="s">
        <v>108</v>
      </c>
      <c r="E119" s="185"/>
      <c r="F119" s="190"/>
      <c r="G119" s="3"/>
      <c r="H119" s="193"/>
    </row>
    <row r="120" spans="2:8" ht="14.25" hidden="1" customHeight="1" x14ac:dyDescent="0.2">
      <c r="B120" s="204" t="s">
        <v>669</v>
      </c>
      <c r="C120" s="199">
        <v>122105</v>
      </c>
      <c r="D120" s="20" t="s">
        <v>649</v>
      </c>
      <c r="E120" s="200">
        <v>0.2</v>
      </c>
      <c r="F120" s="190"/>
      <c r="G120" s="252" t="s">
        <v>917</v>
      </c>
      <c r="H120" s="253"/>
    </row>
    <row r="121" spans="2:8" ht="14.25" hidden="1" customHeight="1" x14ac:dyDescent="0.2">
      <c r="B121" s="204" t="s">
        <v>669</v>
      </c>
      <c r="C121" s="199">
        <v>122110</v>
      </c>
      <c r="D121" s="20" t="s">
        <v>748</v>
      </c>
      <c r="E121" s="200">
        <v>0.2</v>
      </c>
      <c r="F121" s="190"/>
      <c r="G121" s="252" t="s">
        <v>917</v>
      </c>
      <c r="H121" s="253"/>
    </row>
    <row r="122" spans="2:8" ht="14.25" hidden="1" customHeight="1" x14ac:dyDescent="0.2">
      <c r="B122" s="204" t="s">
        <v>669</v>
      </c>
      <c r="C122" s="199">
        <v>122115</v>
      </c>
      <c r="D122" s="20" t="s">
        <v>749</v>
      </c>
      <c r="E122" s="200">
        <v>0.2</v>
      </c>
      <c r="F122" s="190"/>
      <c r="G122" s="252" t="s">
        <v>917</v>
      </c>
      <c r="H122" s="253"/>
    </row>
    <row r="123" spans="2:8" ht="14.25" hidden="1" customHeight="1" x14ac:dyDescent="0.2">
      <c r="B123" s="204" t="s">
        <v>669</v>
      </c>
      <c r="C123" s="199">
        <v>122120</v>
      </c>
      <c r="D123" s="20" t="s">
        <v>750</v>
      </c>
      <c r="E123" s="200">
        <v>0.2</v>
      </c>
      <c r="F123" s="190"/>
      <c r="G123" s="252" t="s">
        <v>917</v>
      </c>
      <c r="H123" s="253"/>
    </row>
    <row r="124" spans="2:8" ht="14.25" hidden="1" customHeight="1" x14ac:dyDescent="0.2">
      <c r="B124" s="204" t="s">
        <v>669</v>
      </c>
      <c r="C124" s="199">
        <v>122125</v>
      </c>
      <c r="D124" s="20" t="s">
        <v>751</v>
      </c>
      <c r="E124" s="200">
        <v>0.2</v>
      </c>
      <c r="F124" s="190"/>
      <c r="G124" s="252" t="s">
        <v>917</v>
      </c>
      <c r="H124" s="253"/>
    </row>
    <row r="125" spans="2:8" ht="14.25" hidden="1" customHeight="1" x14ac:dyDescent="0.2">
      <c r="B125" s="204" t="s">
        <v>669</v>
      </c>
      <c r="C125" s="199">
        <v>122130</v>
      </c>
      <c r="D125" s="20" t="s">
        <v>658</v>
      </c>
      <c r="E125" s="200">
        <v>0.2</v>
      </c>
      <c r="F125" s="190"/>
      <c r="G125" s="252" t="s">
        <v>917</v>
      </c>
      <c r="H125" s="253"/>
    </row>
    <row r="126" spans="2:8" ht="14.25" hidden="1" customHeight="1" x14ac:dyDescent="0.2">
      <c r="B126" s="202" t="s">
        <v>669</v>
      </c>
      <c r="C126" s="3">
        <v>122135</v>
      </c>
      <c r="D126" s="5" t="s">
        <v>752</v>
      </c>
      <c r="E126" s="185">
        <v>0</v>
      </c>
      <c r="F126" s="190"/>
      <c r="G126" s="3"/>
      <c r="H126" s="193"/>
    </row>
    <row r="127" spans="2:8" ht="14.25" hidden="1" customHeight="1" x14ac:dyDescent="0.2">
      <c r="B127" s="204" t="s">
        <v>669</v>
      </c>
      <c r="C127" s="199">
        <v>122140</v>
      </c>
      <c r="D127" s="20" t="s">
        <v>753</v>
      </c>
      <c r="E127" s="200">
        <v>0.2</v>
      </c>
      <c r="F127" s="190"/>
      <c r="G127" s="252" t="s">
        <v>917</v>
      </c>
      <c r="H127" s="253"/>
    </row>
    <row r="128" spans="2:8" ht="14.25" hidden="1" customHeight="1" x14ac:dyDescent="0.2">
      <c r="B128" s="204" t="s">
        <v>669</v>
      </c>
      <c r="C128" s="199">
        <v>122145</v>
      </c>
      <c r="D128" s="20" t="s">
        <v>754</v>
      </c>
      <c r="E128" s="200">
        <v>0.2</v>
      </c>
      <c r="F128" s="190"/>
      <c r="G128" s="252" t="s">
        <v>917</v>
      </c>
      <c r="H128" s="253"/>
    </row>
    <row r="129" spans="2:8" ht="14.25" hidden="1" customHeight="1" x14ac:dyDescent="0.2">
      <c r="B129" s="204" t="s">
        <v>669</v>
      </c>
      <c r="C129" s="199">
        <v>122150</v>
      </c>
      <c r="D129" s="20" t="s">
        <v>755</v>
      </c>
      <c r="E129" s="200">
        <v>0.2</v>
      </c>
      <c r="F129" s="190"/>
      <c r="G129" s="252" t="s">
        <v>917</v>
      </c>
      <c r="H129" s="253"/>
    </row>
    <row r="130" spans="2:8" ht="14.25" hidden="1" customHeight="1" x14ac:dyDescent="0.2">
      <c r="B130" s="204" t="s">
        <v>669</v>
      </c>
      <c r="C130" s="199">
        <v>122155</v>
      </c>
      <c r="D130" s="20" t="s">
        <v>720</v>
      </c>
      <c r="E130" s="200">
        <v>0.2</v>
      </c>
      <c r="F130" s="190"/>
      <c r="G130" s="252" t="s">
        <v>917</v>
      </c>
      <c r="H130" s="253"/>
    </row>
    <row r="131" spans="2:8" ht="14.25" hidden="1" customHeight="1" x14ac:dyDescent="0.2">
      <c r="B131" s="204" t="s">
        <v>669</v>
      </c>
      <c r="C131" s="199">
        <v>122160</v>
      </c>
      <c r="D131" s="20" t="s">
        <v>229</v>
      </c>
      <c r="E131" s="200">
        <v>0.2</v>
      </c>
      <c r="F131" s="190"/>
      <c r="G131" s="252" t="s">
        <v>917</v>
      </c>
      <c r="H131" s="253"/>
    </row>
    <row r="132" spans="2:8" ht="14.25" hidden="1" customHeight="1" x14ac:dyDescent="0.2">
      <c r="B132" s="204" t="s">
        <v>669</v>
      </c>
      <c r="C132" s="199">
        <v>122165</v>
      </c>
      <c r="D132" s="20" t="s">
        <v>230</v>
      </c>
      <c r="E132" s="200">
        <v>0.2</v>
      </c>
      <c r="F132" s="190"/>
      <c r="G132" s="252" t="s">
        <v>917</v>
      </c>
      <c r="H132" s="253"/>
    </row>
    <row r="133" spans="2:8" ht="14.25" hidden="1" customHeight="1" x14ac:dyDescent="0.2">
      <c r="B133" s="204" t="s">
        <v>669</v>
      </c>
      <c r="C133" s="199">
        <v>122170</v>
      </c>
      <c r="D133" s="20" t="s">
        <v>144</v>
      </c>
      <c r="E133" s="200">
        <v>1</v>
      </c>
      <c r="F133" s="190"/>
      <c r="G133" s="252" t="s">
        <v>917</v>
      </c>
      <c r="H133" s="253"/>
    </row>
    <row r="134" spans="2:8" ht="14.25" hidden="1" customHeight="1" x14ac:dyDescent="0.2">
      <c r="B134" s="204" t="s">
        <v>669</v>
      </c>
      <c r="C134" s="199">
        <v>122175</v>
      </c>
      <c r="D134" s="20" t="s">
        <v>145</v>
      </c>
      <c r="E134" s="200">
        <v>1</v>
      </c>
      <c r="F134" s="190"/>
      <c r="G134" s="252" t="s">
        <v>917</v>
      </c>
      <c r="H134" s="253"/>
    </row>
    <row r="135" spans="2:8" ht="14.25" hidden="1" customHeight="1" x14ac:dyDescent="0.2">
      <c r="B135" s="202" t="s">
        <v>669</v>
      </c>
      <c r="C135" s="3">
        <v>122180</v>
      </c>
      <c r="D135" s="5" t="s">
        <v>670</v>
      </c>
      <c r="E135" s="185">
        <v>0</v>
      </c>
      <c r="F135" s="190"/>
      <c r="G135" s="3"/>
      <c r="H135" s="193"/>
    </row>
    <row r="136" spans="2:8" ht="14.25" hidden="1" customHeight="1" x14ac:dyDescent="0.2">
      <c r="B136" s="204" t="s">
        <v>669</v>
      </c>
      <c r="C136" s="199">
        <v>122195</v>
      </c>
      <c r="D136" s="20" t="s">
        <v>245</v>
      </c>
      <c r="E136" s="200">
        <v>1</v>
      </c>
      <c r="F136" s="190"/>
      <c r="G136" s="252" t="s">
        <v>917</v>
      </c>
      <c r="H136" s="253"/>
    </row>
    <row r="137" spans="2:8" ht="14.25" hidden="1" customHeight="1" x14ac:dyDescent="0.2">
      <c r="B137" s="202"/>
      <c r="C137" s="3"/>
      <c r="D137" s="5"/>
      <c r="E137" s="185"/>
      <c r="F137" s="190"/>
      <c r="G137" s="3"/>
      <c r="H137" s="193"/>
    </row>
    <row r="138" spans="2:8" ht="14.25" hidden="1" customHeight="1" x14ac:dyDescent="0.2">
      <c r="B138" s="202"/>
      <c r="C138" s="3">
        <v>1222</v>
      </c>
      <c r="D138" s="5" t="s">
        <v>109</v>
      </c>
      <c r="E138" s="185"/>
      <c r="F138" s="190"/>
      <c r="G138" s="3"/>
      <c r="H138" s="193"/>
    </row>
    <row r="139" spans="2:8" ht="14.25" hidden="1" customHeight="1" x14ac:dyDescent="0.2">
      <c r="B139" s="202"/>
      <c r="C139" s="3"/>
      <c r="D139" s="5"/>
      <c r="E139" s="185"/>
      <c r="F139" s="190"/>
      <c r="G139" s="3"/>
      <c r="H139" s="193"/>
    </row>
    <row r="140" spans="2:8" ht="14.25" hidden="1" customHeight="1" x14ac:dyDescent="0.2">
      <c r="B140" s="202"/>
      <c r="C140" s="3">
        <v>1223</v>
      </c>
      <c r="D140" s="5" t="s">
        <v>110</v>
      </c>
      <c r="E140" s="185"/>
      <c r="F140" s="190"/>
      <c r="G140" s="3"/>
      <c r="H140" s="193"/>
    </row>
    <row r="141" spans="2:8" ht="14.25" hidden="1" customHeight="1" x14ac:dyDescent="0.2">
      <c r="B141" s="202"/>
      <c r="C141" s="3"/>
      <c r="D141" s="5"/>
      <c r="E141" s="185"/>
      <c r="F141" s="190"/>
      <c r="G141" s="3"/>
      <c r="H141" s="193"/>
    </row>
    <row r="142" spans="2:8" ht="14.25" hidden="1" customHeight="1" x14ac:dyDescent="0.2">
      <c r="B142" s="202"/>
      <c r="C142" s="3">
        <v>1226</v>
      </c>
      <c r="D142" s="5" t="s">
        <v>111</v>
      </c>
      <c r="E142" s="185"/>
      <c r="F142" s="190"/>
      <c r="G142" s="3"/>
      <c r="H142" s="193"/>
    </row>
    <row r="143" spans="2:8" ht="14.25" hidden="1" customHeight="1" x14ac:dyDescent="0.2">
      <c r="B143" s="202"/>
      <c r="C143" s="3"/>
      <c r="D143" s="5"/>
      <c r="E143" s="185"/>
      <c r="F143" s="190"/>
      <c r="G143" s="3"/>
      <c r="H143" s="193"/>
    </row>
    <row r="144" spans="2:8" ht="14.25" hidden="1" customHeight="1" x14ac:dyDescent="0.2">
      <c r="B144" s="202"/>
      <c r="C144" s="3">
        <v>1227</v>
      </c>
      <c r="D144" s="5" t="s">
        <v>589</v>
      </c>
      <c r="E144" s="185"/>
      <c r="F144" s="190"/>
      <c r="G144" s="3"/>
      <c r="H144" s="193"/>
    </row>
    <row r="145" spans="2:8" ht="14.25" hidden="1" customHeight="1" x14ac:dyDescent="0.2">
      <c r="B145" s="202"/>
      <c r="C145" s="3"/>
      <c r="D145" s="5"/>
      <c r="E145" s="185"/>
      <c r="F145" s="190"/>
      <c r="G145" s="3"/>
      <c r="H145" s="193"/>
    </row>
    <row r="146" spans="2:8" ht="14.25" hidden="1" customHeight="1" x14ac:dyDescent="0.2">
      <c r="B146" s="202"/>
      <c r="C146" s="3">
        <v>1228</v>
      </c>
      <c r="D146" s="5" t="s">
        <v>590</v>
      </c>
      <c r="E146" s="185"/>
      <c r="F146" s="190"/>
      <c r="G146" s="3"/>
      <c r="H146" s="193"/>
    </row>
    <row r="147" spans="2:8" ht="14.25" hidden="1" customHeight="1" x14ac:dyDescent="0.2">
      <c r="B147" s="202"/>
      <c r="C147" s="3"/>
      <c r="D147" s="5"/>
      <c r="E147" s="185"/>
      <c r="F147" s="190"/>
      <c r="G147" s="3"/>
      <c r="H147" s="193"/>
    </row>
    <row r="148" spans="2:8" ht="14.25" hidden="1" customHeight="1" x14ac:dyDescent="0.2">
      <c r="B148" s="202"/>
      <c r="C148" s="3">
        <v>1229</v>
      </c>
      <c r="D148" s="5" t="s">
        <v>596</v>
      </c>
      <c r="E148" s="185"/>
      <c r="F148" s="190"/>
      <c r="G148" s="3"/>
      <c r="H148" s="193"/>
    </row>
    <row r="149" spans="2:8" ht="14.25" hidden="1" customHeight="1" x14ac:dyDescent="0.2">
      <c r="B149" s="202" t="s">
        <v>669</v>
      </c>
      <c r="C149" s="3">
        <v>122904</v>
      </c>
      <c r="D149" s="5" t="s">
        <v>246</v>
      </c>
      <c r="E149" s="185">
        <v>0</v>
      </c>
      <c r="F149" s="190"/>
      <c r="G149" s="3"/>
      <c r="H149" s="193"/>
    </row>
    <row r="150" spans="2:8" ht="14.25" hidden="1" customHeight="1" x14ac:dyDescent="0.2">
      <c r="B150" s="202" t="s">
        <v>669</v>
      </c>
      <c r="C150" s="3">
        <v>122905</v>
      </c>
      <c r="D150" s="5" t="s">
        <v>247</v>
      </c>
      <c r="E150" s="185">
        <v>0</v>
      </c>
      <c r="F150" s="190"/>
      <c r="G150" s="3"/>
      <c r="H150" s="193"/>
    </row>
    <row r="151" spans="2:8" ht="14.25" hidden="1" customHeight="1" x14ac:dyDescent="0.2">
      <c r="B151" s="202" t="s">
        <v>669</v>
      </c>
      <c r="C151" s="3">
        <v>122910</v>
      </c>
      <c r="D151" s="5" t="s">
        <v>248</v>
      </c>
      <c r="E151" s="185">
        <v>0</v>
      </c>
      <c r="F151" s="190"/>
      <c r="G151" s="3"/>
      <c r="H151" s="193"/>
    </row>
    <row r="152" spans="2:8" ht="14.25" hidden="1" customHeight="1" x14ac:dyDescent="0.2">
      <c r="B152" s="202" t="s">
        <v>669</v>
      </c>
      <c r="C152" s="3">
        <v>122915</v>
      </c>
      <c r="D152" s="5" t="s">
        <v>249</v>
      </c>
      <c r="E152" s="185">
        <v>0</v>
      </c>
      <c r="F152" s="190"/>
      <c r="G152" s="3"/>
      <c r="H152" s="193"/>
    </row>
    <row r="153" spans="2:8" ht="14.25" hidden="1" customHeight="1" x14ac:dyDescent="0.2">
      <c r="B153" s="202" t="s">
        <v>669</v>
      </c>
      <c r="C153" s="3">
        <v>122920</v>
      </c>
      <c r="D153" s="5" t="s">
        <v>250</v>
      </c>
      <c r="E153" s="185">
        <v>0</v>
      </c>
      <c r="F153" s="190"/>
      <c r="G153" s="3"/>
      <c r="H153" s="193"/>
    </row>
    <row r="154" spans="2:8" ht="14.25" hidden="1" customHeight="1" x14ac:dyDescent="0.2">
      <c r="B154" s="202" t="s">
        <v>669</v>
      </c>
      <c r="C154" s="3">
        <v>122925</v>
      </c>
      <c r="D154" s="5" t="s">
        <v>783</v>
      </c>
      <c r="E154" s="185">
        <v>0</v>
      </c>
      <c r="F154" s="190"/>
      <c r="G154" s="3"/>
      <c r="H154" s="193"/>
    </row>
    <row r="155" spans="2:8" ht="14.25" hidden="1" customHeight="1" x14ac:dyDescent="0.2">
      <c r="B155" s="202" t="s">
        <v>669</v>
      </c>
      <c r="C155" s="3">
        <v>122930</v>
      </c>
      <c r="D155" s="5" t="s">
        <v>784</v>
      </c>
      <c r="E155" s="185">
        <v>0</v>
      </c>
      <c r="F155" s="190"/>
      <c r="G155" s="3"/>
      <c r="H155" s="193"/>
    </row>
    <row r="156" spans="2:8" ht="14.25" hidden="1" customHeight="1" x14ac:dyDescent="0.2">
      <c r="B156" s="202" t="s">
        <v>669</v>
      </c>
      <c r="C156" s="3">
        <v>122935</v>
      </c>
      <c r="D156" s="5" t="s">
        <v>785</v>
      </c>
      <c r="E156" s="185">
        <v>0</v>
      </c>
      <c r="F156" s="190"/>
      <c r="G156" s="3"/>
      <c r="H156" s="193"/>
    </row>
    <row r="157" spans="2:8" ht="14.25" hidden="1" customHeight="1" x14ac:dyDescent="0.2">
      <c r="B157" s="202"/>
      <c r="C157" s="3"/>
      <c r="D157" s="5"/>
      <c r="E157" s="185"/>
      <c r="F157" s="190"/>
      <c r="G157" s="3"/>
      <c r="H157" s="193"/>
    </row>
    <row r="158" spans="2:8" ht="14.25" hidden="1" customHeight="1" x14ac:dyDescent="0.2">
      <c r="B158" s="202"/>
      <c r="C158" s="3">
        <v>1230</v>
      </c>
      <c r="D158" s="5" t="s">
        <v>597</v>
      </c>
      <c r="E158" s="185"/>
      <c r="F158" s="190"/>
      <c r="G158" s="3"/>
      <c r="H158" s="193"/>
    </row>
    <row r="159" spans="2:8" ht="14.25" hidden="1" customHeight="1" x14ac:dyDescent="0.2">
      <c r="B159" s="202" t="s">
        <v>669</v>
      </c>
      <c r="C159" s="3">
        <v>123004</v>
      </c>
      <c r="D159" s="5" t="s">
        <v>786</v>
      </c>
      <c r="E159" s="185">
        <v>0</v>
      </c>
      <c r="F159" s="190"/>
      <c r="G159" s="3"/>
      <c r="H159" s="193"/>
    </row>
    <row r="160" spans="2:8" ht="14.25" hidden="1" customHeight="1" x14ac:dyDescent="0.2">
      <c r="B160" s="202" t="s">
        <v>669</v>
      </c>
      <c r="C160" s="3">
        <v>123005</v>
      </c>
      <c r="D160" s="5" t="s">
        <v>787</v>
      </c>
      <c r="E160" s="185">
        <v>0</v>
      </c>
      <c r="F160" s="190"/>
      <c r="G160" s="3"/>
      <c r="H160" s="193"/>
    </row>
    <row r="161" spans="2:8" ht="14.25" hidden="1" customHeight="1" x14ac:dyDescent="0.2">
      <c r="B161" s="202" t="s">
        <v>669</v>
      </c>
      <c r="C161" s="3">
        <v>123010</v>
      </c>
      <c r="D161" s="5" t="s">
        <v>788</v>
      </c>
      <c r="E161" s="185">
        <v>0</v>
      </c>
      <c r="F161" s="190"/>
      <c r="G161" s="3"/>
      <c r="H161" s="193"/>
    </row>
    <row r="162" spans="2:8" ht="14.25" hidden="1" customHeight="1" x14ac:dyDescent="0.2">
      <c r="B162" s="202" t="s">
        <v>669</v>
      </c>
      <c r="C162" s="3">
        <v>123025</v>
      </c>
      <c r="D162" s="5" t="s">
        <v>222</v>
      </c>
      <c r="E162" s="185">
        <v>0</v>
      </c>
      <c r="F162" s="190"/>
      <c r="G162" s="3"/>
      <c r="H162" s="193"/>
    </row>
    <row r="163" spans="2:8" ht="14.25" hidden="1" customHeight="1" x14ac:dyDescent="0.2">
      <c r="B163" s="202" t="s">
        <v>669</v>
      </c>
      <c r="C163" s="3">
        <v>123030</v>
      </c>
      <c r="D163" s="5" t="s">
        <v>223</v>
      </c>
      <c r="E163" s="185">
        <v>0</v>
      </c>
      <c r="F163" s="190"/>
      <c r="G163" s="3"/>
      <c r="H163" s="193"/>
    </row>
    <row r="164" spans="2:8" ht="14.25" hidden="1" customHeight="1" x14ac:dyDescent="0.2">
      <c r="B164" s="202" t="s">
        <v>669</v>
      </c>
      <c r="C164" s="3">
        <v>123035</v>
      </c>
      <c r="D164" s="5" t="s">
        <v>785</v>
      </c>
      <c r="E164" s="185">
        <v>0</v>
      </c>
      <c r="F164" s="190"/>
      <c r="G164" s="3"/>
      <c r="H164" s="193"/>
    </row>
    <row r="165" spans="2:8" ht="14.25" hidden="1" customHeight="1" x14ac:dyDescent="0.2">
      <c r="B165" s="202"/>
      <c r="C165" s="3"/>
      <c r="D165" s="5"/>
      <c r="E165" s="185"/>
      <c r="F165" s="190"/>
      <c r="G165" s="3"/>
      <c r="H165" s="193"/>
    </row>
    <row r="166" spans="2:8" ht="14.25" hidden="1" customHeight="1" x14ac:dyDescent="0.2">
      <c r="B166" s="202"/>
      <c r="C166" s="3">
        <v>1231</v>
      </c>
      <c r="D166" s="5" t="s">
        <v>458</v>
      </c>
      <c r="E166" s="185"/>
      <c r="F166" s="190"/>
      <c r="G166" s="3"/>
      <c r="H166" s="193"/>
    </row>
    <row r="167" spans="2:8" ht="14.25" hidden="1" customHeight="1" x14ac:dyDescent="0.2">
      <c r="B167" s="204" t="s">
        <v>669</v>
      </c>
      <c r="C167" s="199">
        <v>123105</v>
      </c>
      <c r="D167" s="20" t="s">
        <v>225</v>
      </c>
      <c r="E167" s="200">
        <v>0.2</v>
      </c>
      <c r="F167" s="190"/>
      <c r="G167" s="252" t="s">
        <v>917</v>
      </c>
      <c r="H167" s="253"/>
    </row>
    <row r="168" spans="2:8" ht="14.25" hidden="1" customHeight="1" x14ac:dyDescent="0.2">
      <c r="B168" s="202" t="s">
        <v>669</v>
      </c>
      <c r="C168" s="3">
        <v>123155</v>
      </c>
      <c r="D168" s="5" t="s">
        <v>819</v>
      </c>
      <c r="E168" s="185">
        <v>0</v>
      </c>
      <c r="F168" s="190"/>
      <c r="G168" s="3"/>
      <c r="H168" s="193"/>
    </row>
    <row r="169" spans="2:8" ht="14.25" hidden="1" customHeight="1" x14ac:dyDescent="0.2">
      <c r="B169" s="202"/>
      <c r="C169" s="3" t="s">
        <v>440</v>
      </c>
      <c r="D169" s="5" t="s">
        <v>440</v>
      </c>
      <c r="E169" s="185"/>
      <c r="F169" s="190"/>
      <c r="G169" s="3"/>
      <c r="H169" s="193"/>
    </row>
    <row r="170" spans="2:8" ht="14.25" hidden="1" customHeight="1" x14ac:dyDescent="0.2">
      <c r="B170" s="202"/>
      <c r="C170" s="3">
        <v>1232</v>
      </c>
      <c r="D170" s="5" t="s">
        <v>459</v>
      </c>
      <c r="E170" s="185"/>
      <c r="F170" s="190"/>
      <c r="G170" s="3"/>
      <c r="H170" s="193"/>
    </row>
    <row r="171" spans="2:8" ht="14.25" hidden="1" customHeight="1" x14ac:dyDescent="0.2">
      <c r="B171" s="204" t="s">
        <v>669</v>
      </c>
      <c r="C171" s="199">
        <v>123204</v>
      </c>
      <c r="D171" s="20" t="s">
        <v>821</v>
      </c>
      <c r="E171" s="200">
        <v>0.2</v>
      </c>
      <c r="F171" s="190"/>
      <c r="G171" s="252" t="s">
        <v>917</v>
      </c>
      <c r="H171" s="253"/>
    </row>
    <row r="172" spans="2:8" ht="14.25" hidden="1" customHeight="1" x14ac:dyDescent="0.2">
      <c r="B172" s="204" t="s">
        <v>669</v>
      </c>
      <c r="C172" s="199">
        <v>123205</v>
      </c>
      <c r="D172" s="20" t="s">
        <v>822</v>
      </c>
      <c r="E172" s="200">
        <v>0.2</v>
      </c>
      <c r="F172" s="190"/>
      <c r="G172" s="252" t="s">
        <v>917</v>
      </c>
      <c r="H172" s="253"/>
    </row>
    <row r="173" spans="2:8" ht="14.25" hidden="1" customHeight="1" x14ac:dyDescent="0.2">
      <c r="B173" s="204" t="s">
        <v>669</v>
      </c>
      <c r="C173" s="199">
        <v>123295</v>
      </c>
      <c r="D173" s="20" t="s">
        <v>245</v>
      </c>
      <c r="E173" s="200">
        <v>0.2</v>
      </c>
      <c r="F173" s="190"/>
      <c r="G173" s="252" t="s">
        <v>917</v>
      </c>
      <c r="H173" s="253"/>
    </row>
    <row r="174" spans="2:8" ht="14.25" hidden="1" customHeight="1" x14ac:dyDescent="0.2">
      <c r="B174" s="202" t="s">
        <v>669</v>
      </c>
      <c r="C174" s="3"/>
      <c r="D174" s="5"/>
      <c r="E174" s="185"/>
      <c r="F174" s="190"/>
      <c r="G174" s="3"/>
      <c r="H174" s="193"/>
    </row>
    <row r="175" spans="2:8" ht="14.25" hidden="1" customHeight="1" x14ac:dyDescent="0.2">
      <c r="B175" s="202"/>
      <c r="C175" s="3">
        <v>1233</v>
      </c>
      <c r="D175" s="5" t="s">
        <v>267</v>
      </c>
      <c r="E175" s="185"/>
      <c r="F175" s="190"/>
      <c r="G175" s="3"/>
      <c r="H175" s="193"/>
    </row>
    <row r="176" spans="2:8" ht="14.25" hidden="1" customHeight="1" x14ac:dyDescent="0.2">
      <c r="B176" s="202" t="s">
        <v>669</v>
      </c>
      <c r="C176" s="3">
        <v>123304</v>
      </c>
      <c r="D176" s="5" t="s">
        <v>246</v>
      </c>
      <c r="E176" s="185">
        <v>0</v>
      </c>
      <c r="F176" s="190"/>
      <c r="G176" s="3"/>
      <c r="H176" s="193"/>
    </row>
    <row r="177" spans="2:8" ht="14.25" hidden="1" customHeight="1" x14ac:dyDescent="0.2">
      <c r="B177" s="202" t="s">
        <v>669</v>
      </c>
      <c r="C177" s="3">
        <v>123305</v>
      </c>
      <c r="D177" s="5" t="s">
        <v>247</v>
      </c>
      <c r="E177" s="185">
        <v>0</v>
      </c>
      <c r="F177" s="190"/>
      <c r="G177" s="3"/>
      <c r="H177" s="193"/>
    </row>
    <row r="178" spans="2:8" ht="14.25" hidden="1" customHeight="1" x14ac:dyDescent="0.2">
      <c r="B178" s="202" t="s">
        <v>669</v>
      </c>
      <c r="C178" s="3">
        <v>123310</v>
      </c>
      <c r="D178" s="5" t="s">
        <v>248</v>
      </c>
      <c r="E178" s="185">
        <v>0</v>
      </c>
      <c r="F178" s="190"/>
      <c r="G178" s="3"/>
      <c r="H178" s="193"/>
    </row>
    <row r="179" spans="2:8" ht="14.25" hidden="1" customHeight="1" x14ac:dyDescent="0.2">
      <c r="B179" s="202" t="s">
        <v>669</v>
      </c>
      <c r="C179" s="3">
        <v>123315</v>
      </c>
      <c r="D179" s="5" t="s">
        <v>249</v>
      </c>
      <c r="E179" s="185">
        <v>0</v>
      </c>
      <c r="F179" s="190"/>
      <c r="G179" s="3"/>
      <c r="H179" s="193"/>
    </row>
    <row r="180" spans="2:8" ht="14.25" hidden="1" customHeight="1" x14ac:dyDescent="0.2">
      <c r="B180" s="202" t="s">
        <v>669</v>
      </c>
      <c r="C180" s="3">
        <v>123320</v>
      </c>
      <c r="D180" s="5" t="s">
        <v>250</v>
      </c>
      <c r="E180" s="185">
        <v>0</v>
      </c>
      <c r="F180" s="190"/>
      <c r="G180" s="3"/>
      <c r="H180" s="193"/>
    </row>
    <row r="181" spans="2:8" ht="14.25" hidden="1" customHeight="1" x14ac:dyDescent="0.2">
      <c r="B181" s="202" t="s">
        <v>669</v>
      </c>
      <c r="C181" s="3">
        <v>123325</v>
      </c>
      <c r="D181" s="5" t="s">
        <v>783</v>
      </c>
      <c r="E181" s="185">
        <v>0</v>
      </c>
      <c r="F181" s="190"/>
      <c r="G181" s="3"/>
      <c r="H181" s="193"/>
    </row>
    <row r="182" spans="2:8" ht="14.25" hidden="1" customHeight="1" x14ac:dyDescent="0.2">
      <c r="B182" s="202" t="s">
        <v>669</v>
      </c>
      <c r="C182" s="3">
        <v>123330</v>
      </c>
      <c r="D182" s="5" t="s">
        <v>784</v>
      </c>
      <c r="E182" s="185">
        <v>0</v>
      </c>
      <c r="F182" s="190"/>
      <c r="G182" s="3"/>
      <c r="H182" s="193"/>
    </row>
    <row r="183" spans="2:8" ht="14.25" hidden="1" customHeight="1" x14ac:dyDescent="0.2">
      <c r="B183" s="202" t="s">
        <v>669</v>
      </c>
      <c r="C183" s="3">
        <v>123335</v>
      </c>
      <c r="D183" s="5" t="s">
        <v>785</v>
      </c>
      <c r="E183" s="185">
        <v>0</v>
      </c>
      <c r="F183" s="190"/>
      <c r="G183" s="3"/>
      <c r="H183" s="193"/>
    </row>
    <row r="184" spans="2:8" ht="14.25" hidden="1" customHeight="1" x14ac:dyDescent="0.2">
      <c r="B184" s="202"/>
      <c r="C184" s="3"/>
      <c r="D184" s="5"/>
      <c r="E184" s="185"/>
      <c r="F184" s="190"/>
      <c r="G184" s="3"/>
      <c r="H184" s="193"/>
    </row>
    <row r="185" spans="2:8" ht="14.25" hidden="1" customHeight="1" x14ac:dyDescent="0.2">
      <c r="B185" s="202"/>
      <c r="C185" s="3">
        <v>1234</v>
      </c>
      <c r="D185" s="5" t="s">
        <v>268</v>
      </c>
      <c r="E185" s="185"/>
      <c r="F185" s="190"/>
      <c r="G185" s="3"/>
      <c r="H185" s="193"/>
    </row>
    <row r="186" spans="2:8" ht="14.25" hidden="1" customHeight="1" x14ac:dyDescent="0.2">
      <c r="B186" s="202" t="s">
        <v>669</v>
      </c>
      <c r="C186" s="3">
        <v>123404</v>
      </c>
      <c r="D186" s="5" t="s">
        <v>786</v>
      </c>
      <c r="E186" s="185">
        <v>0</v>
      </c>
      <c r="F186" s="190"/>
      <c r="G186" s="3"/>
      <c r="H186" s="193"/>
    </row>
    <row r="187" spans="2:8" ht="14.25" hidden="1" customHeight="1" x14ac:dyDescent="0.2">
      <c r="B187" s="202" t="s">
        <v>669</v>
      </c>
      <c r="C187" s="3">
        <v>123405</v>
      </c>
      <c r="D187" s="5" t="s">
        <v>787</v>
      </c>
      <c r="E187" s="185">
        <v>0</v>
      </c>
      <c r="F187" s="190"/>
      <c r="G187" s="3"/>
      <c r="H187" s="193"/>
    </row>
    <row r="188" spans="2:8" ht="14.25" hidden="1" customHeight="1" x14ac:dyDescent="0.2">
      <c r="B188" s="202" t="s">
        <v>669</v>
      </c>
      <c r="C188" s="3">
        <v>123410</v>
      </c>
      <c r="D188" s="5" t="s">
        <v>788</v>
      </c>
      <c r="E188" s="185">
        <v>0</v>
      </c>
      <c r="F188" s="190"/>
      <c r="G188" s="3"/>
      <c r="H188" s="193"/>
    </row>
    <row r="189" spans="2:8" ht="14.25" hidden="1" customHeight="1" x14ac:dyDescent="0.2">
      <c r="B189" s="202" t="s">
        <v>669</v>
      </c>
      <c r="C189" s="3">
        <v>123425</v>
      </c>
      <c r="D189" s="5" t="s">
        <v>222</v>
      </c>
      <c r="E189" s="185">
        <v>0</v>
      </c>
      <c r="F189" s="190"/>
      <c r="G189" s="3"/>
      <c r="H189" s="193"/>
    </row>
    <row r="190" spans="2:8" ht="14.25" hidden="1" customHeight="1" x14ac:dyDescent="0.2">
      <c r="B190" s="202" t="s">
        <v>669</v>
      </c>
      <c r="C190" s="3">
        <v>123430</v>
      </c>
      <c r="D190" s="5" t="s">
        <v>223</v>
      </c>
      <c r="E190" s="185">
        <v>0</v>
      </c>
      <c r="F190" s="190"/>
      <c r="G190" s="3"/>
      <c r="H190" s="193"/>
    </row>
    <row r="191" spans="2:8" ht="14.25" hidden="1" customHeight="1" x14ac:dyDescent="0.2">
      <c r="B191" s="202" t="s">
        <v>669</v>
      </c>
      <c r="C191" s="3">
        <v>123435</v>
      </c>
      <c r="D191" s="5" t="s">
        <v>785</v>
      </c>
      <c r="E191" s="185">
        <v>0</v>
      </c>
      <c r="F191" s="190"/>
      <c r="G191" s="3"/>
      <c r="H191" s="193"/>
    </row>
    <row r="192" spans="2:8" ht="14.25" hidden="1" customHeight="1" x14ac:dyDescent="0.2">
      <c r="B192" s="202" t="s">
        <v>669</v>
      </c>
      <c r="C192" s="3">
        <v>123495</v>
      </c>
      <c r="D192" s="5" t="s">
        <v>55</v>
      </c>
      <c r="E192" s="185" t="s">
        <v>488</v>
      </c>
      <c r="F192" s="190"/>
      <c r="G192" s="3"/>
      <c r="H192" s="193"/>
    </row>
    <row r="193" spans="2:8" ht="14.25" hidden="1" customHeight="1" x14ac:dyDescent="0.2">
      <c r="B193" s="202"/>
      <c r="C193" s="3"/>
      <c r="D193" s="5"/>
      <c r="E193" s="185"/>
      <c r="F193" s="190"/>
      <c r="G193" s="3"/>
      <c r="H193" s="193"/>
    </row>
    <row r="194" spans="2:8" ht="14.25" hidden="1" customHeight="1" x14ac:dyDescent="0.2">
      <c r="B194" s="202"/>
      <c r="C194" s="3">
        <v>1235</v>
      </c>
      <c r="D194" s="5" t="s">
        <v>269</v>
      </c>
      <c r="E194" s="185"/>
      <c r="F194" s="190"/>
      <c r="G194" s="3"/>
      <c r="H194" s="193"/>
    </row>
    <row r="195" spans="2:8" ht="14.25" hidden="1" customHeight="1" x14ac:dyDescent="0.2">
      <c r="B195" s="204" t="s">
        <v>669</v>
      </c>
      <c r="C195" s="199">
        <v>123505</v>
      </c>
      <c r="D195" s="20" t="s">
        <v>225</v>
      </c>
      <c r="E195" s="200">
        <v>0.2</v>
      </c>
      <c r="F195" s="190"/>
      <c r="G195" s="252" t="s">
        <v>917</v>
      </c>
      <c r="H195" s="253"/>
    </row>
    <row r="196" spans="2:8" ht="14.25" hidden="1" customHeight="1" x14ac:dyDescent="0.2">
      <c r="B196" s="202" t="s">
        <v>669</v>
      </c>
      <c r="C196" s="3">
        <v>123555</v>
      </c>
      <c r="D196" s="5" t="s">
        <v>819</v>
      </c>
      <c r="E196" s="185">
        <v>0</v>
      </c>
      <c r="F196" s="190"/>
      <c r="G196" s="3"/>
      <c r="H196" s="193"/>
    </row>
    <row r="197" spans="2:8" ht="14.25" hidden="1" customHeight="1" x14ac:dyDescent="0.2">
      <c r="B197" s="202"/>
      <c r="C197" s="3"/>
      <c r="D197" s="5"/>
      <c r="E197" s="185"/>
      <c r="F197" s="190"/>
      <c r="G197" s="3"/>
      <c r="H197" s="193"/>
    </row>
    <row r="198" spans="2:8" ht="14.25" hidden="1" customHeight="1" x14ac:dyDescent="0.2">
      <c r="B198" s="202"/>
      <c r="C198" s="3">
        <v>1236</v>
      </c>
      <c r="D198" s="5" t="s">
        <v>270</v>
      </c>
      <c r="E198" s="185"/>
      <c r="F198" s="190"/>
      <c r="G198" s="3"/>
      <c r="H198" s="193"/>
    </row>
    <row r="199" spans="2:8" ht="14.25" hidden="1" customHeight="1" x14ac:dyDescent="0.2">
      <c r="B199" s="204" t="s">
        <v>669</v>
      </c>
      <c r="C199" s="199">
        <v>123604</v>
      </c>
      <c r="D199" s="20" t="s">
        <v>821</v>
      </c>
      <c r="E199" s="200">
        <v>0.2</v>
      </c>
      <c r="F199" s="190"/>
      <c r="G199" s="252" t="s">
        <v>917</v>
      </c>
      <c r="H199" s="253"/>
    </row>
    <row r="200" spans="2:8" ht="14.25" hidden="1" customHeight="1" x14ac:dyDescent="0.2">
      <c r="B200" s="204" t="s">
        <v>669</v>
      </c>
      <c r="C200" s="199">
        <v>123605</v>
      </c>
      <c r="D200" s="20" t="s">
        <v>822</v>
      </c>
      <c r="E200" s="200">
        <v>0.2</v>
      </c>
      <c r="F200" s="190"/>
      <c r="G200" s="252" t="s">
        <v>917</v>
      </c>
      <c r="H200" s="253"/>
    </row>
    <row r="201" spans="2:8" ht="14.25" hidden="1" customHeight="1" x14ac:dyDescent="0.2">
      <c r="B201" s="204" t="s">
        <v>669</v>
      </c>
      <c r="C201" s="199">
        <v>123695</v>
      </c>
      <c r="D201" s="20" t="s">
        <v>245</v>
      </c>
      <c r="E201" s="200">
        <v>0.2</v>
      </c>
      <c r="F201" s="190"/>
      <c r="G201" s="252" t="s">
        <v>917</v>
      </c>
      <c r="H201" s="253"/>
    </row>
    <row r="202" spans="2:8" ht="14.25" hidden="1" customHeight="1" x14ac:dyDescent="0.2">
      <c r="B202" s="202"/>
      <c r="C202" s="3"/>
      <c r="D202" s="5"/>
      <c r="E202" s="185"/>
      <c r="F202" s="190"/>
      <c r="G202" s="3"/>
      <c r="H202" s="193"/>
    </row>
    <row r="203" spans="2:8" ht="14.25" hidden="1" customHeight="1" x14ac:dyDescent="0.2">
      <c r="B203" s="202"/>
      <c r="C203" s="3">
        <v>1237</v>
      </c>
      <c r="D203" s="5" t="s">
        <v>271</v>
      </c>
      <c r="E203" s="185"/>
      <c r="F203" s="190"/>
      <c r="G203" s="3"/>
      <c r="H203" s="193"/>
    </row>
    <row r="204" spans="2:8" ht="14.25" hidden="1" customHeight="1" x14ac:dyDescent="0.2">
      <c r="B204" s="202"/>
      <c r="C204" s="3"/>
      <c r="D204" s="5"/>
      <c r="E204" s="185"/>
      <c r="F204" s="190"/>
      <c r="G204" s="3"/>
      <c r="H204" s="193"/>
    </row>
    <row r="205" spans="2:8" ht="14.25" hidden="1" customHeight="1" x14ac:dyDescent="0.2">
      <c r="B205" s="202"/>
      <c r="C205" s="3">
        <v>1238</v>
      </c>
      <c r="D205" s="5" t="s">
        <v>272</v>
      </c>
      <c r="E205" s="185"/>
      <c r="F205" s="190"/>
      <c r="G205" s="3"/>
      <c r="H205" s="193"/>
    </row>
    <row r="206" spans="2:8" ht="14.25" hidden="1" customHeight="1" x14ac:dyDescent="0.2">
      <c r="B206" s="202" t="s">
        <v>669</v>
      </c>
      <c r="C206" s="3">
        <v>123804</v>
      </c>
      <c r="D206" s="5" t="s">
        <v>246</v>
      </c>
      <c r="E206" s="185">
        <v>0</v>
      </c>
      <c r="F206" s="190"/>
      <c r="G206" s="3"/>
      <c r="H206" s="193"/>
    </row>
    <row r="207" spans="2:8" ht="14.25" hidden="1" customHeight="1" x14ac:dyDescent="0.2">
      <c r="B207" s="202" t="s">
        <v>669</v>
      </c>
      <c r="C207" s="3">
        <v>123805</v>
      </c>
      <c r="D207" s="5" t="s">
        <v>247</v>
      </c>
      <c r="E207" s="185">
        <v>0</v>
      </c>
      <c r="F207" s="190"/>
      <c r="G207" s="3"/>
      <c r="H207" s="193"/>
    </row>
    <row r="208" spans="2:8" ht="14.25" hidden="1" customHeight="1" x14ac:dyDescent="0.2">
      <c r="B208" s="202" t="s">
        <v>669</v>
      </c>
      <c r="C208" s="3">
        <v>123810</v>
      </c>
      <c r="D208" s="5" t="s">
        <v>248</v>
      </c>
      <c r="E208" s="185">
        <v>0</v>
      </c>
      <c r="F208" s="190"/>
      <c r="G208" s="3"/>
      <c r="H208" s="193"/>
    </row>
    <row r="209" spans="2:8" ht="14.25" hidden="1" customHeight="1" x14ac:dyDescent="0.2">
      <c r="B209" s="202" t="s">
        <v>669</v>
      </c>
      <c r="C209" s="3">
        <v>123815</v>
      </c>
      <c r="D209" s="5" t="s">
        <v>249</v>
      </c>
      <c r="E209" s="185">
        <v>0</v>
      </c>
      <c r="F209" s="190"/>
      <c r="G209" s="3"/>
      <c r="H209" s="193"/>
    </row>
    <row r="210" spans="2:8" ht="14.25" hidden="1" customHeight="1" x14ac:dyDescent="0.2">
      <c r="B210" s="202" t="s">
        <v>669</v>
      </c>
      <c r="C210" s="3">
        <v>123820</v>
      </c>
      <c r="D210" s="5" t="s">
        <v>250</v>
      </c>
      <c r="E210" s="185">
        <v>0</v>
      </c>
      <c r="F210" s="190"/>
      <c r="G210" s="3"/>
      <c r="H210" s="193"/>
    </row>
    <row r="211" spans="2:8" ht="14.25" hidden="1" customHeight="1" x14ac:dyDescent="0.2">
      <c r="B211" s="202" t="s">
        <v>669</v>
      </c>
      <c r="C211" s="3">
        <v>123825</v>
      </c>
      <c r="D211" s="5" t="s">
        <v>783</v>
      </c>
      <c r="E211" s="185">
        <v>0</v>
      </c>
      <c r="F211" s="190"/>
      <c r="G211" s="3"/>
      <c r="H211" s="193"/>
    </row>
    <row r="212" spans="2:8" ht="14.25" hidden="1" customHeight="1" x14ac:dyDescent="0.2">
      <c r="B212" s="202" t="s">
        <v>669</v>
      </c>
      <c r="C212" s="3">
        <v>123830</v>
      </c>
      <c r="D212" s="5" t="s">
        <v>784</v>
      </c>
      <c r="E212" s="185">
        <v>0</v>
      </c>
      <c r="F212" s="190"/>
      <c r="G212" s="3"/>
      <c r="H212" s="193"/>
    </row>
    <row r="213" spans="2:8" ht="14.25" hidden="1" customHeight="1" x14ac:dyDescent="0.2">
      <c r="B213" s="202" t="s">
        <v>669</v>
      </c>
      <c r="C213" s="3">
        <v>123835</v>
      </c>
      <c r="D213" s="5" t="s">
        <v>785</v>
      </c>
      <c r="E213" s="185">
        <v>0</v>
      </c>
      <c r="F213" s="190"/>
      <c r="G213" s="3"/>
      <c r="H213" s="193"/>
    </row>
    <row r="214" spans="2:8" ht="14.25" hidden="1" customHeight="1" x14ac:dyDescent="0.2">
      <c r="B214" s="202" t="s">
        <v>669</v>
      </c>
      <c r="C214" s="3">
        <v>123855</v>
      </c>
      <c r="D214" s="5" t="s">
        <v>106</v>
      </c>
      <c r="E214" s="185" t="s">
        <v>488</v>
      </c>
      <c r="F214" s="190"/>
      <c r="G214" s="3"/>
      <c r="H214" s="193"/>
    </row>
    <row r="215" spans="2:8" ht="14.25" hidden="1" customHeight="1" x14ac:dyDescent="0.2">
      <c r="B215" s="202"/>
      <c r="C215" s="3"/>
      <c r="D215" s="5"/>
      <c r="E215" s="185"/>
      <c r="F215" s="190"/>
      <c r="G215" s="3"/>
      <c r="H215" s="193"/>
    </row>
    <row r="216" spans="2:8" ht="14.25" hidden="1" customHeight="1" x14ac:dyDescent="0.2">
      <c r="B216" s="202"/>
      <c r="C216" s="3">
        <v>1239</v>
      </c>
      <c r="D216" s="5" t="s">
        <v>273</v>
      </c>
      <c r="E216" s="185"/>
      <c r="F216" s="190"/>
      <c r="G216" s="3"/>
      <c r="H216" s="193"/>
    </row>
    <row r="217" spans="2:8" ht="14.25" hidden="1" customHeight="1" x14ac:dyDescent="0.2">
      <c r="B217" s="202" t="s">
        <v>669</v>
      </c>
      <c r="C217" s="3">
        <v>123904</v>
      </c>
      <c r="D217" s="5" t="s">
        <v>786</v>
      </c>
      <c r="E217" s="185">
        <v>0</v>
      </c>
      <c r="F217" s="190"/>
      <c r="G217" s="3"/>
      <c r="H217" s="193"/>
    </row>
    <row r="218" spans="2:8" ht="14.25" hidden="1" customHeight="1" x14ac:dyDescent="0.2">
      <c r="B218" s="202" t="s">
        <v>669</v>
      </c>
      <c r="C218" s="3">
        <v>123905</v>
      </c>
      <c r="D218" s="5" t="s">
        <v>787</v>
      </c>
      <c r="E218" s="185">
        <v>0</v>
      </c>
      <c r="F218" s="190"/>
      <c r="G218" s="3"/>
      <c r="H218" s="193"/>
    </row>
    <row r="219" spans="2:8" ht="14.25" hidden="1" customHeight="1" x14ac:dyDescent="0.2">
      <c r="B219" s="202" t="s">
        <v>669</v>
      </c>
      <c r="C219" s="3">
        <v>123910</v>
      </c>
      <c r="D219" s="5" t="s">
        <v>788</v>
      </c>
      <c r="E219" s="185">
        <v>0</v>
      </c>
      <c r="F219" s="190"/>
      <c r="G219" s="3"/>
      <c r="H219" s="193"/>
    </row>
    <row r="220" spans="2:8" ht="14.25" hidden="1" customHeight="1" x14ac:dyDescent="0.2">
      <c r="B220" s="202" t="s">
        <v>669</v>
      </c>
      <c r="C220" s="3">
        <v>123925</v>
      </c>
      <c r="D220" s="5" t="s">
        <v>222</v>
      </c>
      <c r="E220" s="185">
        <v>0</v>
      </c>
      <c r="F220" s="190"/>
      <c r="G220" s="3"/>
      <c r="H220" s="193"/>
    </row>
    <row r="221" spans="2:8" ht="14.25" hidden="1" customHeight="1" x14ac:dyDescent="0.2">
      <c r="B221" s="202" t="s">
        <v>669</v>
      </c>
      <c r="C221" s="3">
        <v>123930</v>
      </c>
      <c r="D221" s="5" t="s">
        <v>223</v>
      </c>
      <c r="E221" s="185">
        <v>0</v>
      </c>
      <c r="F221" s="190"/>
      <c r="G221" s="3"/>
      <c r="H221" s="193"/>
    </row>
    <row r="222" spans="2:8" ht="14.25" hidden="1" customHeight="1" x14ac:dyDescent="0.2">
      <c r="B222" s="202" t="s">
        <v>669</v>
      </c>
      <c r="C222" s="3">
        <v>123935</v>
      </c>
      <c r="D222" s="5" t="s">
        <v>785</v>
      </c>
      <c r="E222" s="185">
        <v>0</v>
      </c>
      <c r="F222" s="190"/>
      <c r="G222" s="3"/>
      <c r="H222" s="193"/>
    </row>
    <row r="223" spans="2:8" ht="14.25" hidden="1" customHeight="1" x14ac:dyDescent="0.2">
      <c r="B223" s="202"/>
      <c r="C223" s="3"/>
      <c r="D223" s="5"/>
      <c r="E223" s="185"/>
      <c r="F223" s="190"/>
      <c r="G223" s="3"/>
      <c r="H223" s="193"/>
    </row>
    <row r="224" spans="2:8" ht="14.25" hidden="1" customHeight="1" x14ac:dyDescent="0.2">
      <c r="B224" s="202"/>
      <c r="C224" s="3">
        <v>1240</v>
      </c>
      <c r="D224" s="5" t="s">
        <v>274</v>
      </c>
      <c r="E224" s="185"/>
      <c r="F224" s="190"/>
      <c r="G224" s="3"/>
      <c r="H224" s="193"/>
    </row>
    <row r="225" spans="2:8" ht="14.25" hidden="1" customHeight="1" x14ac:dyDescent="0.2">
      <c r="B225" s="204" t="s">
        <v>669</v>
      </c>
      <c r="C225" s="199">
        <v>124005</v>
      </c>
      <c r="D225" s="20" t="s">
        <v>225</v>
      </c>
      <c r="E225" s="200">
        <v>0.2</v>
      </c>
      <c r="F225" s="190"/>
      <c r="G225" s="252" t="s">
        <v>917</v>
      </c>
      <c r="H225" s="253"/>
    </row>
    <row r="226" spans="2:8" ht="14.25" hidden="1" customHeight="1" x14ac:dyDescent="0.2">
      <c r="B226" s="202" t="s">
        <v>669</v>
      </c>
      <c r="C226" s="3">
        <v>124055</v>
      </c>
      <c r="D226" s="5" t="s">
        <v>819</v>
      </c>
      <c r="E226" s="185">
        <v>0</v>
      </c>
      <c r="F226" s="190"/>
      <c r="G226" s="3"/>
      <c r="H226" s="193"/>
    </row>
    <row r="227" spans="2:8" ht="14.25" hidden="1" customHeight="1" x14ac:dyDescent="0.2">
      <c r="B227" s="202"/>
      <c r="C227" s="3"/>
      <c r="D227" s="5"/>
      <c r="E227" s="185"/>
      <c r="F227" s="190"/>
      <c r="G227" s="3"/>
      <c r="H227" s="193"/>
    </row>
    <row r="228" spans="2:8" ht="14.25" hidden="1" customHeight="1" x14ac:dyDescent="0.2">
      <c r="B228" s="202"/>
      <c r="C228" s="3">
        <v>1241</v>
      </c>
      <c r="D228" s="5" t="s">
        <v>275</v>
      </c>
      <c r="E228" s="185"/>
      <c r="F228" s="190"/>
      <c r="G228" s="3"/>
      <c r="H228" s="193"/>
    </row>
    <row r="229" spans="2:8" ht="14.25" hidden="1" customHeight="1" x14ac:dyDescent="0.2">
      <c r="B229" s="204" t="s">
        <v>669</v>
      </c>
      <c r="C229" s="199">
        <v>124104</v>
      </c>
      <c r="D229" s="20" t="s">
        <v>821</v>
      </c>
      <c r="E229" s="200">
        <v>0.2</v>
      </c>
      <c r="F229" s="190"/>
      <c r="G229" s="252" t="s">
        <v>917</v>
      </c>
      <c r="H229" s="253"/>
    </row>
    <row r="230" spans="2:8" ht="14.25" hidden="1" customHeight="1" x14ac:dyDescent="0.2">
      <c r="B230" s="204" t="s">
        <v>669</v>
      </c>
      <c r="C230" s="199">
        <v>124105</v>
      </c>
      <c r="D230" s="20" t="s">
        <v>822</v>
      </c>
      <c r="E230" s="200">
        <v>0.2</v>
      </c>
      <c r="F230" s="190"/>
      <c r="G230" s="252" t="s">
        <v>917</v>
      </c>
      <c r="H230" s="253"/>
    </row>
    <row r="231" spans="2:8" ht="14.25" hidden="1" customHeight="1" x14ac:dyDescent="0.2">
      <c r="B231" s="204" t="s">
        <v>669</v>
      </c>
      <c r="C231" s="199">
        <v>124195</v>
      </c>
      <c r="D231" s="20" t="s">
        <v>245</v>
      </c>
      <c r="E231" s="200">
        <v>0.2</v>
      </c>
      <c r="F231" s="190"/>
      <c r="G231" s="252" t="s">
        <v>917</v>
      </c>
      <c r="H231" s="253"/>
    </row>
    <row r="232" spans="2:8" ht="14.25" hidden="1" customHeight="1" x14ac:dyDescent="0.2">
      <c r="B232" s="202"/>
      <c r="C232" s="3"/>
      <c r="D232" s="5"/>
      <c r="E232" s="185"/>
      <c r="F232" s="190"/>
      <c r="G232" s="3"/>
      <c r="H232" s="193"/>
    </row>
    <row r="233" spans="2:8" ht="14.25" hidden="1" customHeight="1" x14ac:dyDescent="0.2">
      <c r="B233" s="202"/>
      <c r="C233" s="3">
        <v>1242</v>
      </c>
      <c r="D233" s="5" t="s">
        <v>276</v>
      </c>
      <c r="E233" s="185"/>
      <c r="F233" s="190"/>
      <c r="G233" s="3"/>
      <c r="H233" s="193"/>
    </row>
    <row r="234" spans="2:8" ht="14.25" hidden="1" customHeight="1" x14ac:dyDescent="0.2">
      <c r="B234" s="202"/>
      <c r="C234" s="3"/>
      <c r="D234" s="5"/>
      <c r="E234" s="185"/>
      <c r="F234" s="190"/>
      <c r="G234" s="3"/>
      <c r="H234" s="193"/>
    </row>
    <row r="235" spans="2:8" ht="14.25" hidden="1" customHeight="1" x14ac:dyDescent="0.2">
      <c r="B235" s="202"/>
      <c r="C235" s="3">
        <v>1244</v>
      </c>
      <c r="D235" s="5" t="s">
        <v>180</v>
      </c>
      <c r="E235" s="185"/>
      <c r="F235" s="190"/>
      <c r="G235" s="3"/>
      <c r="H235" s="193"/>
    </row>
    <row r="236" spans="2:8" ht="14.25" hidden="1" customHeight="1" x14ac:dyDescent="0.2">
      <c r="B236" s="202"/>
      <c r="C236" s="3"/>
      <c r="D236" s="5"/>
      <c r="E236" s="185"/>
      <c r="F236" s="190"/>
      <c r="G236" s="3"/>
      <c r="H236" s="193"/>
    </row>
    <row r="237" spans="2:8" ht="14.25" hidden="1" customHeight="1" x14ac:dyDescent="0.2">
      <c r="B237" s="202"/>
      <c r="C237" s="3">
        <v>1245</v>
      </c>
      <c r="D237" s="5" t="s">
        <v>277</v>
      </c>
      <c r="E237" s="185"/>
      <c r="F237" s="190"/>
      <c r="G237" s="3"/>
      <c r="H237" s="193"/>
    </row>
    <row r="238" spans="2:8" ht="14.25" hidden="1" customHeight="1" x14ac:dyDescent="0.2">
      <c r="B238" s="202"/>
      <c r="C238" s="3"/>
      <c r="D238" s="5"/>
      <c r="E238" s="185"/>
      <c r="F238" s="190"/>
      <c r="G238" s="3"/>
      <c r="H238" s="193"/>
    </row>
    <row r="239" spans="2:8" ht="14.25" hidden="1" customHeight="1" x14ac:dyDescent="0.2">
      <c r="B239" s="202"/>
      <c r="C239" s="3">
        <v>1246</v>
      </c>
      <c r="D239" s="5" t="s">
        <v>277</v>
      </c>
      <c r="E239" s="185"/>
      <c r="F239" s="190"/>
      <c r="G239" s="3"/>
      <c r="H239" s="193"/>
    </row>
    <row r="240" spans="2:8" ht="14.25" hidden="1" customHeight="1" x14ac:dyDescent="0.2">
      <c r="B240" s="202" t="s">
        <v>669</v>
      </c>
      <c r="C240" s="3">
        <v>124625</v>
      </c>
      <c r="D240" s="5" t="s">
        <v>551</v>
      </c>
      <c r="E240" s="185">
        <v>0</v>
      </c>
      <c r="F240" s="190"/>
      <c r="G240" s="3"/>
      <c r="H240" s="193"/>
    </row>
    <row r="241" spans="2:8" ht="14.25" hidden="1" customHeight="1" x14ac:dyDescent="0.2">
      <c r="B241" s="202"/>
      <c r="C241" s="3"/>
      <c r="D241" s="5"/>
      <c r="E241" s="185"/>
      <c r="F241" s="190"/>
      <c r="G241" s="3"/>
      <c r="H241" s="193"/>
    </row>
    <row r="242" spans="2:8" ht="14.25" hidden="1" customHeight="1" x14ac:dyDescent="0.2">
      <c r="B242" s="202"/>
      <c r="C242" s="3">
        <v>1247</v>
      </c>
      <c r="D242" s="5" t="s">
        <v>278</v>
      </c>
      <c r="E242" s="185"/>
      <c r="F242" s="190"/>
      <c r="G242" s="3"/>
      <c r="H242" s="193"/>
    </row>
    <row r="243" spans="2:8" ht="14.25" hidden="1" customHeight="1" x14ac:dyDescent="0.2">
      <c r="B243" s="202" t="s">
        <v>669</v>
      </c>
      <c r="C243" s="3">
        <v>124704</v>
      </c>
      <c r="D243" s="5" t="s">
        <v>246</v>
      </c>
      <c r="E243" s="185">
        <v>0</v>
      </c>
      <c r="F243" s="190"/>
      <c r="G243" s="3"/>
      <c r="H243" s="193"/>
    </row>
    <row r="244" spans="2:8" ht="14.25" hidden="1" customHeight="1" x14ac:dyDescent="0.2">
      <c r="B244" s="202" t="s">
        <v>669</v>
      </c>
      <c r="C244" s="3">
        <v>124705</v>
      </c>
      <c r="D244" s="5" t="s">
        <v>247</v>
      </c>
      <c r="E244" s="185">
        <v>0</v>
      </c>
      <c r="F244" s="190"/>
      <c r="G244" s="3"/>
      <c r="H244" s="193"/>
    </row>
    <row r="245" spans="2:8" ht="14.25" hidden="1" customHeight="1" x14ac:dyDescent="0.2">
      <c r="B245" s="202" t="s">
        <v>669</v>
      </c>
      <c r="C245" s="3">
        <v>124710</v>
      </c>
      <c r="D245" s="5" t="s">
        <v>248</v>
      </c>
      <c r="E245" s="185">
        <v>0</v>
      </c>
      <c r="F245" s="190"/>
      <c r="G245" s="3"/>
      <c r="H245" s="193"/>
    </row>
    <row r="246" spans="2:8" ht="14.25" hidden="1" customHeight="1" x14ac:dyDescent="0.2">
      <c r="B246" s="202" t="s">
        <v>669</v>
      </c>
      <c r="C246" s="3">
        <v>124715</v>
      </c>
      <c r="D246" s="5" t="s">
        <v>249</v>
      </c>
      <c r="E246" s="185">
        <v>0</v>
      </c>
      <c r="F246" s="190"/>
      <c r="G246" s="3"/>
      <c r="H246" s="193"/>
    </row>
    <row r="247" spans="2:8" ht="14.25" hidden="1" customHeight="1" x14ac:dyDescent="0.2">
      <c r="B247" s="202" t="s">
        <v>669</v>
      </c>
      <c r="C247" s="3">
        <v>124720</v>
      </c>
      <c r="D247" s="5" t="s">
        <v>250</v>
      </c>
      <c r="E247" s="185">
        <v>0</v>
      </c>
      <c r="F247" s="190"/>
      <c r="G247" s="3"/>
      <c r="H247" s="193"/>
    </row>
    <row r="248" spans="2:8" ht="14.25" hidden="1" customHeight="1" x14ac:dyDescent="0.2">
      <c r="B248" s="202" t="s">
        <v>669</v>
      </c>
      <c r="C248" s="3">
        <v>124725</v>
      </c>
      <c r="D248" s="5" t="s">
        <v>783</v>
      </c>
      <c r="E248" s="185">
        <v>0</v>
      </c>
      <c r="F248" s="190"/>
      <c r="G248" s="3"/>
      <c r="H248" s="193"/>
    </row>
    <row r="249" spans="2:8" ht="14.25" hidden="1" customHeight="1" x14ac:dyDescent="0.2">
      <c r="B249" s="202" t="s">
        <v>669</v>
      </c>
      <c r="C249" s="3">
        <v>124730</v>
      </c>
      <c r="D249" s="5" t="s">
        <v>784</v>
      </c>
      <c r="E249" s="185">
        <v>0</v>
      </c>
      <c r="F249" s="190"/>
      <c r="G249" s="3"/>
      <c r="H249" s="193"/>
    </row>
    <row r="250" spans="2:8" ht="14.25" hidden="1" customHeight="1" x14ac:dyDescent="0.2">
      <c r="B250" s="202" t="s">
        <v>669</v>
      </c>
      <c r="C250" s="3">
        <v>124735</v>
      </c>
      <c r="D250" s="5" t="s">
        <v>785</v>
      </c>
      <c r="E250" s="185">
        <v>0</v>
      </c>
      <c r="F250" s="190"/>
      <c r="G250" s="3"/>
      <c r="H250" s="193"/>
    </row>
    <row r="251" spans="2:8" ht="14.25" hidden="1" customHeight="1" x14ac:dyDescent="0.2">
      <c r="B251" s="202"/>
      <c r="C251" s="3"/>
      <c r="D251" s="5"/>
      <c r="E251" s="185"/>
      <c r="F251" s="190"/>
      <c r="G251" s="3"/>
      <c r="H251" s="193"/>
    </row>
    <row r="252" spans="2:8" ht="14.25" hidden="1" customHeight="1" x14ac:dyDescent="0.2">
      <c r="B252" s="202"/>
      <c r="C252" s="3">
        <v>1248</v>
      </c>
      <c r="D252" s="5" t="s">
        <v>630</v>
      </c>
      <c r="E252" s="185"/>
      <c r="F252" s="190"/>
      <c r="G252" s="3"/>
      <c r="H252" s="193"/>
    </row>
    <row r="253" spans="2:8" ht="14.25" hidden="1" customHeight="1" x14ac:dyDescent="0.2">
      <c r="B253" s="202" t="s">
        <v>669</v>
      </c>
      <c r="C253" s="3">
        <v>124804</v>
      </c>
      <c r="D253" s="5" t="s">
        <v>786</v>
      </c>
      <c r="E253" s="185">
        <v>0</v>
      </c>
      <c r="F253" s="190"/>
      <c r="G253" s="3"/>
      <c r="H253" s="193"/>
    </row>
    <row r="254" spans="2:8" ht="14.25" hidden="1" customHeight="1" x14ac:dyDescent="0.2">
      <c r="B254" s="202" t="s">
        <v>669</v>
      </c>
      <c r="C254" s="3">
        <v>124805</v>
      </c>
      <c r="D254" s="5" t="s">
        <v>787</v>
      </c>
      <c r="E254" s="185">
        <v>0</v>
      </c>
      <c r="F254" s="190"/>
      <c r="G254" s="3"/>
      <c r="H254" s="193"/>
    </row>
    <row r="255" spans="2:8" ht="14.25" hidden="1" customHeight="1" x14ac:dyDescent="0.2">
      <c r="B255" s="202" t="s">
        <v>669</v>
      </c>
      <c r="C255" s="3">
        <v>124810</v>
      </c>
      <c r="D255" s="5" t="s">
        <v>788</v>
      </c>
      <c r="E255" s="185">
        <v>0</v>
      </c>
      <c r="F255" s="190"/>
      <c r="G255" s="3"/>
      <c r="H255" s="193"/>
    </row>
    <row r="256" spans="2:8" ht="14.25" hidden="1" customHeight="1" x14ac:dyDescent="0.2">
      <c r="B256" s="202" t="s">
        <v>669</v>
      </c>
      <c r="C256" s="3">
        <v>124825</v>
      </c>
      <c r="D256" s="5" t="s">
        <v>222</v>
      </c>
      <c r="E256" s="185">
        <v>0</v>
      </c>
      <c r="F256" s="190"/>
      <c r="G256" s="3"/>
      <c r="H256" s="193"/>
    </row>
    <row r="257" spans="2:8" ht="14.25" hidden="1" customHeight="1" x14ac:dyDescent="0.2">
      <c r="B257" s="202" t="s">
        <v>669</v>
      </c>
      <c r="C257" s="3">
        <v>124830</v>
      </c>
      <c r="D257" s="5" t="s">
        <v>223</v>
      </c>
      <c r="E257" s="185">
        <v>0</v>
      </c>
      <c r="F257" s="190"/>
      <c r="G257" s="3"/>
      <c r="H257" s="193"/>
    </row>
    <row r="258" spans="2:8" ht="14.25" hidden="1" customHeight="1" x14ac:dyDescent="0.2">
      <c r="B258" s="202" t="s">
        <v>669</v>
      </c>
      <c r="C258" s="3">
        <v>124835</v>
      </c>
      <c r="D258" s="5" t="s">
        <v>785</v>
      </c>
      <c r="E258" s="185">
        <v>0</v>
      </c>
      <c r="F258" s="190"/>
      <c r="G258" s="3"/>
      <c r="H258" s="193"/>
    </row>
    <row r="259" spans="2:8" ht="14.25" hidden="1" customHeight="1" x14ac:dyDescent="0.2">
      <c r="B259" s="202"/>
      <c r="C259" s="3"/>
      <c r="D259" s="5"/>
      <c r="E259" s="185"/>
      <c r="F259" s="190"/>
      <c r="G259" s="3"/>
      <c r="H259" s="193"/>
    </row>
    <row r="260" spans="2:8" ht="14.25" hidden="1" customHeight="1" x14ac:dyDescent="0.2">
      <c r="B260" s="202"/>
      <c r="C260" s="3">
        <v>1249</v>
      </c>
      <c r="D260" s="5" t="s">
        <v>631</v>
      </c>
      <c r="E260" s="185"/>
      <c r="F260" s="190"/>
      <c r="G260" s="3"/>
      <c r="H260" s="193"/>
    </row>
    <row r="261" spans="2:8" ht="14.25" hidden="1" customHeight="1" x14ac:dyDescent="0.2">
      <c r="B261" s="204" t="s">
        <v>669</v>
      </c>
      <c r="C261" s="199">
        <v>124905</v>
      </c>
      <c r="D261" s="20" t="s">
        <v>225</v>
      </c>
      <c r="E261" s="200">
        <v>0.2</v>
      </c>
      <c r="F261" s="190"/>
      <c r="G261" s="252" t="s">
        <v>917</v>
      </c>
      <c r="H261" s="253"/>
    </row>
    <row r="262" spans="2:8" ht="14.25" hidden="1" customHeight="1" x14ac:dyDescent="0.2">
      <c r="B262" s="202" t="s">
        <v>669</v>
      </c>
      <c r="C262" s="3">
        <v>124955</v>
      </c>
      <c r="D262" s="5" t="s">
        <v>819</v>
      </c>
      <c r="E262" s="185">
        <v>0</v>
      </c>
      <c r="F262" s="190"/>
      <c r="G262" s="3"/>
      <c r="H262" s="193"/>
    </row>
    <row r="263" spans="2:8" ht="14.25" hidden="1" customHeight="1" x14ac:dyDescent="0.2">
      <c r="B263" s="202"/>
      <c r="C263" s="3"/>
      <c r="D263" s="5"/>
      <c r="E263" s="185"/>
      <c r="F263" s="190"/>
      <c r="G263" s="3"/>
      <c r="H263" s="193"/>
    </row>
    <row r="264" spans="2:8" ht="14.25" hidden="1" customHeight="1" x14ac:dyDescent="0.2">
      <c r="B264" s="202"/>
      <c r="C264" s="3">
        <v>1250</v>
      </c>
      <c r="D264" s="5" t="s">
        <v>663</v>
      </c>
      <c r="E264" s="185"/>
      <c r="F264" s="190"/>
      <c r="G264" s="3"/>
      <c r="H264" s="193"/>
    </row>
    <row r="265" spans="2:8" ht="14.25" hidden="1" customHeight="1" x14ac:dyDescent="0.2">
      <c r="B265" s="204" t="s">
        <v>669</v>
      </c>
      <c r="C265" s="199">
        <v>125004</v>
      </c>
      <c r="D265" s="20" t="s">
        <v>821</v>
      </c>
      <c r="E265" s="200">
        <v>0.2</v>
      </c>
      <c r="F265" s="190"/>
      <c r="G265" s="252" t="s">
        <v>917</v>
      </c>
      <c r="H265" s="253"/>
    </row>
    <row r="266" spans="2:8" ht="14.25" hidden="1" customHeight="1" x14ac:dyDescent="0.2">
      <c r="B266" s="204" t="s">
        <v>669</v>
      </c>
      <c r="C266" s="199">
        <v>125005</v>
      </c>
      <c r="D266" s="20" t="s">
        <v>822</v>
      </c>
      <c r="E266" s="200">
        <v>0.2</v>
      </c>
      <c r="F266" s="190"/>
      <c r="G266" s="252" t="s">
        <v>917</v>
      </c>
      <c r="H266" s="253"/>
    </row>
    <row r="267" spans="2:8" ht="14.25" hidden="1" customHeight="1" x14ac:dyDescent="0.2">
      <c r="B267" s="204" t="s">
        <v>669</v>
      </c>
      <c r="C267" s="199">
        <v>125095</v>
      </c>
      <c r="D267" s="20" t="s">
        <v>245</v>
      </c>
      <c r="E267" s="200">
        <v>0.2</v>
      </c>
      <c r="F267" s="190"/>
      <c r="G267" s="252" t="s">
        <v>917</v>
      </c>
      <c r="H267" s="253"/>
    </row>
    <row r="268" spans="2:8" ht="14.25" hidden="1" customHeight="1" x14ac:dyDescent="0.2">
      <c r="B268" s="202"/>
      <c r="C268" s="3"/>
      <c r="D268" s="5"/>
      <c r="E268" s="185"/>
      <c r="F268" s="190"/>
      <c r="G268" s="3"/>
      <c r="H268" s="193"/>
    </row>
    <row r="269" spans="2:8" ht="14.25" hidden="1" customHeight="1" x14ac:dyDescent="0.2">
      <c r="B269" s="202"/>
      <c r="C269" s="3">
        <v>1251</v>
      </c>
      <c r="D269" s="5" t="s">
        <v>664</v>
      </c>
      <c r="E269" s="185"/>
      <c r="F269" s="190"/>
      <c r="G269" s="3"/>
      <c r="H269" s="193"/>
    </row>
    <row r="270" spans="2:8" ht="14.25" hidden="1" customHeight="1" x14ac:dyDescent="0.2">
      <c r="B270" s="202" t="s">
        <v>669</v>
      </c>
      <c r="C270" s="3">
        <v>125104</v>
      </c>
      <c r="D270" s="5" t="s">
        <v>246</v>
      </c>
      <c r="E270" s="185">
        <v>0</v>
      </c>
      <c r="F270" s="190"/>
      <c r="G270" s="3"/>
      <c r="H270" s="193"/>
    </row>
    <row r="271" spans="2:8" ht="14.25" hidden="1" customHeight="1" x14ac:dyDescent="0.2">
      <c r="B271" s="202" t="s">
        <v>669</v>
      </c>
      <c r="C271" s="3">
        <v>125105</v>
      </c>
      <c r="D271" s="5" t="s">
        <v>247</v>
      </c>
      <c r="E271" s="185">
        <v>0</v>
      </c>
      <c r="F271" s="190"/>
      <c r="G271" s="3"/>
      <c r="H271" s="193"/>
    </row>
    <row r="272" spans="2:8" ht="14.25" hidden="1" customHeight="1" x14ac:dyDescent="0.2">
      <c r="B272" s="202" t="s">
        <v>669</v>
      </c>
      <c r="C272" s="3">
        <v>125110</v>
      </c>
      <c r="D272" s="5" t="s">
        <v>248</v>
      </c>
      <c r="E272" s="185">
        <v>0</v>
      </c>
      <c r="F272" s="190"/>
      <c r="G272" s="3"/>
      <c r="H272" s="193"/>
    </row>
    <row r="273" spans="2:8" ht="14.25" hidden="1" customHeight="1" x14ac:dyDescent="0.2">
      <c r="B273" s="202" t="s">
        <v>669</v>
      </c>
      <c r="C273" s="3">
        <v>125115</v>
      </c>
      <c r="D273" s="5" t="s">
        <v>249</v>
      </c>
      <c r="E273" s="185">
        <v>0</v>
      </c>
      <c r="F273" s="190"/>
      <c r="G273" s="3"/>
      <c r="H273" s="193"/>
    </row>
    <row r="274" spans="2:8" ht="14.25" hidden="1" customHeight="1" x14ac:dyDescent="0.2">
      <c r="B274" s="202" t="s">
        <v>669</v>
      </c>
      <c r="C274" s="3">
        <v>125120</v>
      </c>
      <c r="D274" s="5" t="s">
        <v>250</v>
      </c>
      <c r="E274" s="185">
        <v>0</v>
      </c>
      <c r="F274" s="190"/>
      <c r="G274" s="3"/>
      <c r="H274" s="193"/>
    </row>
    <row r="275" spans="2:8" ht="14.25" hidden="1" customHeight="1" x14ac:dyDescent="0.2">
      <c r="B275" s="202" t="s">
        <v>669</v>
      </c>
      <c r="C275" s="3">
        <v>125125</v>
      </c>
      <c r="D275" s="5" t="s">
        <v>783</v>
      </c>
      <c r="E275" s="185">
        <v>0</v>
      </c>
      <c r="F275" s="190"/>
      <c r="G275" s="3"/>
      <c r="H275" s="193"/>
    </row>
    <row r="276" spans="2:8" ht="14.25" hidden="1" customHeight="1" x14ac:dyDescent="0.2">
      <c r="B276" s="202" t="s">
        <v>669</v>
      </c>
      <c r="C276" s="3">
        <v>125130</v>
      </c>
      <c r="D276" s="5" t="s">
        <v>784</v>
      </c>
      <c r="E276" s="185">
        <v>0</v>
      </c>
      <c r="F276" s="190"/>
      <c r="G276" s="3"/>
      <c r="H276" s="193"/>
    </row>
    <row r="277" spans="2:8" ht="14.25" hidden="1" customHeight="1" x14ac:dyDescent="0.2">
      <c r="B277" s="202" t="s">
        <v>669</v>
      </c>
      <c r="C277" s="3">
        <v>125135</v>
      </c>
      <c r="D277" s="5" t="s">
        <v>785</v>
      </c>
      <c r="E277" s="185">
        <v>0</v>
      </c>
      <c r="F277" s="190"/>
      <c r="G277" s="3"/>
      <c r="H277" s="193"/>
    </row>
    <row r="278" spans="2:8" ht="14.25" hidden="1" customHeight="1" x14ac:dyDescent="0.2">
      <c r="B278" s="202"/>
      <c r="C278" s="3"/>
      <c r="D278" s="5"/>
      <c r="E278" s="185"/>
      <c r="F278" s="190"/>
      <c r="G278" s="3"/>
      <c r="H278" s="193"/>
    </row>
    <row r="279" spans="2:8" ht="14.25" hidden="1" customHeight="1" x14ac:dyDescent="0.2">
      <c r="B279" s="202"/>
      <c r="C279" s="3">
        <v>1252</v>
      </c>
      <c r="D279" s="5" t="s">
        <v>665</v>
      </c>
      <c r="E279" s="185"/>
      <c r="F279" s="190"/>
      <c r="G279" s="3"/>
      <c r="H279" s="193"/>
    </row>
    <row r="280" spans="2:8" ht="14.25" hidden="1" customHeight="1" x14ac:dyDescent="0.2">
      <c r="B280" s="202" t="s">
        <v>669</v>
      </c>
      <c r="C280" s="3">
        <v>125204</v>
      </c>
      <c r="D280" s="5" t="s">
        <v>786</v>
      </c>
      <c r="E280" s="185">
        <v>0</v>
      </c>
      <c r="F280" s="190"/>
      <c r="G280" s="3"/>
      <c r="H280" s="193"/>
    </row>
    <row r="281" spans="2:8" ht="14.25" hidden="1" customHeight="1" x14ac:dyDescent="0.2">
      <c r="B281" s="202" t="s">
        <v>669</v>
      </c>
      <c r="C281" s="3">
        <v>125205</v>
      </c>
      <c r="D281" s="5" t="s">
        <v>787</v>
      </c>
      <c r="E281" s="185">
        <v>0</v>
      </c>
      <c r="F281" s="190"/>
      <c r="G281" s="3"/>
      <c r="H281" s="193"/>
    </row>
    <row r="282" spans="2:8" ht="14.25" hidden="1" customHeight="1" x14ac:dyDescent="0.2">
      <c r="B282" s="202" t="s">
        <v>669</v>
      </c>
      <c r="C282" s="3">
        <v>125210</v>
      </c>
      <c r="D282" s="5" t="s">
        <v>788</v>
      </c>
      <c r="E282" s="185">
        <v>0</v>
      </c>
      <c r="F282" s="190"/>
      <c r="G282" s="3"/>
      <c r="H282" s="193"/>
    </row>
    <row r="283" spans="2:8" ht="14.25" hidden="1" customHeight="1" x14ac:dyDescent="0.2">
      <c r="B283" s="202" t="s">
        <v>669</v>
      </c>
      <c r="C283" s="3">
        <v>125225</v>
      </c>
      <c r="D283" s="5" t="s">
        <v>222</v>
      </c>
      <c r="E283" s="185">
        <v>0</v>
      </c>
      <c r="F283" s="190"/>
      <c r="G283" s="3"/>
      <c r="H283" s="193"/>
    </row>
    <row r="284" spans="2:8" ht="14.25" hidden="1" customHeight="1" x14ac:dyDescent="0.2">
      <c r="B284" s="202" t="s">
        <v>669</v>
      </c>
      <c r="C284" s="3">
        <v>125230</v>
      </c>
      <c r="D284" s="5" t="s">
        <v>223</v>
      </c>
      <c r="E284" s="185">
        <v>0</v>
      </c>
      <c r="F284" s="190"/>
      <c r="G284" s="3"/>
      <c r="H284" s="193"/>
    </row>
    <row r="285" spans="2:8" ht="14.25" hidden="1" customHeight="1" x14ac:dyDescent="0.2">
      <c r="B285" s="202" t="s">
        <v>669</v>
      </c>
      <c r="C285" s="3">
        <v>125235</v>
      </c>
      <c r="D285" s="5" t="s">
        <v>785</v>
      </c>
      <c r="E285" s="185">
        <v>0</v>
      </c>
      <c r="F285" s="190"/>
      <c r="G285" s="3"/>
      <c r="H285" s="193"/>
    </row>
    <row r="286" spans="2:8" ht="14.25" hidden="1" customHeight="1" x14ac:dyDescent="0.2">
      <c r="B286" s="202"/>
      <c r="C286" s="3"/>
      <c r="D286" s="5"/>
      <c r="E286" s="185"/>
      <c r="F286" s="190"/>
      <c r="G286" s="3"/>
      <c r="H286" s="193"/>
    </row>
    <row r="287" spans="2:8" ht="14.25" hidden="1" customHeight="1" x14ac:dyDescent="0.2">
      <c r="B287" s="202"/>
      <c r="C287" s="3">
        <v>1253</v>
      </c>
      <c r="D287" s="5" t="s">
        <v>666</v>
      </c>
      <c r="E287" s="185"/>
      <c r="F287" s="190"/>
      <c r="G287" s="3"/>
      <c r="H287" s="193"/>
    </row>
    <row r="288" spans="2:8" ht="14.25" hidden="1" customHeight="1" x14ac:dyDescent="0.2">
      <c r="B288" s="204" t="s">
        <v>669</v>
      </c>
      <c r="C288" s="199">
        <v>125305</v>
      </c>
      <c r="D288" s="20" t="s">
        <v>225</v>
      </c>
      <c r="E288" s="200">
        <v>0.2</v>
      </c>
      <c r="F288" s="190"/>
      <c r="G288" s="252" t="s">
        <v>917</v>
      </c>
      <c r="H288" s="253"/>
    </row>
    <row r="289" spans="2:8" ht="14.25" hidden="1" customHeight="1" x14ac:dyDescent="0.2">
      <c r="B289" s="202" t="s">
        <v>669</v>
      </c>
      <c r="C289" s="3">
        <v>125355</v>
      </c>
      <c r="D289" s="5" t="s">
        <v>819</v>
      </c>
      <c r="E289" s="185">
        <v>0</v>
      </c>
      <c r="F289" s="190"/>
      <c r="G289" s="3"/>
      <c r="H289" s="193"/>
    </row>
    <row r="290" spans="2:8" ht="14.25" hidden="1" customHeight="1" x14ac:dyDescent="0.2">
      <c r="B290" s="202"/>
      <c r="C290" s="3"/>
      <c r="D290" s="5"/>
      <c r="E290" s="185"/>
      <c r="F290" s="190"/>
      <c r="G290" s="3"/>
      <c r="H290" s="193"/>
    </row>
    <row r="291" spans="2:8" ht="14.25" hidden="1" customHeight="1" x14ac:dyDescent="0.2">
      <c r="B291" s="202"/>
      <c r="C291" s="3">
        <v>1254</v>
      </c>
      <c r="D291" s="5" t="s">
        <v>137</v>
      </c>
      <c r="E291" s="185"/>
      <c r="F291" s="190"/>
      <c r="G291" s="3"/>
      <c r="H291" s="193"/>
    </row>
    <row r="292" spans="2:8" ht="14.25" hidden="1" customHeight="1" x14ac:dyDescent="0.2">
      <c r="B292" s="204" t="s">
        <v>669</v>
      </c>
      <c r="C292" s="199">
        <v>125404</v>
      </c>
      <c r="D292" s="20" t="s">
        <v>821</v>
      </c>
      <c r="E292" s="200">
        <v>0.2</v>
      </c>
      <c r="F292" s="190"/>
      <c r="G292" s="252" t="s">
        <v>917</v>
      </c>
      <c r="H292" s="253"/>
    </row>
    <row r="293" spans="2:8" ht="14.25" hidden="1" customHeight="1" x14ac:dyDescent="0.2">
      <c r="B293" s="204" t="s">
        <v>669</v>
      </c>
      <c r="C293" s="199">
        <v>125405</v>
      </c>
      <c r="D293" s="20" t="s">
        <v>822</v>
      </c>
      <c r="E293" s="200">
        <v>0.2</v>
      </c>
      <c r="F293" s="190"/>
      <c r="G293" s="252" t="s">
        <v>917</v>
      </c>
      <c r="H293" s="253"/>
    </row>
    <row r="294" spans="2:8" ht="14.25" hidden="1" customHeight="1" x14ac:dyDescent="0.2">
      <c r="B294" s="204" t="s">
        <v>669</v>
      </c>
      <c r="C294" s="199">
        <v>125495</v>
      </c>
      <c r="D294" s="20" t="s">
        <v>245</v>
      </c>
      <c r="E294" s="200">
        <v>0.2</v>
      </c>
      <c r="F294" s="190"/>
      <c r="G294" s="252" t="s">
        <v>917</v>
      </c>
      <c r="H294" s="253"/>
    </row>
    <row r="295" spans="2:8" ht="14.25" hidden="1" customHeight="1" x14ac:dyDescent="0.2">
      <c r="B295" s="202"/>
      <c r="C295" s="3"/>
      <c r="D295" s="5"/>
      <c r="E295" s="185"/>
      <c r="F295" s="190"/>
      <c r="G295" s="3"/>
      <c r="H295" s="193"/>
    </row>
    <row r="296" spans="2:8" ht="14.25" hidden="1" customHeight="1" x14ac:dyDescent="0.2">
      <c r="B296" s="202"/>
      <c r="C296" s="3">
        <v>1255</v>
      </c>
      <c r="D296" s="5" t="s">
        <v>138</v>
      </c>
      <c r="E296" s="185"/>
      <c r="F296" s="190"/>
      <c r="G296" s="3"/>
      <c r="H296" s="193"/>
    </row>
    <row r="297" spans="2:8" ht="14.25" hidden="1" customHeight="1" x14ac:dyDescent="0.2">
      <c r="B297" s="202"/>
      <c r="C297" s="3"/>
      <c r="D297" s="5"/>
      <c r="E297" s="185"/>
      <c r="F297" s="190"/>
      <c r="G297" s="3"/>
      <c r="H297" s="193"/>
    </row>
    <row r="298" spans="2:8" ht="14.25" hidden="1" customHeight="1" x14ac:dyDescent="0.2">
      <c r="B298" s="202"/>
      <c r="C298" s="3">
        <v>1256</v>
      </c>
      <c r="D298" s="5" t="s">
        <v>139</v>
      </c>
      <c r="E298" s="185"/>
      <c r="F298" s="190"/>
      <c r="G298" s="3"/>
      <c r="H298" s="193"/>
    </row>
    <row r="299" spans="2:8" ht="14.25" hidden="1" customHeight="1" x14ac:dyDescent="0.2">
      <c r="B299" s="202" t="s">
        <v>669</v>
      </c>
      <c r="C299" s="3">
        <v>125604</v>
      </c>
      <c r="D299" s="5" t="s">
        <v>246</v>
      </c>
      <c r="E299" s="185">
        <v>0</v>
      </c>
      <c r="F299" s="190"/>
      <c r="G299" s="3"/>
      <c r="H299" s="193"/>
    </row>
    <row r="300" spans="2:8" ht="14.25" hidden="1" customHeight="1" x14ac:dyDescent="0.2">
      <c r="B300" s="202" t="s">
        <v>669</v>
      </c>
      <c r="C300" s="3">
        <v>125605</v>
      </c>
      <c r="D300" s="5" t="s">
        <v>247</v>
      </c>
      <c r="E300" s="185">
        <v>0</v>
      </c>
      <c r="F300" s="190"/>
      <c r="G300" s="3"/>
      <c r="H300" s="193"/>
    </row>
    <row r="301" spans="2:8" ht="14.25" hidden="1" customHeight="1" x14ac:dyDescent="0.2">
      <c r="B301" s="202" t="s">
        <v>669</v>
      </c>
      <c r="C301" s="3">
        <v>125610</v>
      </c>
      <c r="D301" s="5" t="s">
        <v>248</v>
      </c>
      <c r="E301" s="185">
        <v>0</v>
      </c>
      <c r="F301" s="190"/>
      <c r="G301" s="3"/>
      <c r="H301" s="193"/>
    </row>
    <row r="302" spans="2:8" ht="14.25" hidden="1" customHeight="1" x14ac:dyDescent="0.2">
      <c r="B302" s="202" t="s">
        <v>669</v>
      </c>
      <c r="C302" s="3">
        <v>125615</v>
      </c>
      <c r="D302" s="5" t="s">
        <v>249</v>
      </c>
      <c r="E302" s="185">
        <v>0</v>
      </c>
      <c r="F302" s="190"/>
      <c r="G302" s="3"/>
      <c r="H302" s="193"/>
    </row>
    <row r="303" spans="2:8" ht="14.25" hidden="1" customHeight="1" x14ac:dyDescent="0.2">
      <c r="B303" s="202" t="s">
        <v>669</v>
      </c>
      <c r="C303" s="3">
        <v>125620</v>
      </c>
      <c r="D303" s="5" t="s">
        <v>250</v>
      </c>
      <c r="E303" s="185">
        <v>0</v>
      </c>
      <c r="F303" s="190"/>
      <c r="G303" s="3"/>
      <c r="H303" s="193"/>
    </row>
    <row r="304" spans="2:8" ht="14.25" hidden="1" customHeight="1" x14ac:dyDescent="0.2">
      <c r="B304" s="202" t="s">
        <v>669</v>
      </c>
      <c r="C304" s="3">
        <v>125625</v>
      </c>
      <c r="D304" s="5" t="s">
        <v>783</v>
      </c>
      <c r="E304" s="185">
        <v>0</v>
      </c>
      <c r="F304" s="190"/>
      <c r="G304" s="3"/>
      <c r="H304" s="193"/>
    </row>
    <row r="305" spans="2:8" ht="14.25" hidden="1" customHeight="1" x14ac:dyDescent="0.2">
      <c r="B305" s="202" t="s">
        <v>669</v>
      </c>
      <c r="C305" s="3">
        <v>125630</v>
      </c>
      <c r="D305" s="5" t="s">
        <v>784</v>
      </c>
      <c r="E305" s="185">
        <v>0</v>
      </c>
      <c r="F305" s="190"/>
      <c r="G305" s="3"/>
      <c r="H305" s="193"/>
    </row>
    <row r="306" spans="2:8" ht="14.25" hidden="1" customHeight="1" x14ac:dyDescent="0.2">
      <c r="B306" s="202" t="s">
        <v>669</v>
      </c>
      <c r="C306" s="3">
        <v>125635</v>
      </c>
      <c r="D306" s="5" t="s">
        <v>785</v>
      </c>
      <c r="E306" s="185">
        <v>0</v>
      </c>
      <c r="F306" s="190"/>
      <c r="G306" s="3"/>
      <c r="H306" s="193"/>
    </row>
    <row r="307" spans="2:8" ht="14.25" hidden="1" customHeight="1" x14ac:dyDescent="0.2">
      <c r="B307" s="202"/>
      <c r="C307" s="3"/>
      <c r="D307" s="5"/>
      <c r="E307" s="185"/>
      <c r="F307" s="190"/>
      <c r="G307" s="3"/>
      <c r="H307" s="193"/>
    </row>
    <row r="308" spans="2:8" ht="14.25" hidden="1" customHeight="1" x14ac:dyDescent="0.2">
      <c r="B308" s="202"/>
      <c r="C308" s="3">
        <v>1257</v>
      </c>
      <c r="D308" s="5" t="s">
        <v>140</v>
      </c>
      <c r="E308" s="185"/>
      <c r="F308" s="190"/>
      <c r="G308" s="3"/>
      <c r="H308" s="193"/>
    </row>
    <row r="309" spans="2:8" ht="14.25" hidden="1" customHeight="1" x14ac:dyDescent="0.2">
      <c r="B309" s="202" t="s">
        <v>669</v>
      </c>
      <c r="C309" s="3">
        <v>125704</v>
      </c>
      <c r="D309" s="5" t="s">
        <v>786</v>
      </c>
      <c r="E309" s="185">
        <v>0</v>
      </c>
      <c r="F309" s="190"/>
      <c r="G309" s="3"/>
      <c r="H309" s="193"/>
    </row>
    <row r="310" spans="2:8" ht="14.25" hidden="1" customHeight="1" x14ac:dyDescent="0.2">
      <c r="B310" s="202" t="s">
        <v>669</v>
      </c>
      <c r="C310" s="3">
        <v>125705</v>
      </c>
      <c r="D310" s="5" t="s">
        <v>787</v>
      </c>
      <c r="E310" s="185">
        <v>0</v>
      </c>
      <c r="F310" s="190"/>
      <c r="G310" s="3"/>
      <c r="H310" s="193"/>
    </row>
    <row r="311" spans="2:8" ht="14.25" hidden="1" customHeight="1" x14ac:dyDescent="0.2">
      <c r="B311" s="202" t="s">
        <v>669</v>
      </c>
      <c r="C311" s="3">
        <v>125710</v>
      </c>
      <c r="D311" s="5" t="s">
        <v>788</v>
      </c>
      <c r="E311" s="185">
        <v>0</v>
      </c>
      <c r="F311" s="190"/>
      <c r="G311" s="3"/>
      <c r="H311" s="193"/>
    </row>
    <row r="312" spans="2:8" ht="14.25" hidden="1" customHeight="1" x14ac:dyDescent="0.2">
      <c r="B312" s="202" t="s">
        <v>669</v>
      </c>
      <c r="C312" s="3">
        <v>125725</v>
      </c>
      <c r="D312" s="5" t="s">
        <v>222</v>
      </c>
      <c r="E312" s="185">
        <v>0</v>
      </c>
      <c r="F312" s="190"/>
      <c r="G312" s="3"/>
      <c r="H312" s="193"/>
    </row>
    <row r="313" spans="2:8" ht="14.25" hidden="1" customHeight="1" x14ac:dyDescent="0.2">
      <c r="B313" s="202" t="s">
        <v>669</v>
      </c>
      <c r="C313" s="3">
        <v>125730</v>
      </c>
      <c r="D313" s="5" t="s">
        <v>223</v>
      </c>
      <c r="E313" s="185">
        <v>0</v>
      </c>
      <c r="F313" s="190"/>
      <c r="G313" s="3"/>
      <c r="H313" s="193"/>
    </row>
    <row r="314" spans="2:8" ht="14.25" hidden="1" customHeight="1" x14ac:dyDescent="0.2">
      <c r="B314" s="202" t="s">
        <v>669</v>
      </c>
      <c r="C314" s="3">
        <v>125735</v>
      </c>
      <c r="D314" s="5" t="s">
        <v>785</v>
      </c>
      <c r="E314" s="185">
        <v>0</v>
      </c>
      <c r="F314" s="190"/>
      <c r="G314" s="3"/>
      <c r="H314" s="193"/>
    </row>
    <row r="315" spans="2:8" ht="14.25" hidden="1" customHeight="1" x14ac:dyDescent="0.2">
      <c r="B315" s="202"/>
      <c r="C315" s="3"/>
      <c r="D315" s="5"/>
      <c r="E315" s="185"/>
      <c r="F315" s="190"/>
      <c r="G315" s="3"/>
      <c r="H315" s="193"/>
    </row>
    <row r="316" spans="2:8" ht="14.25" hidden="1" customHeight="1" x14ac:dyDescent="0.2">
      <c r="B316" s="202"/>
      <c r="C316" s="3">
        <v>1258</v>
      </c>
      <c r="D316" s="5" t="s">
        <v>141</v>
      </c>
      <c r="E316" s="185"/>
      <c r="F316" s="190"/>
      <c r="G316" s="3"/>
      <c r="H316" s="193"/>
    </row>
    <row r="317" spans="2:8" ht="14.25" hidden="1" customHeight="1" x14ac:dyDescent="0.2">
      <c r="B317" s="204" t="s">
        <v>669</v>
      </c>
      <c r="C317" s="199">
        <v>125805</v>
      </c>
      <c r="D317" s="20" t="s">
        <v>225</v>
      </c>
      <c r="E317" s="200">
        <v>0.2</v>
      </c>
      <c r="F317" s="190"/>
      <c r="G317" s="252" t="s">
        <v>917</v>
      </c>
      <c r="H317" s="253"/>
    </row>
    <row r="318" spans="2:8" ht="14.25" hidden="1" customHeight="1" x14ac:dyDescent="0.2">
      <c r="B318" s="202" t="s">
        <v>669</v>
      </c>
      <c r="C318" s="3">
        <v>125855</v>
      </c>
      <c r="D318" s="5" t="s">
        <v>819</v>
      </c>
      <c r="E318" s="185">
        <v>0</v>
      </c>
      <c r="F318" s="190"/>
      <c r="G318" s="3"/>
      <c r="H318" s="193"/>
    </row>
    <row r="319" spans="2:8" ht="14.25" hidden="1" customHeight="1" x14ac:dyDescent="0.2">
      <c r="B319" s="202"/>
      <c r="C319" s="3"/>
      <c r="D319" s="5"/>
      <c r="E319" s="185"/>
      <c r="F319" s="190"/>
      <c r="G319" s="3"/>
      <c r="H319" s="193"/>
    </row>
    <row r="320" spans="2:8" ht="14.25" hidden="1" customHeight="1" x14ac:dyDescent="0.2">
      <c r="B320" s="202"/>
      <c r="C320" s="3">
        <v>1259</v>
      </c>
      <c r="D320" s="5" t="s">
        <v>142</v>
      </c>
      <c r="E320" s="185"/>
      <c r="F320" s="190"/>
      <c r="G320" s="3"/>
      <c r="H320" s="193"/>
    </row>
    <row r="321" spans="1:8" ht="14.25" hidden="1" customHeight="1" x14ac:dyDescent="0.2">
      <c r="B321" s="204" t="s">
        <v>669</v>
      </c>
      <c r="C321" s="199">
        <v>125904</v>
      </c>
      <c r="D321" s="20" t="s">
        <v>821</v>
      </c>
      <c r="E321" s="200">
        <v>0.2</v>
      </c>
      <c r="F321" s="190"/>
      <c r="G321" s="252" t="s">
        <v>917</v>
      </c>
      <c r="H321" s="253"/>
    </row>
    <row r="322" spans="1:8" ht="14.25" hidden="1" customHeight="1" x14ac:dyDescent="0.2">
      <c r="B322" s="204" t="s">
        <v>669</v>
      </c>
      <c r="C322" s="199">
        <v>125905</v>
      </c>
      <c r="D322" s="20" t="s">
        <v>822</v>
      </c>
      <c r="E322" s="200">
        <v>0.2</v>
      </c>
      <c r="F322" s="190"/>
      <c r="G322" s="252" t="s">
        <v>917</v>
      </c>
      <c r="H322" s="253"/>
    </row>
    <row r="323" spans="1:8" ht="14.25" hidden="1" customHeight="1" x14ac:dyDescent="0.2">
      <c r="B323" s="204" t="s">
        <v>669</v>
      </c>
      <c r="C323" s="199">
        <v>125995</v>
      </c>
      <c r="D323" s="20" t="s">
        <v>245</v>
      </c>
      <c r="E323" s="200">
        <v>0.2</v>
      </c>
      <c r="F323" s="190"/>
      <c r="G323" s="252" t="s">
        <v>917</v>
      </c>
      <c r="H323" s="253"/>
    </row>
    <row r="324" spans="1:8" ht="14.25" hidden="1" customHeight="1" x14ac:dyDescent="0.2">
      <c r="B324" s="202"/>
      <c r="C324" s="3"/>
      <c r="D324" s="5"/>
      <c r="E324" s="185"/>
      <c r="F324" s="190"/>
      <c r="G324" s="3"/>
      <c r="H324" s="193"/>
    </row>
    <row r="325" spans="1:8" ht="14.25" hidden="1" customHeight="1" x14ac:dyDescent="0.2">
      <c r="B325" s="202"/>
      <c r="C325" s="3">
        <v>1260</v>
      </c>
      <c r="D325" s="5" t="s">
        <v>143</v>
      </c>
      <c r="E325" s="185"/>
      <c r="F325" s="190"/>
      <c r="G325" s="3"/>
      <c r="H325" s="193"/>
    </row>
    <row r="326" spans="1:8" ht="14.25" hidden="1" customHeight="1" x14ac:dyDescent="0.2">
      <c r="B326" s="202"/>
      <c r="C326" s="3"/>
      <c r="D326" s="5"/>
      <c r="E326" s="185"/>
      <c r="F326" s="190"/>
      <c r="G326" s="3"/>
      <c r="H326" s="193"/>
    </row>
    <row r="327" spans="1:8" s="17" customFormat="1" ht="14.25" hidden="1" customHeight="1" x14ac:dyDescent="0.2">
      <c r="A327" s="16"/>
      <c r="B327" s="202"/>
      <c r="C327" s="3">
        <v>1262</v>
      </c>
      <c r="D327" s="5" t="s">
        <v>125</v>
      </c>
      <c r="E327" s="185"/>
      <c r="F327" s="190"/>
      <c r="G327" s="3"/>
      <c r="H327" s="193"/>
    </row>
    <row r="328" spans="1:8" ht="14.25" hidden="1" customHeight="1" x14ac:dyDescent="0.2">
      <c r="B328" s="204" t="s">
        <v>669</v>
      </c>
      <c r="C328" s="199">
        <v>126205</v>
      </c>
      <c r="D328" s="20" t="s">
        <v>649</v>
      </c>
      <c r="E328" s="200">
        <v>0.2</v>
      </c>
      <c r="F328" s="190"/>
      <c r="G328" s="252" t="s">
        <v>917</v>
      </c>
      <c r="H328" s="253"/>
    </row>
    <row r="329" spans="1:8" ht="14.25" hidden="1" customHeight="1" x14ac:dyDescent="0.2">
      <c r="B329" s="204" t="s">
        <v>669</v>
      </c>
      <c r="C329" s="199">
        <v>126210</v>
      </c>
      <c r="D329" s="20" t="s">
        <v>748</v>
      </c>
      <c r="E329" s="200">
        <v>0.2</v>
      </c>
      <c r="F329" s="190"/>
      <c r="G329" s="252" t="s">
        <v>917</v>
      </c>
      <c r="H329" s="253"/>
    </row>
    <row r="330" spans="1:8" ht="14.25" hidden="1" customHeight="1" x14ac:dyDescent="0.2">
      <c r="B330" s="204" t="s">
        <v>669</v>
      </c>
      <c r="C330" s="199">
        <v>126215</v>
      </c>
      <c r="D330" s="20" t="s">
        <v>749</v>
      </c>
      <c r="E330" s="200">
        <v>0.2</v>
      </c>
      <c r="F330" s="190"/>
      <c r="G330" s="252" t="s">
        <v>917</v>
      </c>
      <c r="H330" s="253"/>
    </row>
    <row r="331" spans="1:8" ht="14.25" hidden="1" customHeight="1" x14ac:dyDescent="0.2">
      <c r="B331" s="204" t="s">
        <v>669</v>
      </c>
      <c r="C331" s="199">
        <v>126220</v>
      </c>
      <c r="D331" s="20" t="s">
        <v>750</v>
      </c>
      <c r="E331" s="200">
        <v>0.2</v>
      </c>
      <c r="F331" s="190"/>
      <c r="G331" s="252" t="s">
        <v>917</v>
      </c>
      <c r="H331" s="253"/>
    </row>
    <row r="332" spans="1:8" ht="14.25" hidden="1" customHeight="1" x14ac:dyDescent="0.2">
      <c r="B332" s="204" t="s">
        <v>669</v>
      </c>
      <c r="C332" s="199">
        <v>126225</v>
      </c>
      <c r="D332" s="20" t="s">
        <v>751</v>
      </c>
      <c r="E332" s="200">
        <v>0.2</v>
      </c>
      <c r="F332" s="190"/>
      <c r="G332" s="252" t="s">
        <v>917</v>
      </c>
      <c r="H332" s="253"/>
    </row>
    <row r="333" spans="1:8" ht="14.25" hidden="1" customHeight="1" x14ac:dyDescent="0.2">
      <c r="B333" s="204" t="s">
        <v>669</v>
      </c>
      <c r="C333" s="199">
        <v>126230</v>
      </c>
      <c r="D333" s="20" t="s">
        <v>658</v>
      </c>
      <c r="E333" s="200">
        <v>0.2</v>
      </c>
      <c r="F333" s="190"/>
      <c r="G333" s="252" t="s">
        <v>917</v>
      </c>
      <c r="H333" s="253"/>
    </row>
    <row r="334" spans="1:8" ht="14.25" hidden="1" customHeight="1" x14ac:dyDescent="0.2">
      <c r="B334" s="202" t="s">
        <v>669</v>
      </c>
      <c r="C334" s="3">
        <v>126235</v>
      </c>
      <c r="D334" s="5" t="s">
        <v>752</v>
      </c>
      <c r="E334" s="185">
        <v>0</v>
      </c>
      <c r="F334" s="190"/>
      <c r="G334" s="3"/>
      <c r="H334" s="193"/>
    </row>
    <row r="335" spans="1:8" ht="14.25" hidden="1" customHeight="1" x14ac:dyDescent="0.2">
      <c r="B335" s="204" t="s">
        <v>669</v>
      </c>
      <c r="C335" s="199">
        <v>126240</v>
      </c>
      <c r="D335" s="20" t="s">
        <v>753</v>
      </c>
      <c r="E335" s="200">
        <v>0.2</v>
      </c>
      <c r="F335" s="190"/>
      <c r="G335" s="252" t="s">
        <v>917</v>
      </c>
      <c r="H335" s="253"/>
    </row>
    <row r="336" spans="1:8" ht="14.25" hidden="1" customHeight="1" x14ac:dyDescent="0.2">
      <c r="B336" s="204" t="s">
        <v>669</v>
      </c>
      <c r="C336" s="199">
        <v>126245</v>
      </c>
      <c r="D336" s="20" t="s">
        <v>754</v>
      </c>
      <c r="E336" s="200">
        <v>0.2</v>
      </c>
      <c r="F336" s="190"/>
      <c r="G336" s="252" t="s">
        <v>917</v>
      </c>
      <c r="H336" s="253"/>
    </row>
    <row r="337" spans="2:8" ht="14.25" hidden="1" customHeight="1" x14ac:dyDescent="0.2">
      <c r="B337" s="204" t="s">
        <v>669</v>
      </c>
      <c r="C337" s="199">
        <v>126250</v>
      </c>
      <c r="D337" s="20" t="s">
        <v>755</v>
      </c>
      <c r="E337" s="200">
        <v>0.2</v>
      </c>
      <c r="F337" s="190"/>
      <c r="G337" s="252" t="s">
        <v>917</v>
      </c>
      <c r="H337" s="253"/>
    </row>
    <row r="338" spans="2:8" ht="14.25" hidden="1" customHeight="1" x14ac:dyDescent="0.2">
      <c r="B338" s="204" t="s">
        <v>669</v>
      </c>
      <c r="C338" s="199">
        <v>126255</v>
      </c>
      <c r="D338" s="20" t="s">
        <v>720</v>
      </c>
      <c r="E338" s="200">
        <v>0.2</v>
      </c>
      <c r="F338" s="190"/>
      <c r="G338" s="252" t="s">
        <v>917</v>
      </c>
      <c r="H338" s="253"/>
    </row>
    <row r="339" spans="2:8" ht="14.25" hidden="1" customHeight="1" x14ac:dyDescent="0.2">
      <c r="B339" s="204" t="s">
        <v>669</v>
      </c>
      <c r="C339" s="199">
        <v>126260</v>
      </c>
      <c r="D339" s="20" t="s">
        <v>229</v>
      </c>
      <c r="E339" s="200">
        <v>0.2</v>
      </c>
      <c r="F339" s="190"/>
      <c r="G339" s="252" t="s">
        <v>917</v>
      </c>
      <c r="H339" s="253"/>
    </row>
    <row r="340" spans="2:8" ht="14.25" hidden="1" customHeight="1" x14ac:dyDescent="0.2">
      <c r="B340" s="204" t="s">
        <v>669</v>
      </c>
      <c r="C340" s="199">
        <v>126265</v>
      </c>
      <c r="D340" s="20" t="s">
        <v>230</v>
      </c>
      <c r="E340" s="200">
        <v>0.2</v>
      </c>
      <c r="F340" s="190"/>
      <c r="G340" s="252" t="s">
        <v>917</v>
      </c>
      <c r="H340" s="253"/>
    </row>
    <row r="341" spans="2:8" ht="14.25" hidden="1" customHeight="1" x14ac:dyDescent="0.2">
      <c r="B341" s="204" t="s">
        <v>669</v>
      </c>
      <c r="C341" s="199">
        <v>126270</v>
      </c>
      <c r="D341" s="20" t="s">
        <v>144</v>
      </c>
      <c r="E341" s="200">
        <v>1</v>
      </c>
      <c r="F341" s="190"/>
      <c r="G341" s="252" t="s">
        <v>917</v>
      </c>
      <c r="H341" s="253"/>
    </row>
    <row r="342" spans="2:8" ht="14.25" hidden="1" customHeight="1" x14ac:dyDescent="0.2">
      <c r="B342" s="204" t="s">
        <v>669</v>
      </c>
      <c r="C342" s="199">
        <v>126275</v>
      </c>
      <c r="D342" s="20" t="s">
        <v>145</v>
      </c>
      <c r="E342" s="200">
        <v>1</v>
      </c>
      <c r="F342" s="190"/>
      <c r="G342" s="252" t="s">
        <v>917</v>
      </c>
      <c r="H342" s="253"/>
    </row>
    <row r="343" spans="2:8" ht="14.25" hidden="1" customHeight="1" x14ac:dyDescent="0.2">
      <c r="B343" s="202" t="s">
        <v>669</v>
      </c>
      <c r="C343" s="3">
        <v>126280</v>
      </c>
      <c r="D343" s="5" t="s">
        <v>670</v>
      </c>
      <c r="E343" s="185">
        <v>0</v>
      </c>
      <c r="F343" s="190"/>
      <c r="G343" s="3"/>
      <c r="H343" s="193"/>
    </row>
    <row r="344" spans="2:8" ht="14.25" hidden="1" customHeight="1" x14ac:dyDescent="0.2">
      <c r="B344" s="204" t="s">
        <v>669</v>
      </c>
      <c r="C344" s="199">
        <v>126295</v>
      </c>
      <c r="D344" s="20" t="s">
        <v>245</v>
      </c>
      <c r="E344" s="200">
        <v>1</v>
      </c>
      <c r="F344" s="190"/>
      <c r="G344" s="252" t="s">
        <v>917</v>
      </c>
      <c r="H344" s="253"/>
    </row>
    <row r="345" spans="2:8" ht="14.25" hidden="1" customHeight="1" x14ac:dyDescent="0.2">
      <c r="B345" s="202"/>
      <c r="C345" s="3"/>
      <c r="D345" s="5" t="s">
        <v>440</v>
      </c>
      <c r="E345" s="185"/>
      <c r="F345" s="190"/>
      <c r="G345" s="3"/>
      <c r="H345" s="193"/>
    </row>
    <row r="346" spans="2:8" ht="14.25" hidden="1" customHeight="1" x14ac:dyDescent="0.2">
      <c r="B346" s="202"/>
      <c r="C346" s="3">
        <v>1263</v>
      </c>
      <c r="D346" s="5" t="s">
        <v>112</v>
      </c>
      <c r="E346" s="185"/>
      <c r="F346" s="190"/>
      <c r="G346" s="3"/>
      <c r="H346" s="193"/>
    </row>
    <row r="347" spans="2:8" ht="14.25" hidden="1" customHeight="1" x14ac:dyDescent="0.2">
      <c r="B347" s="202"/>
      <c r="C347" s="3"/>
      <c r="D347" s="5"/>
      <c r="E347" s="185"/>
      <c r="F347" s="190"/>
      <c r="G347" s="3"/>
      <c r="H347" s="193"/>
    </row>
    <row r="348" spans="2:8" ht="14.25" hidden="1" customHeight="1" x14ac:dyDescent="0.2">
      <c r="B348" s="202"/>
      <c r="C348" s="3">
        <v>1264</v>
      </c>
      <c r="D348" s="5" t="s">
        <v>320</v>
      </c>
      <c r="E348" s="185"/>
      <c r="F348" s="190"/>
      <c r="G348" s="3"/>
      <c r="H348" s="193"/>
    </row>
    <row r="349" spans="2:8" ht="14.25" hidden="1" customHeight="1" x14ac:dyDescent="0.2">
      <c r="B349" s="202" t="s">
        <v>669</v>
      </c>
      <c r="C349" s="3">
        <v>126401</v>
      </c>
      <c r="D349" s="5" t="s">
        <v>629</v>
      </c>
      <c r="E349" s="185" t="s">
        <v>488</v>
      </c>
      <c r="F349" s="190"/>
      <c r="G349" s="3"/>
      <c r="H349" s="193"/>
    </row>
    <row r="350" spans="2:8" ht="14.25" hidden="1" customHeight="1" x14ac:dyDescent="0.2">
      <c r="B350" s="202" t="s">
        <v>669</v>
      </c>
      <c r="C350" s="3">
        <v>126402</v>
      </c>
      <c r="D350" s="5" t="s">
        <v>789</v>
      </c>
      <c r="E350" s="185" t="s">
        <v>488</v>
      </c>
      <c r="F350" s="190"/>
      <c r="G350" s="3"/>
      <c r="H350" s="193"/>
    </row>
    <row r="351" spans="2:8" ht="14.25" hidden="1" customHeight="1" x14ac:dyDescent="0.2">
      <c r="B351" s="202" t="s">
        <v>669</v>
      </c>
      <c r="C351" s="3">
        <v>126403</v>
      </c>
      <c r="D351" s="5" t="s">
        <v>211</v>
      </c>
      <c r="E351" s="185" t="s">
        <v>488</v>
      </c>
      <c r="F351" s="190"/>
      <c r="G351" s="3"/>
      <c r="H351" s="193"/>
    </row>
    <row r="352" spans="2:8" ht="14.25" hidden="1" customHeight="1" x14ac:dyDescent="0.2">
      <c r="B352" s="202" t="s">
        <v>669</v>
      </c>
      <c r="C352" s="3">
        <v>126404</v>
      </c>
      <c r="D352" s="5" t="s">
        <v>212</v>
      </c>
      <c r="E352" s="185" t="s">
        <v>488</v>
      </c>
      <c r="F352" s="190"/>
      <c r="G352" s="3"/>
      <c r="H352" s="193"/>
    </row>
    <row r="353" spans="2:8" ht="14.25" hidden="1" customHeight="1" x14ac:dyDescent="0.2">
      <c r="B353" s="202" t="s">
        <v>669</v>
      </c>
      <c r="C353" s="3">
        <v>126405</v>
      </c>
      <c r="D353" s="5" t="s">
        <v>213</v>
      </c>
      <c r="E353" s="185" t="s">
        <v>488</v>
      </c>
      <c r="F353" s="190"/>
      <c r="G353" s="3"/>
      <c r="H353" s="193"/>
    </row>
    <row r="354" spans="2:8" ht="14.25" hidden="1" customHeight="1" x14ac:dyDescent="0.2">
      <c r="B354" s="202" t="s">
        <v>669</v>
      </c>
      <c r="C354" s="3">
        <v>126406</v>
      </c>
      <c r="D354" s="5" t="s">
        <v>214</v>
      </c>
      <c r="E354" s="185" t="s">
        <v>488</v>
      </c>
      <c r="F354" s="190"/>
      <c r="G354" s="3"/>
      <c r="H354" s="193"/>
    </row>
    <row r="355" spans="2:8" ht="14.25" hidden="1" customHeight="1" x14ac:dyDescent="0.2">
      <c r="B355" s="202" t="s">
        <v>669</v>
      </c>
      <c r="C355" s="3">
        <v>126407</v>
      </c>
      <c r="D355" s="5" t="s">
        <v>215</v>
      </c>
      <c r="E355" s="185" t="s">
        <v>488</v>
      </c>
      <c r="F355" s="190"/>
      <c r="G355" s="3"/>
      <c r="H355" s="193"/>
    </row>
    <row r="356" spans="2:8" ht="14.25" hidden="1" customHeight="1" x14ac:dyDescent="0.2">
      <c r="B356" s="202" t="s">
        <v>669</v>
      </c>
      <c r="C356" s="3">
        <v>126408</v>
      </c>
      <c r="D356" s="5" t="s">
        <v>216</v>
      </c>
      <c r="E356" s="185" t="s">
        <v>488</v>
      </c>
      <c r="F356" s="190"/>
      <c r="G356" s="3"/>
      <c r="H356" s="193"/>
    </row>
    <row r="357" spans="2:8" ht="14.25" hidden="1" customHeight="1" x14ac:dyDescent="0.2">
      <c r="B357" s="202" t="s">
        <v>669</v>
      </c>
      <c r="C357" s="3">
        <v>126409</v>
      </c>
      <c r="D357" s="5" t="s">
        <v>217</v>
      </c>
      <c r="E357" s="185" t="s">
        <v>488</v>
      </c>
      <c r="F357" s="190"/>
      <c r="G357" s="3"/>
      <c r="H357" s="193"/>
    </row>
    <row r="358" spans="2:8" ht="14.25" hidden="1" customHeight="1" x14ac:dyDescent="0.2">
      <c r="B358" s="202" t="s">
        <v>669</v>
      </c>
      <c r="C358" s="3">
        <v>126410</v>
      </c>
      <c r="D358" s="5" t="s">
        <v>218</v>
      </c>
      <c r="E358" s="185" t="s">
        <v>488</v>
      </c>
      <c r="F358" s="190"/>
      <c r="G358" s="3"/>
      <c r="H358" s="193"/>
    </row>
    <row r="359" spans="2:8" ht="14.25" hidden="1" customHeight="1" x14ac:dyDescent="0.2">
      <c r="B359" s="202" t="s">
        <v>669</v>
      </c>
      <c r="C359" s="3">
        <v>126411</v>
      </c>
      <c r="D359" s="5" t="s">
        <v>219</v>
      </c>
      <c r="E359" s="185" t="s">
        <v>488</v>
      </c>
      <c r="F359" s="190"/>
      <c r="G359" s="3"/>
      <c r="H359" s="193"/>
    </row>
    <row r="360" spans="2:8" ht="14.25" hidden="1" customHeight="1" x14ac:dyDescent="0.2">
      <c r="B360" s="202" t="s">
        <v>669</v>
      </c>
      <c r="C360" s="3">
        <v>126412</v>
      </c>
      <c r="D360" s="5" t="s">
        <v>220</v>
      </c>
      <c r="E360" s="185" t="s">
        <v>488</v>
      </c>
      <c r="F360" s="190"/>
      <c r="G360" s="3"/>
      <c r="H360" s="193"/>
    </row>
    <row r="361" spans="2:8" ht="14.25" hidden="1" customHeight="1" x14ac:dyDescent="0.2">
      <c r="B361" s="202" t="s">
        <v>669</v>
      </c>
      <c r="C361" s="3">
        <v>126413</v>
      </c>
      <c r="D361" s="5" t="s">
        <v>221</v>
      </c>
      <c r="E361" s="185" t="s">
        <v>488</v>
      </c>
      <c r="F361" s="190"/>
      <c r="G361" s="3"/>
      <c r="H361" s="193"/>
    </row>
    <row r="362" spans="2:8" ht="14.25" hidden="1" customHeight="1" x14ac:dyDescent="0.2">
      <c r="B362" s="202" t="s">
        <v>669</v>
      </c>
      <c r="C362" s="3">
        <v>126414</v>
      </c>
      <c r="D362" s="5" t="s">
        <v>564</v>
      </c>
      <c r="E362" s="185" t="s">
        <v>488</v>
      </c>
      <c r="F362" s="190"/>
      <c r="G362" s="3"/>
      <c r="H362" s="193"/>
    </row>
    <row r="363" spans="2:8" ht="14.25" hidden="1" customHeight="1" x14ac:dyDescent="0.2">
      <c r="B363" s="202" t="s">
        <v>669</v>
      </c>
      <c r="C363" s="3">
        <v>126415</v>
      </c>
      <c r="D363" s="5" t="s">
        <v>565</v>
      </c>
      <c r="E363" s="185" t="s">
        <v>488</v>
      </c>
      <c r="F363" s="190"/>
      <c r="G363" s="3"/>
      <c r="H363" s="193"/>
    </row>
    <row r="364" spans="2:8" ht="14.25" hidden="1" customHeight="1" x14ac:dyDescent="0.2">
      <c r="B364" s="202" t="s">
        <v>669</v>
      </c>
      <c r="C364" s="3">
        <v>126416</v>
      </c>
      <c r="D364" s="5" t="s">
        <v>566</v>
      </c>
      <c r="E364" s="185" t="s">
        <v>488</v>
      </c>
      <c r="F364" s="190"/>
      <c r="G364" s="3"/>
      <c r="H364" s="193"/>
    </row>
    <row r="365" spans="2:8" ht="14.25" hidden="1" customHeight="1" x14ac:dyDescent="0.2">
      <c r="B365" s="202" t="s">
        <v>669</v>
      </c>
      <c r="C365" s="3">
        <v>126417</v>
      </c>
      <c r="D365" s="5" t="s">
        <v>567</v>
      </c>
      <c r="E365" s="185" t="s">
        <v>488</v>
      </c>
      <c r="F365" s="190"/>
      <c r="G365" s="3"/>
      <c r="H365" s="193"/>
    </row>
    <row r="366" spans="2:8" ht="14.25" hidden="1" customHeight="1" x14ac:dyDescent="0.2">
      <c r="B366" s="202" t="s">
        <v>669</v>
      </c>
      <c r="C366" s="3">
        <v>126418</v>
      </c>
      <c r="D366" s="5" t="s">
        <v>568</v>
      </c>
      <c r="E366" s="185" t="s">
        <v>488</v>
      </c>
      <c r="F366" s="190"/>
      <c r="G366" s="3"/>
      <c r="H366" s="193"/>
    </row>
    <row r="367" spans="2:8" ht="14.25" hidden="1" customHeight="1" x14ac:dyDescent="0.2">
      <c r="B367" s="202" t="s">
        <v>669</v>
      </c>
      <c r="C367" s="3">
        <v>126419</v>
      </c>
      <c r="D367" s="5" t="s">
        <v>569</v>
      </c>
      <c r="E367" s="185" t="s">
        <v>488</v>
      </c>
      <c r="F367" s="190"/>
      <c r="G367" s="3"/>
      <c r="H367" s="193"/>
    </row>
    <row r="368" spans="2:8" ht="14.25" hidden="1" customHeight="1" x14ac:dyDescent="0.2">
      <c r="B368" s="202" t="s">
        <v>669</v>
      </c>
      <c r="C368" s="3">
        <v>126420</v>
      </c>
      <c r="D368" s="5" t="s">
        <v>570</v>
      </c>
      <c r="E368" s="185" t="s">
        <v>488</v>
      </c>
      <c r="F368" s="190"/>
      <c r="G368" s="3"/>
      <c r="H368" s="193"/>
    </row>
    <row r="369" spans="2:8" ht="14.25" hidden="1" customHeight="1" x14ac:dyDescent="0.2">
      <c r="B369" s="202" t="s">
        <v>669</v>
      </c>
      <c r="C369" s="3">
        <v>126421</v>
      </c>
      <c r="D369" s="5" t="s">
        <v>571</v>
      </c>
      <c r="E369" s="185" t="s">
        <v>488</v>
      </c>
      <c r="F369" s="190"/>
      <c r="G369" s="3"/>
      <c r="H369" s="193"/>
    </row>
    <row r="370" spans="2:8" ht="14.25" hidden="1" customHeight="1" x14ac:dyDescent="0.2">
      <c r="B370" s="202" t="s">
        <v>669</v>
      </c>
      <c r="C370" s="3">
        <v>126422</v>
      </c>
      <c r="D370" s="5" t="s">
        <v>572</v>
      </c>
      <c r="E370" s="185" t="s">
        <v>488</v>
      </c>
      <c r="F370" s="190"/>
      <c r="G370" s="3"/>
      <c r="H370" s="193"/>
    </row>
    <row r="371" spans="2:8" ht="14.25" hidden="1" customHeight="1" x14ac:dyDescent="0.2">
      <c r="B371" s="202" t="s">
        <v>669</v>
      </c>
      <c r="C371" s="3">
        <v>126423</v>
      </c>
      <c r="D371" s="5" t="s">
        <v>573</v>
      </c>
      <c r="E371" s="185" t="s">
        <v>488</v>
      </c>
      <c r="F371" s="190"/>
      <c r="G371" s="3"/>
      <c r="H371" s="193"/>
    </row>
    <row r="372" spans="2:8" ht="14.25" hidden="1" customHeight="1" x14ac:dyDescent="0.2">
      <c r="B372" s="202" t="s">
        <v>669</v>
      </c>
      <c r="C372" s="3">
        <v>126424</v>
      </c>
      <c r="D372" s="5" t="s">
        <v>574</v>
      </c>
      <c r="E372" s="185" t="s">
        <v>488</v>
      </c>
      <c r="F372" s="190"/>
      <c r="G372" s="3"/>
      <c r="H372" s="193"/>
    </row>
    <row r="373" spans="2:8" ht="14.25" hidden="1" customHeight="1" x14ac:dyDescent="0.2">
      <c r="B373" s="202" t="s">
        <v>669</v>
      </c>
      <c r="C373" s="3">
        <v>126425</v>
      </c>
      <c r="D373" s="5" t="s">
        <v>575</v>
      </c>
      <c r="E373" s="185" t="s">
        <v>488</v>
      </c>
      <c r="F373" s="190"/>
      <c r="G373" s="3"/>
      <c r="H373" s="193"/>
    </row>
    <row r="374" spans="2:8" ht="14.25" hidden="1" customHeight="1" x14ac:dyDescent="0.2">
      <c r="B374" s="202" t="s">
        <v>669</v>
      </c>
      <c r="C374" s="3">
        <v>126426</v>
      </c>
      <c r="D374" s="5" t="s">
        <v>576</v>
      </c>
      <c r="E374" s="185" t="s">
        <v>488</v>
      </c>
      <c r="F374" s="190"/>
      <c r="G374" s="3"/>
      <c r="H374" s="193"/>
    </row>
    <row r="375" spans="2:8" ht="14.25" hidden="1" customHeight="1" x14ac:dyDescent="0.2">
      <c r="B375" s="202" t="s">
        <v>669</v>
      </c>
      <c r="C375" s="3">
        <v>126427</v>
      </c>
      <c r="D375" s="5" t="s">
        <v>577</v>
      </c>
      <c r="E375" s="185" t="s">
        <v>488</v>
      </c>
      <c r="F375" s="190"/>
      <c r="G375" s="3"/>
      <c r="H375" s="193"/>
    </row>
    <row r="376" spans="2:8" ht="14.25" hidden="1" customHeight="1" x14ac:dyDescent="0.2">
      <c r="B376" s="202" t="s">
        <v>669</v>
      </c>
      <c r="C376" s="3">
        <v>126428</v>
      </c>
      <c r="D376" s="5" t="s">
        <v>578</v>
      </c>
      <c r="E376" s="185" t="s">
        <v>488</v>
      </c>
      <c r="F376" s="190"/>
      <c r="G376" s="3"/>
      <c r="H376" s="193"/>
    </row>
    <row r="377" spans="2:8" ht="14.25" hidden="1" customHeight="1" x14ac:dyDescent="0.2">
      <c r="B377" s="202" t="s">
        <v>669</v>
      </c>
      <c r="C377" s="3">
        <v>126429</v>
      </c>
      <c r="D377" s="5" t="s">
        <v>579</v>
      </c>
      <c r="E377" s="185" t="s">
        <v>488</v>
      </c>
      <c r="F377" s="190"/>
      <c r="G377" s="3"/>
      <c r="H377" s="193"/>
    </row>
    <row r="378" spans="2:8" ht="14.25" hidden="1" customHeight="1" x14ac:dyDescent="0.2">
      <c r="B378" s="202" t="s">
        <v>669</v>
      </c>
      <c r="C378" s="3">
        <v>126430</v>
      </c>
      <c r="D378" s="5" t="s">
        <v>580</v>
      </c>
      <c r="E378" s="185" t="s">
        <v>488</v>
      </c>
      <c r="F378" s="190"/>
      <c r="G378" s="3"/>
      <c r="H378" s="193"/>
    </row>
    <row r="379" spans="2:8" ht="14.25" hidden="1" customHeight="1" x14ac:dyDescent="0.2">
      <c r="B379" s="202" t="s">
        <v>669</v>
      </c>
      <c r="C379" s="3">
        <v>126431</v>
      </c>
      <c r="D379" s="5" t="s">
        <v>182</v>
      </c>
      <c r="E379" s="185" t="s">
        <v>488</v>
      </c>
      <c r="F379" s="190"/>
      <c r="G379" s="3"/>
      <c r="H379" s="193"/>
    </row>
    <row r="380" spans="2:8" ht="14.25" hidden="1" customHeight="1" x14ac:dyDescent="0.2">
      <c r="B380" s="202" t="s">
        <v>669</v>
      </c>
      <c r="C380" s="3">
        <v>126432</v>
      </c>
      <c r="D380" s="5" t="s">
        <v>183</v>
      </c>
      <c r="E380" s="185" t="s">
        <v>488</v>
      </c>
      <c r="F380" s="190"/>
      <c r="G380" s="3"/>
      <c r="H380" s="193"/>
    </row>
    <row r="381" spans="2:8" ht="14.25" hidden="1" customHeight="1" x14ac:dyDescent="0.2">
      <c r="B381" s="202" t="s">
        <v>669</v>
      </c>
      <c r="C381" s="3">
        <v>126433</v>
      </c>
      <c r="D381" s="5" t="s">
        <v>184</v>
      </c>
      <c r="E381" s="185" t="s">
        <v>488</v>
      </c>
      <c r="F381" s="190"/>
      <c r="G381" s="3"/>
      <c r="H381" s="193"/>
    </row>
    <row r="382" spans="2:8" ht="14.25" hidden="1" customHeight="1" x14ac:dyDescent="0.2">
      <c r="B382" s="202" t="s">
        <v>669</v>
      </c>
      <c r="C382" s="3">
        <v>126434</v>
      </c>
      <c r="D382" s="5" t="s">
        <v>185</v>
      </c>
      <c r="E382" s="185" t="s">
        <v>488</v>
      </c>
      <c r="F382" s="190"/>
      <c r="G382" s="3"/>
      <c r="H382" s="193"/>
    </row>
    <row r="383" spans="2:8" ht="14.25" hidden="1" customHeight="1" x14ac:dyDescent="0.2">
      <c r="B383" s="202" t="s">
        <v>669</v>
      </c>
      <c r="C383" s="3">
        <v>126445</v>
      </c>
      <c r="D383" s="5" t="s">
        <v>186</v>
      </c>
      <c r="E383" s="185" t="s">
        <v>488</v>
      </c>
      <c r="F383" s="190"/>
      <c r="G383" s="3"/>
      <c r="H383" s="193"/>
    </row>
    <row r="384" spans="2:8" ht="14.25" hidden="1" customHeight="1" x14ac:dyDescent="0.2">
      <c r="B384" s="202" t="s">
        <v>669</v>
      </c>
      <c r="C384" s="3">
        <v>126446</v>
      </c>
      <c r="D384" s="5" t="s">
        <v>187</v>
      </c>
      <c r="E384" s="185" t="s">
        <v>488</v>
      </c>
      <c r="F384" s="190"/>
      <c r="G384" s="3"/>
      <c r="H384" s="193"/>
    </row>
    <row r="385" spans="2:8" ht="14.25" hidden="1" customHeight="1" x14ac:dyDescent="0.2">
      <c r="B385" s="202" t="s">
        <v>669</v>
      </c>
      <c r="C385" s="3">
        <v>126451</v>
      </c>
      <c r="D385" s="5" t="s">
        <v>756</v>
      </c>
      <c r="E385" s="185" t="s">
        <v>488</v>
      </c>
      <c r="F385" s="190"/>
      <c r="G385" s="3"/>
      <c r="H385" s="193"/>
    </row>
    <row r="386" spans="2:8" ht="14.25" hidden="1" customHeight="1" x14ac:dyDescent="0.2">
      <c r="B386" s="202" t="s">
        <v>669</v>
      </c>
      <c r="C386" s="3">
        <v>126452</v>
      </c>
      <c r="D386" s="5" t="s">
        <v>757</v>
      </c>
      <c r="E386" s="185" t="s">
        <v>488</v>
      </c>
      <c r="F386" s="190"/>
      <c r="G386" s="3"/>
      <c r="H386" s="193"/>
    </row>
    <row r="387" spans="2:8" ht="14.25" hidden="1" customHeight="1" x14ac:dyDescent="0.2">
      <c r="B387" s="202" t="s">
        <v>669</v>
      </c>
      <c r="C387" s="3">
        <v>126453</v>
      </c>
      <c r="D387" s="5" t="s">
        <v>660</v>
      </c>
      <c r="E387" s="185" t="s">
        <v>488</v>
      </c>
      <c r="F387" s="190"/>
      <c r="G387" s="3"/>
      <c r="H387" s="193"/>
    </row>
    <row r="388" spans="2:8" ht="14.25" hidden="1" customHeight="1" x14ac:dyDescent="0.2">
      <c r="B388" s="202" t="s">
        <v>669</v>
      </c>
      <c r="C388" s="3">
        <v>126454</v>
      </c>
      <c r="D388" s="5" t="s">
        <v>661</v>
      </c>
      <c r="E388" s="185" t="s">
        <v>488</v>
      </c>
      <c r="F388" s="190"/>
      <c r="G388" s="3"/>
      <c r="H388" s="193"/>
    </row>
    <row r="389" spans="2:8" ht="14.25" hidden="1" customHeight="1" x14ac:dyDescent="0.2">
      <c r="B389" s="202" t="s">
        <v>669</v>
      </c>
      <c r="C389" s="3">
        <v>126455</v>
      </c>
      <c r="D389" s="5" t="s">
        <v>662</v>
      </c>
      <c r="E389" s="185" t="s">
        <v>488</v>
      </c>
      <c r="F389" s="190"/>
      <c r="G389" s="3"/>
      <c r="H389" s="193"/>
    </row>
    <row r="390" spans="2:8" ht="14.25" hidden="1" customHeight="1" x14ac:dyDescent="0.2">
      <c r="B390" s="202" t="s">
        <v>669</v>
      </c>
      <c r="C390" s="3">
        <v>126456</v>
      </c>
      <c r="D390" s="5" t="s">
        <v>334</v>
      </c>
      <c r="E390" s="185" t="s">
        <v>488</v>
      </c>
      <c r="F390" s="190"/>
      <c r="G390" s="3"/>
      <c r="H390" s="193"/>
    </row>
    <row r="391" spans="2:8" ht="14.25" hidden="1" customHeight="1" x14ac:dyDescent="0.2">
      <c r="B391" s="202" t="s">
        <v>669</v>
      </c>
      <c r="C391" s="3">
        <v>126457</v>
      </c>
      <c r="D391" s="5" t="s">
        <v>335</v>
      </c>
      <c r="E391" s="185" t="s">
        <v>488</v>
      </c>
      <c r="F391" s="190"/>
      <c r="G391" s="3"/>
      <c r="H391" s="193"/>
    </row>
    <row r="392" spans="2:8" ht="14.25" hidden="1" customHeight="1" x14ac:dyDescent="0.2">
      <c r="B392" s="202" t="s">
        <v>669</v>
      </c>
      <c r="C392" s="3">
        <v>126458</v>
      </c>
      <c r="D392" s="5" t="s">
        <v>336</v>
      </c>
      <c r="E392" s="185" t="s">
        <v>488</v>
      </c>
      <c r="F392" s="190"/>
      <c r="G392" s="3"/>
      <c r="H392" s="193"/>
    </row>
    <row r="393" spans="2:8" ht="14.25" hidden="1" customHeight="1" x14ac:dyDescent="0.2">
      <c r="B393" s="202" t="s">
        <v>669</v>
      </c>
      <c r="C393" s="3">
        <v>126459</v>
      </c>
      <c r="D393" s="5" t="s">
        <v>208</v>
      </c>
      <c r="E393" s="185" t="s">
        <v>488</v>
      </c>
      <c r="F393" s="190"/>
      <c r="G393" s="3"/>
      <c r="H393" s="193"/>
    </row>
    <row r="394" spans="2:8" ht="14.25" hidden="1" customHeight="1" x14ac:dyDescent="0.2">
      <c r="B394" s="202" t="s">
        <v>669</v>
      </c>
      <c r="C394" s="3">
        <v>126460</v>
      </c>
      <c r="D394" s="5" t="s">
        <v>492</v>
      </c>
      <c r="E394" s="185" t="s">
        <v>488</v>
      </c>
      <c r="F394" s="190"/>
      <c r="G394" s="3"/>
      <c r="H394" s="193"/>
    </row>
    <row r="395" spans="2:8" ht="14.25" hidden="1" customHeight="1" x14ac:dyDescent="0.2">
      <c r="B395" s="202" t="s">
        <v>669</v>
      </c>
      <c r="C395" s="3">
        <v>126461</v>
      </c>
      <c r="D395" s="5" t="s">
        <v>493</v>
      </c>
      <c r="E395" s="185" t="s">
        <v>488</v>
      </c>
      <c r="F395" s="190"/>
      <c r="G395" s="3"/>
      <c r="H395" s="193"/>
    </row>
    <row r="396" spans="2:8" ht="14.25" hidden="1" customHeight="1" x14ac:dyDescent="0.2">
      <c r="B396" s="202" t="s">
        <v>669</v>
      </c>
      <c r="C396" s="3">
        <v>126462</v>
      </c>
      <c r="D396" s="5" t="s">
        <v>494</v>
      </c>
      <c r="E396" s="185" t="s">
        <v>488</v>
      </c>
      <c r="F396" s="190"/>
      <c r="G396" s="3"/>
      <c r="H396" s="193"/>
    </row>
    <row r="397" spans="2:8" ht="14.25" hidden="1" customHeight="1" x14ac:dyDescent="0.2">
      <c r="B397" s="202" t="s">
        <v>669</v>
      </c>
      <c r="C397" s="3">
        <v>126463</v>
      </c>
      <c r="D397" s="5" t="s">
        <v>495</v>
      </c>
      <c r="E397" s="185" t="s">
        <v>488</v>
      </c>
      <c r="F397" s="190"/>
      <c r="G397" s="3"/>
      <c r="H397" s="193"/>
    </row>
    <row r="398" spans="2:8" ht="14.25" hidden="1" customHeight="1" x14ac:dyDescent="0.2">
      <c r="B398" s="202" t="s">
        <v>669</v>
      </c>
      <c r="C398" s="3">
        <v>126464</v>
      </c>
      <c r="D398" s="5" t="s">
        <v>496</v>
      </c>
      <c r="E398" s="185" t="s">
        <v>488</v>
      </c>
      <c r="F398" s="190"/>
      <c r="G398" s="3"/>
      <c r="H398" s="193"/>
    </row>
    <row r="399" spans="2:8" ht="14.25" hidden="1" customHeight="1" x14ac:dyDescent="0.2">
      <c r="B399" s="202" t="s">
        <v>669</v>
      </c>
      <c r="C399" s="3">
        <v>126465</v>
      </c>
      <c r="D399" s="5" t="s">
        <v>497</v>
      </c>
      <c r="E399" s="185" t="s">
        <v>488</v>
      </c>
      <c r="F399" s="190"/>
      <c r="G399" s="3"/>
      <c r="H399" s="193"/>
    </row>
    <row r="400" spans="2:8" ht="14.25" hidden="1" customHeight="1" x14ac:dyDescent="0.2">
      <c r="B400" s="202" t="s">
        <v>669</v>
      </c>
      <c r="C400" s="3">
        <v>126466</v>
      </c>
      <c r="D400" s="5" t="s">
        <v>795</v>
      </c>
      <c r="E400" s="185" t="s">
        <v>488</v>
      </c>
      <c r="F400" s="190"/>
      <c r="G400" s="3"/>
      <c r="H400" s="193"/>
    </row>
    <row r="401" spans="2:8" ht="14.25" hidden="1" customHeight="1" x14ac:dyDescent="0.2">
      <c r="B401" s="202" t="s">
        <v>669</v>
      </c>
      <c r="C401" s="3">
        <v>126467</v>
      </c>
      <c r="D401" s="5" t="s">
        <v>796</v>
      </c>
      <c r="E401" s="185" t="s">
        <v>488</v>
      </c>
      <c r="F401" s="190"/>
      <c r="G401" s="3"/>
      <c r="H401" s="193"/>
    </row>
    <row r="402" spans="2:8" ht="14.25" hidden="1" customHeight="1" x14ac:dyDescent="0.2">
      <c r="B402" s="202" t="s">
        <v>669</v>
      </c>
      <c r="C402" s="3">
        <v>126468</v>
      </c>
      <c r="D402" s="5" t="s">
        <v>82</v>
      </c>
      <c r="E402" s="185" t="s">
        <v>488</v>
      </c>
      <c r="F402" s="190"/>
      <c r="G402" s="3"/>
      <c r="H402" s="193"/>
    </row>
    <row r="403" spans="2:8" ht="14.25" hidden="1" customHeight="1" x14ac:dyDescent="0.2">
      <c r="B403" s="202" t="s">
        <v>669</v>
      </c>
      <c r="C403" s="3">
        <v>126469</v>
      </c>
      <c r="D403" s="5" t="s">
        <v>83</v>
      </c>
      <c r="E403" s="185" t="s">
        <v>488</v>
      </c>
      <c r="F403" s="190"/>
      <c r="G403" s="3"/>
      <c r="H403" s="193"/>
    </row>
    <row r="404" spans="2:8" ht="14.25" hidden="1" customHeight="1" x14ac:dyDescent="0.2">
      <c r="B404" s="202" t="s">
        <v>669</v>
      </c>
      <c r="C404" s="3">
        <v>126470</v>
      </c>
      <c r="D404" s="5" t="s">
        <v>84</v>
      </c>
      <c r="E404" s="185" t="s">
        <v>488</v>
      </c>
      <c r="F404" s="190"/>
      <c r="G404" s="3"/>
      <c r="H404" s="193"/>
    </row>
    <row r="405" spans="2:8" ht="14.25" hidden="1" customHeight="1" x14ac:dyDescent="0.2">
      <c r="B405" s="202" t="s">
        <v>669</v>
      </c>
      <c r="C405" s="3">
        <v>126471</v>
      </c>
      <c r="D405" s="5" t="s">
        <v>85</v>
      </c>
      <c r="E405" s="185" t="s">
        <v>488</v>
      </c>
      <c r="F405" s="190"/>
      <c r="G405" s="3"/>
      <c r="H405" s="193"/>
    </row>
    <row r="406" spans="2:8" ht="14.25" hidden="1" customHeight="1" x14ac:dyDescent="0.2">
      <c r="B406" s="202" t="s">
        <v>669</v>
      </c>
      <c r="C406" s="3">
        <v>126472</v>
      </c>
      <c r="D406" s="5" t="s">
        <v>86</v>
      </c>
      <c r="E406" s="185" t="s">
        <v>488</v>
      </c>
      <c r="F406" s="190"/>
      <c r="G406" s="3"/>
      <c r="H406" s="193"/>
    </row>
    <row r="407" spans="2:8" ht="14.25" hidden="1" customHeight="1" x14ac:dyDescent="0.2">
      <c r="B407" s="202" t="s">
        <v>669</v>
      </c>
      <c r="C407" s="3">
        <v>126473</v>
      </c>
      <c r="D407" s="5" t="s">
        <v>87</v>
      </c>
      <c r="E407" s="185" t="s">
        <v>488</v>
      </c>
      <c r="F407" s="190"/>
      <c r="G407" s="3"/>
      <c r="H407" s="193"/>
    </row>
    <row r="408" spans="2:8" ht="14.25" hidden="1" customHeight="1" x14ac:dyDescent="0.2">
      <c r="B408" s="202" t="s">
        <v>669</v>
      </c>
      <c r="C408" s="3">
        <v>126474</v>
      </c>
      <c r="D408" s="5" t="s">
        <v>88</v>
      </c>
      <c r="E408" s="185" t="s">
        <v>488</v>
      </c>
      <c r="F408" s="190"/>
      <c r="G408" s="3"/>
      <c r="H408" s="193"/>
    </row>
    <row r="409" spans="2:8" ht="14.25" hidden="1" customHeight="1" x14ac:dyDescent="0.2">
      <c r="B409" s="202" t="s">
        <v>669</v>
      </c>
      <c r="C409" s="3">
        <v>126475</v>
      </c>
      <c r="D409" s="5" t="s">
        <v>89</v>
      </c>
      <c r="E409" s="185" t="s">
        <v>488</v>
      </c>
      <c r="F409" s="190"/>
      <c r="G409" s="3"/>
      <c r="H409" s="193"/>
    </row>
    <row r="410" spans="2:8" ht="14.25" hidden="1" customHeight="1" x14ac:dyDescent="0.2">
      <c r="B410" s="202" t="s">
        <v>669</v>
      </c>
      <c r="C410" s="3">
        <v>126476</v>
      </c>
      <c r="D410" s="5" t="s">
        <v>90</v>
      </c>
      <c r="E410" s="185" t="s">
        <v>488</v>
      </c>
      <c r="F410" s="190"/>
      <c r="G410" s="3"/>
      <c r="H410" s="193"/>
    </row>
    <row r="411" spans="2:8" ht="14.25" hidden="1" customHeight="1" x14ac:dyDescent="0.2">
      <c r="B411" s="202" t="s">
        <v>669</v>
      </c>
      <c r="C411" s="3">
        <v>126477</v>
      </c>
      <c r="D411" s="5" t="s">
        <v>91</v>
      </c>
      <c r="E411" s="185" t="s">
        <v>488</v>
      </c>
      <c r="F411" s="190"/>
      <c r="G411" s="3"/>
      <c r="H411" s="193"/>
    </row>
    <row r="412" spans="2:8" ht="14.25" hidden="1" customHeight="1" x14ac:dyDescent="0.2">
      <c r="B412" s="202" t="s">
        <v>669</v>
      </c>
      <c r="C412" s="3">
        <v>126478</v>
      </c>
      <c r="D412" s="5" t="s">
        <v>92</v>
      </c>
      <c r="E412" s="185" t="s">
        <v>488</v>
      </c>
      <c r="F412" s="190"/>
      <c r="G412" s="3"/>
      <c r="H412" s="193"/>
    </row>
    <row r="413" spans="2:8" ht="14.25" hidden="1" customHeight="1" x14ac:dyDescent="0.2">
      <c r="B413" s="202" t="s">
        <v>669</v>
      </c>
      <c r="C413" s="3">
        <v>126479</v>
      </c>
      <c r="D413" s="5" t="s">
        <v>93</v>
      </c>
      <c r="E413" s="185" t="s">
        <v>488</v>
      </c>
      <c r="F413" s="190"/>
      <c r="G413" s="3"/>
      <c r="H413" s="193"/>
    </row>
    <row r="414" spans="2:8" ht="14.25" hidden="1" customHeight="1" x14ac:dyDescent="0.2">
      <c r="B414" s="202" t="s">
        <v>669</v>
      </c>
      <c r="C414" s="3">
        <v>126480</v>
      </c>
      <c r="D414" s="5" t="s">
        <v>94</v>
      </c>
      <c r="E414" s="185" t="s">
        <v>488</v>
      </c>
      <c r="F414" s="190"/>
      <c r="G414" s="3"/>
      <c r="H414" s="193"/>
    </row>
    <row r="415" spans="2:8" ht="14.25" hidden="1" customHeight="1" x14ac:dyDescent="0.2">
      <c r="B415" s="202" t="s">
        <v>669</v>
      </c>
      <c r="C415" s="3">
        <v>126481</v>
      </c>
      <c r="D415" s="5" t="s">
        <v>236</v>
      </c>
      <c r="E415" s="185" t="s">
        <v>488</v>
      </c>
      <c r="F415" s="190"/>
      <c r="G415" s="3"/>
      <c r="H415" s="193"/>
    </row>
    <row r="416" spans="2:8" ht="14.25" hidden="1" customHeight="1" x14ac:dyDescent="0.2">
      <c r="B416" s="202" t="s">
        <v>669</v>
      </c>
      <c r="C416" s="3">
        <v>126482</v>
      </c>
      <c r="D416" s="5" t="s">
        <v>237</v>
      </c>
      <c r="E416" s="185" t="s">
        <v>488</v>
      </c>
      <c r="F416" s="190"/>
      <c r="G416" s="3"/>
      <c r="H416" s="193"/>
    </row>
    <row r="417" spans="2:8" ht="14.25" hidden="1" customHeight="1" x14ac:dyDescent="0.2">
      <c r="B417" s="202" t="s">
        <v>669</v>
      </c>
      <c r="C417" s="3">
        <v>126483</v>
      </c>
      <c r="D417" s="5" t="s">
        <v>238</v>
      </c>
      <c r="E417" s="185" t="s">
        <v>488</v>
      </c>
      <c r="F417" s="190"/>
      <c r="G417" s="3"/>
      <c r="H417" s="193"/>
    </row>
    <row r="418" spans="2:8" ht="14.25" hidden="1" customHeight="1" x14ac:dyDescent="0.2">
      <c r="B418" s="202" t="s">
        <v>669</v>
      </c>
      <c r="C418" s="3">
        <v>126484</v>
      </c>
      <c r="D418" s="5" t="s">
        <v>239</v>
      </c>
      <c r="E418" s="185" t="s">
        <v>488</v>
      </c>
      <c r="F418" s="190"/>
      <c r="G418" s="3"/>
      <c r="H418" s="193"/>
    </row>
    <row r="419" spans="2:8" ht="14.25" hidden="1" customHeight="1" x14ac:dyDescent="0.2">
      <c r="B419" s="202" t="s">
        <v>669</v>
      </c>
      <c r="C419" s="3">
        <v>126495</v>
      </c>
      <c r="D419" s="5" t="s">
        <v>240</v>
      </c>
      <c r="E419" s="185" t="s">
        <v>488</v>
      </c>
      <c r="F419" s="190"/>
      <c r="G419" s="3"/>
      <c r="H419" s="193"/>
    </row>
    <row r="420" spans="2:8" ht="14.25" hidden="1" customHeight="1" x14ac:dyDescent="0.2">
      <c r="B420" s="202" t="s">
        <v>669</v>
      </c>
      <c r="C420" s="3">
        <v>126496</v>
      </c>
      <c r="D420" s="5" t="s">
        <v>241</v>
      </c>
      <c r="E420" s="185" t="s">
        <v>488</v>
      </c>
      <c r="F420" s="190"/>
      <c r="G420" s="3"/>
      <c r="H420" s="193"/>
    </row>
    <row r="421" spans="2:8" ht="14.25" hidden="1" customHeight="1" x14ac:dyDescent="0.2">
      <c r="B421" s="202"/>
      <c r="C421" s="3"/>
      <c r="D421" s="5"/>
      <c r="E421" s="185" t="s">
        <v>488</v>
      </c>
      <c r="F421" s="190"/>
      <c r="G421" s="3"/>
      <c r="H421" s="193"/>
    </row>
    <row r="422" spans="2:8" ht="14.25" hidden="1" customHeight="1" x14ac:dyDescent="0.2">
      <c r="B422" s="202"/>
      <c r="C422" s="3">
        <v>1265</v>
      </c>
      <c r="D422" s="5" t="s">
        <v>235</v>
      </c>
      <c r="E422" s="185"/>
      <c r="F422" s="190"/>
      <c r="G422" s="3"/>
      <c r="H422" s="193"/>
    </row>
    <row r="423" spans="2:8" ht="14.25" hidden="1" customHeight="1" x14ac:dyDescent="0.2">
      <c r="B423" s="202" t="s">
        <v>669</v>
      </c>
      <c r="C423" s="3">
        <v>126501</v>
      </c>
      <c r="D423" s="5" t="s">
        <v>442</v>
      </c>
      <c r="E423" s="185" t="s">
        <v>488</v>
      </c>
      <c r="F423" s="190"/>
      <c r="G423" s="3"/>
      <c r="H423" s="193"/>
    </row>
    <row r="424" spans="2:8" ht="14.25" hidden="1" customHeight="1" x14ac:dyDescent="0.2">
      <c r="B424" s="202" t="s">
        <v>669</v>
      </c>
      <c r="C424" s="3">
        <v>126502</v>
      </c>
      <c r="D424" s="5" t="s">
        <v>443</v>
      </c>
      <c r="E424" s="185" t="s">
        <v>488</v>
      </c>
      <c r="F424" s="190"/>
      <c r="G424" s="3"/>
      <c r="H424" s="193"/>
    </row>
    <row r="425" spans="2:8" ht="14.25" hidden="1" customHeight="1" x14ac:dyDescent="0.2">
      <c r="B425" s="202" t="s">
        <v>669</v>
      </c>
      <c r="C425" s="3">
        <v>126503</v>
      </c>
      <c r="D425" s="5" t="s">
        <v>602</v>
      </c>
      <c r="E425" s="185" t="s">
        <v>488</v>
      </c>
      <c r="F425" s="190"/>
      <c r="G425" s="3"/>
      <c r="H425" s="193"/>
    </row>
    <row r="426" spans="2:8" ht="14.25" hidden="1" customHeight="1" x14ac:dyDescent="0.2">
      <c r="B426" s="202" t="s">
        <v>669</v>
      </c>
      <c r="C426" s="3">
        <v>126504</v>
      </c>
      <c r="D426" s="5" t="s">
        <v>603</v>
      </c>
      <c r="E426" s="185" t="s">
        <v>488</v>
      </c>
      <c r="F426" s="190"/>
      <c r="G426" s="3"/>
      <c r="H426" s="193"/>
    </row>
    <row r="427" spans="2:8" ht="14.25" hidden="1" customHeight="1" x14ac:dyDescent="0.2">
      <c r="B427" s="202" t="s">
        <v>669</v>
      </c>
      <c r="C427" s="3">
        <v>126505</v>
      </c>
      <c r="D427" s="5" t="s">
        <v>604</v>
      </c>
      <c r="E427" s="185" t="s">
        <v>488</v>
      </c>
      <c r="F427" s="190"/>
      <c r="G427" s="3"/>
      <c r="H427" s="193"/>
    </row>
    <row r="428" spans="2:8" ht="14.25" hidden="1" customHeight="1" x14ac:dyDescent="0.2">
      <c r="B428" s="202" t="s">
        <v>669</v>
      </c>
      <c r="C428" s="3">
        <v>126506</v>
      </c>
      <c r="D428" s="5" t="s">
        <v>605</v>
      </c>
      <c r="E428" s="185" t="s">
        <v>488</v>
      </c>
      <c r="F428" s="190"/>
      <c r="G428" s="3"/>
      <c r="H428" s="193"/>
    </row>
    <row r="429" spans="2:8" ht="14.25" hidden="1" customHeight="1" x14ac:dyDescent="0.2">
      <c r="B429" s="202" t="s">
        <v>669</v>
      </c>
      <c r="C429" s="3">
        <v>126507</v>
      </c>
      <c r="D429" s="5" t="s">
        <v>606</v>
      </c>
      <c r="E429" s="185" t="s">
        <v>488</v>
      </c>
      <c r="F429" s="190"/>
      <c r="G429" s="3"/>
      <c r="H429" s="193"/>
    </row>
    <row r="430" spans="2:8" ht="14.25" hidden="1" customHeight="1" x14ac:dyDescent="0.2">
      <c r="B430" s="202" t="s">
        <v>669</v>
      </c>
      <c r="C430" s="3">
        <v>126508</v>
      </c>
      <c r="D430" s="5" t="s">
        <v>607</v>
      </c>
      <c r="E430" s="185" t="s">
        <v>488</v>
      </c>
      <c r="F430" s="190"/>
      <c r="G430" s="3"/>
      <c r="H430" s="193"/>
    </row>
    <row r="431" spans="2:8" ht="14.25" hidden="1" customHeight="1" x14ac:dyDescent="0.2">
      <c r="B431" s="202" t="s">
        <v>669</v>
      </c>
      <c r="C431" s="3">
        <v>126509</v>
      </c>
      <c r="D431" s="5" t="s">
        <v>608</v>
      </c>
      <c r="E431" s="185" t="s">
        <v>488</v>
      </c>
      <c r="F431" s="190"/>
      <c r="G431" s="3"/>
      <c r="H431" s="193"/>
    </row>
    <row r="432" spans="2:8" ht="14.25" hidden="1" customHeight="1" x14ac:dyDescent="0.2">
      <c r="B432" s="202" t="s">
        <v>669</v>
      </c>
      <c r="C432" s="3">
        <v>126510</v>
      </c>
      <c r="D432" s="5" t="s">
        <v>188</v>
      </c>
      <c r="E432" s="185" t="s">
        <v>488</v>
      </c>
      <c r="F432" s="190"/>
      <c r="G432" s="3"/>
      <c r="H432" s="193"/>
    </row>
    <row r="433" spans="2:8" ht="14.25" hidden="1" customHeight="1" x14ac:dyDescent="0.2">
      <c r="B433" s="202" t="s">
        <v>669</v>
      </c>
      <c r="C433" s="3">
        <v>126511</v>
      </c>
      <c r="D433" s="5" t="s">
        <v>189</v>
      </c>
      <c r="E433" s="185" t="s">
        <v>488</v>
      </c>
      <c r="F433" s="190"/>
      <c r="G433" s="3"/>
      <c r="H433" s="193"/>
    </row>
    <row r="434" spans="2:8" ht="14.25" hidden="1" customHeight="1" x14ac:dyDescent="0.2">
      <c r="B434" s="202" t="s">
        <v>669</v>
      </c>
      <c r="C434" s="3">
        <v>126512</v>
      </c>
      <c r="D434" s="5" t="s">
        <v>167</v>
      </c>
      <c r="E434" s="185" t="s">
        <v>488</v>
      </c>
      <c r="F434" s="190"/>
      <c r="G434" s="3"/>
      <c r="H434" s="193"/>
    </row>
    <row r="435" spans="2:8" ht="14.25" hidden="1" customHeight="1" x14ac:dyDescent="0.2">
      <c r="B435" s="202" t="s">
        <v>669</v>
      </c>
      <c r="C435" s="3">
        <v>126513</v>
      </c>
      <c r="D435" s="5" t="s">
        <v>168</v>
      </c>
      <c r="E435" s="185" t="s">
        <v>488</v>
      </c>
      <c r="F435" s="190"/>
      <c r="G435" s="3"/>
      <c r="H435" s="193"/>
    </row>
    <row r="436" spans="2:8" ht="14.25" hidden="1" customHeight="1" x14ac:dyDescent="0.2">
      <c r="B436" s="202" t="s">
        <v>669</v>
      </c>
      <c r="C436" s="3">
        <v>126514</v>
      </c>
      <c r="D436" s="5" t="s">
        <v>169</v>
      </c>
      <c r="E436" s="185" t="s">
        <v>488</v>
      </c>
      <c r="F436" s="190"/>
      <c r="G436" s="3"/>
      <c r="H436" s="193"/>
    </row>
    <row r="437" spans="2:8" ht="14.25" hidden="1" customHeight="1" x14ac:dyDescent="0.2">
      <c r="B437" s="202" t="s">
        <v>669</v>
      </c>
      <c r="C437" s="3">
        <v>126515</v>
      </c>
      <c r="D437" s="5" t="s">
        <v>170</v>
      </c>
      <c r="E437" s="185" t="s">
        <v>488</v>
      </c>
      <c r="F437" s="190"/>
      <c r="G437" s="3"/>
      <c r="H437" s="193"/>
    </row>
    <row r="438" spans="2:8" ht="14.25" hidden="1" customHeight="1" x14ac:dyDescent="0.2">
      <c r="B438" s="202" t="s">
        <v>669</v>
      </c>
      <c r="C438" s="3">
        <v>126516</v>
      </c>
      <c r="D438" s="5" t="s">
        <v>171</v>
      </c>
      <c r="E438" s="185" t="s">
        <v>488</v>
      </c>
      <c r="F438" s="190"/>
      <c r="G438" s="3"/>
      <c r="H438" s="193"/>
    </row>
    <row r="439" spans="2:8" ht="14.25" hidden="1" customHeight="1" x14ac:dyDescent="0.2">
      <c r="B439" s="202" t="s">
        <v>669</v>
      </c>
      <c r="C439" s="3">
        <v>126517</v>
      </c>
      <c r="D439" s="5" t="s">
        <v>172</v>
      </c>
      <c r="E439" s="185" t="s">
        <v>488</v>
      </c>
      <c r="F439" s="190"/>
      <c r="G439" s="3"/>
      <c r="H439" s="193"/>
    </row>
    <row r="440" spans="2:8" ht="14.25" hidden="1" customHeight="1" x14ac:dyDescent="0.2">
      <c r="B440" s="202" t="s">
        <v>669</v>
      </c>
      <c r="C440" s="3">
        <v>126518</v>
      </c>
      <c r="D440" s="5" t="s">
        <v>499</v>
      </c>
      <c r="E440" s="185" t="s">
        <v>488</v>
      </c>
      <c r="F440" s="190"/>
      <c r="G440" s="3"/>
      <c r="H440" s="193"/>
    </row>
    <row r="441" spans="2:8" ht="14.25" hidden="1" customHeight="1" x14ac:dyDescent="0.2">
      <c r="B441" s="202" t="s">
        <v>669</v>
      </c>
      <c r="C441" s="3">
        <v>126519</v>
      </c>
      <c r="D441" s="5" t="s">
        <v>500</v>
      </c>
      <c r="E441" s="185" t="s">
        <v>488</v>
      </c>
      <c r="F441" s="190"/>
      <c r="G441" s="3"/>
      <c r="H441" s="193"/>
    </row>
    <row r="442" spans="2:8" ht="14.25" hidden="1" customHeight="1" x14ac:dyDescent="0.2">
      <c r="B442" s="202" t="s">
        <v>669</v>
      </c>
      <c r="C442" s="3">
        <v>126520</v>
      </c>
      <c r="D442" s="5" t="s">
        <v>501</v>
      </c>
      <c r="E442" s="185" t="s">
        <v>488</v>
      </c>
      <c r="F442" s="190"/>
      <c r="G442" s="3"/>
      <c r="H442" s="193"/>
    </row>
    <row r="443" spans="2:8" ht="14.25" hidden="1" customHeight="1" x14ac:dyDescent="0.2">
      <c r="B443" s="202" t="s">
        <v>669</v>
      </c>
      <c r="C443" s="3">
        <v>126521</v>
      </c>
      <c r="D443" s="5" t="s">
        <v>502</v>
      </c>
      <c r="E443" s="185" t="s">
        <v>488</v>
      </c>
      <c r="F443" s="190"/>
      <c r="G443" s="3"/>
      <c r="H443" s="193"/>
    </row>
    <row r="444" spans="2:8" ht="14.25" hidden="1" customHeight="1" x14ac:dyDescent="0.2">
      <c r="B444" s="202" t="s">
        <v>669</v>
      </c>
      <c r="C444" s="3">
        <v>126522</v>
      </c>
      <c r="D444" s="5" t="s">
        <v>503</v>
      </c>
      <c r="E444" s="185" t="s">
        <v>488</v>
      </c>
      <c r="F444" s="190"/>
      <c r="G444" s="3"/>
      <c r="H444" s="193"/>
    </row>
    <row r="445" spans="2:8" ht="14.25" hidden="1" customHeight="1" x14ac:dyDescent="0.2">
      <c r="B445" s="202" t="s">
        <v>669</v>
      </c>
      <c r="C445" s="3">
        <v>126523</v>
      </c>
      <c r="D445" s="5" t="s">
        <v>504</v>
      </c>
      <c r="E445" s="185" t="s">
        <v>488</v>
      </c>
      <c r="F445" s="190"/>
      <c r="G445" s="3"/>
      <c r="H445" s="193"/>
    </row>
    <row r="446" spans="2:8" ht="14.25" hidden="1" customHeight="1" x14ac:dyDescent="0.2">
      <c r="B446" s="202" t="s">
        <v>669</v>
      </c>
      <c r="C446" s="3">
        <v>126524</v>
      </c>
      <c r="D446" s="5" t="s">
        <v>505</v>
      </c>
      <c r="E446" s="185" t="s">
        <v>488</v>
      </c>
      <c r="F446" s="190"/>
      <c r="G446" s="3"/>
      <c r="H446" s="193"/>
    </row>
    <row r="447" spans="2:8" ht="14.25" hidden="1" customHeight="1" x14ac:dyDescent="0.2">
      <c r="B447" s="202" t="s">
        <v>669</v>
      </c>
      <c r="C447" s="3">
        <v>126525</v>
      </c>
      <c r="D447" s="5" t="s">
        <v>506</v>
      </c>
      <c r="E447" s="185" t="s">
        <v>488</v>
      </c>
      <c r="F447" s="190"/>
      <c r="G447" s="3"/>
      <c r="H447" s="193"/>
    </row>
    <row r="448" spans="2:8" ht="14.25" hidden="1" customHeight="1" x14ac:dyDescent="0.2">
      <c r="B448" s="202" t="s">
        <v>669</v>
      </c>
      <c r="C448" s="3">
        <v>126526</v>
      </c>
      <c r="D448" s="5" t="s">
        <v>507</v>
      </c>
      <c r="E448" s="185" t="s">
        <v>488</v>
      </c>
      <c r="F448" s="190"/>
      <c r="G448" s="3"/>
      <c r="H448" s="193"/>
    </row>
    <row r="449" spans="2:8" ht="14.25" hidden="1" customHeight="1" x14ac:dyDescent="0.2">
      <c r="B449" s="202" t="s">
        <v>669</v>
      </c>
      <c r="C449" s="3">
        <v>126527</v>
      </c>
      <c r="D449" s="5" t="s">
        <v>508</v>
      </c>
      <c r="E449" s="185" t="s">
        <v>488</v>
      </c>
      <c r="F449" s="190"/>
      <c r="G449" s="3"/>
      <c r="H449" s="193"/>
    </row>
    <row r="450" spans="2:8" ht="14.25" hidden="1" customHeight="1" x14ac:dyDescent="0.2">
      <c r="B450" s="202" t="s">
        <v>669</v>
      </c>
      <c r="C450" s="3">
        <v>126528</v>
      </c>
      <c r="D450" s="5" t="s">
        <v>509</v>
      </c>
      <c r="E450" s="185" t="s">
        <v>488</v>
      </c>
      <c r="F450" s="190"/>
      <c r="G450" s="3"/>
      <c r="H450" s="193"/>
    </row>
    <row r="451" spans="2:8" ht="14.25" hidden="1" customHeight="1" x14ac:dyDescent="0.2">
      <c r="B451" s="202" t="s">
        <v>669</v>
      </c>
      <c r="C451" s="3">
        <v>126529</v>
      </c>
      <c r="D451" s="5" t="s">
        <v>510</v>
      </c>
      <c r="E451" s="185" t="s">
        <v>488</v>
      </c>
      <c r="F451" s="190"/>
      <c r="G451" s="3"/>
      <c r="H451" s="193"/>
    </row>
    <row r="452" spans="2:8" ht="14.25" hidden="1" customHeight="1" x14ac:dyDescent="0.2">
      <c r="B452" s="202" t="s">
        <v>669</v>
      </c>
      <c r="C452" s="3">
        <v>126530</v>
      </c>
      <c r="D452" s="5" t="s">
        <v>511</v>
      </c>
      <c r="E452" s="185" t="s">
        <v>488</v>
      </c>
      <c r="F452" s="190"/>
      <c r="G452" s="3"/>
      <c r="H452" s="193"/>
    </row>
    <row r="453" spans="2:8" ht="14.25" hidden="1" customHeight="1" x14ac:dyDescent="0.2">
      <c r="B453" s="202" t="s">
        <v>669</v>
      </c>
      <c r="C453" s="3">
        <v>126531</v>
      </c>
      <c r="D453" s="5" t="s">
        <v>512</v>
      </c>
      <c r="E453" s="185" t="s">
        <v>488</v>
      </c>
      <c r="F453" s="190"/>
      <c r="G453" s="3"/>
      <c r="H453" s="193"/>
    </row>
    <row r="454" spans="2:8" ht="14.25" hidden="1" customHeight="1" x14ac:dyDescent="0.2">
      <c r="B454" s="202" t="s">
        <v>669</v>
      </c>
      <c r="C454" s="3">
        <v>126532</v>
      </c>
      <c r="D454" s="5" t="s">
        <v>513</v>
      </c>
      <c r="E454" s="185" t="s">
        <v>488</v>
      </c>
      <c r="F454" s="190"/>
      <c r="G454" s="3"/>
      <c r="H454" s="193"/>
    </row>
    <row r="455" spans="2:8" ht="14.25" hidden="1" customHeight="1" x14ac:dyDescent="0.2">
      <c r="B455" s="202" t="s">
        <v>669</v>
      </c>
      <c r="C455" s="3">
        <v>126533</v>
      </c>
      <c r="D455" s="5" t="s">
        <v>514</v>
      </c>
      <c r="E455" s="185" t="s">
        <v>488</v>
      </c>
      <c r="F455" s="190"/>
      <c r="G455" s="3"/>
      <c r="H455" s="193"/>
    </row>
    <row r="456" spans="2:8" ht="14.25" hidden="1" customHeight="1" x14ac:dyDescent="0.2">
      <c r="B456" s="202" t="s">
        <v>669</v>
      </c>
      <c r="C456" s="3">
        <v>126534</v>
      </c>
      <c r="D456" s="5" t="s">
        <v>209</v>
      </c>
      <c r="E456" s="185" t="s">
        <v>488</v>
      </c>
      <c r="F456" s="190"/>
      <c r="G456" s="3"/>
      <c r="H456" s="193"/>
    </row>
    <row r="457" spans="2:8" ht="14.25" hidden="1" customHeight="1" x14ac:dyDescent="0.2">
      <c r="B457" s="202" t="s">
        <v>669</v>
      </c>
      <c r="C457" s="3">
        <v>126545</v>
      </c>
      <c r="D457" s="5" t="s">
        <v>186</v>
      </c>
      <c r="E457" s="185" t="s">
        <v>488</v>
      </c>
      <c r="F457" s="190"/>
      <c r="G457" s="3"/>
      <c r="H457" s="193"/>
    </row>
    <row r="458" spans="2:8" ht="14.25" hidden="1" customHeight="1" x14ac:dyDescent="0.2">
      <c r="B458" s="202" t="s">
        <v>669</v>
      </c>
      <c r="C458" s="3">
        <v>126546</v>
      </c>
      <c r="D458" s="5" t="s">
        <v>187</v>
      </c>
      <c r="E458" s="185" t="s">
        <v>488</v>
      </c>
      <c r="F458" s="190"/>
      <c r="G458" s="3"/>
      <c r="H458" s="193"/>
    </row>
    <row r="459" spans="2:8" ht="14.25" hidden="1" customHeight="1" x14ac:dyDescent="0.2">
      <c r="B459" s="202" t="s">
        <v>669</v>
      </c>
      <c r="C459" s="3">
        <v>126551</v>
      </c>
      <c r="D459" s="5" t="s">
        <v>210</v>
      </c>
      <c r="E459" s="185" t="s">
        <v>488</v>
      </c>
      <c r="F459" s="190"/>
      <c r="G459" s="3"/>
      <c r="H459" s="193"/>
    </row>
    <row r="460" spans="2:8" ht="14.25" hidden="1" customHeight="1" x14ac:dyDescent="0.2">
      <c r="B460" s="202" t="s">
        <v>669</v>
      </c>
      <c r="C460" s="3">
        <v>126552</v>
      </c>
      <c r="D460" s="5" t="s">
        <v>66</v>
      </c>
      <c r="E460" s="185" t="s">
        <v>488</v>
      </c>
      <c r="F460" s="190"/>
      <c r="G460" s="3"/>
      <c r="H460" s="193"/>
    </row>
    <row r="461" spans="2:8" ht="14.25" hidden="1" customHeight="1" x14ac:dyDescent="0.2">
      <c r="B461" s="202" t="s">
        <v>669</v>
      </c>
      <c r="C461" s="3">
        <v>126553</v>
      </c>
      <c r="D461" s="5" t="s">
        <v>67</v>
      </c>
      <c r="E461" s="185" t="s">
        <v>488</v>
      </c>
      <c r="F461" s="190"/>
      <c r="G461" s="3"/>
      <c r="H461" s="193"/>
    </row>
    <row r="462" spans="2:8" ht="14.25" hidden="1" customHeight="1" x14ac:dyDescent="0.2">
      <c r="B462" s="202" t="s">
        <v>669</v>
      </c>
      <c r="C462" s="3">
        <v>126554</v>
      </c>
      <c r="D462" s="5" t="s">
        <v>68</v>
      </c>
      <c r="E462" s="185" t="s">
        <v>488</v>
      </c>
      <c r="F462" s="190"/>
      <c r="G462" s="3"/>
      <c r="H462" s="193"/>
    </row>
    <row r="463" spans="2:8" ht="14.25" hidden="1" customHeight="1" x14ac:dyDescent="0.2">
      <c r="B463" s="202" t="s">
        <v>669</v>
      </c>
      <c r="C463" s="3">
        <v>126555</v>
      </c>
      <c r="D463" s="5" t="s">
        <v>599</v>
      </c>
      <c r="E463" s="185" t="s">
        <v>488</v>
      </c>
      <c r="F463" s="190"/>
      <c r="G463" s="3"/>
      <c r="H463" s="193"/>
    </row>
    <row r="464" spans="2:8" ht="14.25" hidden="1" customHeight="1" x14ac:dyDescent="0.2">
      <c r="B464" s="202" t="s">
        <v>669</v>
      </c>
      <c r="C464" s="3">
        <v>126556</v>
      </c>
      <c r="D464" s="5" t="s">
        <v>600</v>
      </c>
      <c r="E464" s="185" t="s">
        <v>488</v>
      </c>
      <c r="F464" s="190"/>
      <c r="G464" s="3"/>
      <c r="H464" s="193"/>
    </row>
    <row r="465" spans="2:8" ht="14.25" hidden="1" customHeight="1" x14ac:dyDescent="0.2">
      <c r="B465" s="202" t="s">
        <v>669</v>
      </c>
      <c r="C465" s="3">
        <v>126557</v>
      </c>
      <c r="D465" s="5" t="s">
        <v>601</v>
      </c>
      <c r="E465" s="185" t="s">
        <v>488</v>
      </c>
      <c r="F465" s="190"/>
      <c r="G465" s="3"/>
      <c r="H465" s="193"/>
    </row>
    <row r="466" spans="2:8" ht="14.25" hidden="1" customHeight="1" x14ac:dyDescent="0.2">
      <c r="B466" s="202" t="s">
        <v>669</v>
      </c>
      <c r="C466" s="3">
        <v>126558</v>
      </c>
      <c r="D466" s="5" t="s">
        <v>632</v>
      </c>
      <c r="E466" s="185" t="s">
        <v>488</v>
      </c>
      <c r="F466" s="190"/>
      <c r="G466" s="3"/>
      <c r="H466" s="193"/>
    </row>
    <row r="467" spans="2:8" ht="14.25" hidden="1" customHeight="1" x14ac:dyDescent="0.2">
      <c r="B467" s="202" t="s">
        <v>669</v>
      </c>
      <c r="C467" s="3">
        <v>126559</v>
      </c>
      <c r="D467" s="5" t="s">
        <v>633</v>
      </c>
      <c r="E467" s="185" t="s">
        <v>488</v>
      </c>
      <c r="F467" s="190"/>
      <c r="G467" s="3"/>
      <c r="H467" s="193"/>
    </row>
    <row r="468" spans="2:8" ht="14.25" hidden="1" customHeight="1" x14ac:dyDescent="0.2">
      <c r="B468" s="202" t="s">
        <v>669</v>
      </c>
      <c r="C468" s="3">
        <v>126560</v>
      </c>
      <c r="D468" s="5" t="s">
        <v>634</v>
      </c>
      <c r="E468" s="185" t="s">
        <v>488</v>
      </c>
      <c r="F468" s="190"/>
      <c r="G468" s="3"/>
      <c r="H468" s="193"/>
    </row>
    <row r="469" spans="2:8" ht="14.25" hidden="1" customHeight="1" x14ac:dyDescent="0.2">
      <c r="B469" s="202" t="s">
        <v>669</v>
      </c>
      <c r="C469" s="3">
        <v>126561</v>
      </c>
      <c r="D469" s="5" t="s">
        <v>635</v>
      </c>
      <c r="E469" s="185" t="s">
        <v>488</v>
      </c>
      <c r="F469" s="190"/>
      <c r="G469" s="3"/>
      <c r="H469" s="193"/>
    </row>
    <row r="470" spans="2:8" ht="14.25" hidden="1" customHeight="1" x14ac:dyDescent="0.2">
      <c r="B470" s="202" t="s">
        <v>669</v>
      </c>
      <c r="C470" s="3">
        <v>126562</v>
      </c>
      <c r="D470" s="5" t="s">
        <v>636</v>
      </c>
      <c r="E470" s="185" t="s">
        <v>488</v>
      </c>
      <c r="F470" s="190"/>
      <c r="G470" s="3"/>
      <c r="H470" s="193"/>
    </row>
    <row r="471" spans="2:8" ht="14.25" hidden="1" customHeight="1" x14ac:dyDescent="0.2">
      <c r="B471" s="202" t="s">
        <v>669</v>
      </c>
      <c r="C471" s="3">
        <v>126563</v>
      </c>
      <c r="D471" s="5" t="s">
        <v>637</v>
      </c>
      <c r="E471" s="185" t="s">
        <v>488</v>
      </c>
      <c r="F471" s="190"/>
      <c r="G471" s="3"/>
      <c r="H471" s="193"/>
    </row>
    <row r="472" spans="2:8" ht="14.25" hidden="1" customHeight="1" x14ac:dyDescent="0.2">
      <c r="B472" s="202" t="s">
        <v>669</v>
      </c>
      <c r="C472" s="3">
        <v>126564</v>
      </c>
      <c r="D472" s="5" t="s">
        <v>638</v>
      </c>
      <c r="E472" s="185" t="s">
        <v>488</v>
      </c>
      <c r="F472" s="190"/>
      <c r="G472" s="3"/>
      <c r="H472" s="193"/>
    </row>
    <row r="473" spans="2:8" ht="14.25" hidden="1" customHeight="1" x14ac:dyDescent="0.2">
      <c r="B473" s="202" t="s">
        <v>669</v>
      </c>
      <c r="C473" s="3">
        <v>126565</v>
      </c>
      <c r="D473" s="5" t="s">
        <v>639</v>
      </c>
      <c r="E473" s="185" t="s">
        <v>488</v>
      </c>
      <c r="F473" s="190"/>
      <c r="G473" s="3"/>
      <c r="H473" s="193"/>
    </row>
    <row r="474" spans="2:8" ht="14.25" hidden="1" customHeight="1" x14ac:dyDescent="0.2">
      <c r="B474" s="202" t="s">
        <v>669</v>
      </c>
      <c r="C474" s="3">
        <v>126566</v>
      </c>
      <c r="D474" s="5" t="s">
        <v>126</v>
      </c>
      <c r="E474" s="185" t="s">
        <v>488</v>
      </c>
      <c r="F474" s="190"/>
      <c r="G474" s="3"/>
      <c r="H474" s="193"/>
    </row>
    <row r="475" spans="2:8" ht="14.25" hidden="1" customHeight="1" x14ac:dyDescent="0.2">
      <c r="B475" s="202" t="s">
        <v>669</v>
      </c>
      <c r="C475" s="3">
        <v>126567</v>
      </c>
      <c r="D475" s="5" t="s">
        <v>127</v>
      </c>
      <c r="E475" s="185" t="s">
        <v>488</v>
      </c>
      <c r="F475" s="190"/>
      <c r="G475" s="3"/>
      <c r="H475" s="193"/>
    </row>
    <row r="476" spans="2:8" ht="14.25" hidden="1" customHeight="1" x14ac:dyDescent="0.2">
      <c r="B476" s="202" t="s">
        <v>669</v>
      </c>
      <c r="C476" s="3">
        <v>126568</v>
      </c>
      <c r="D476" s="5" t="s">
        <v>128</v>
      </c>
      <c r="E476" s="185" t="s">
        <v>488</v>
      </c>
      <c r="F476" s="190"/>
      <c r="G476" s="3"/>
      <c r="H476" s="193"/>
    </row>
    <row r="477" spans="2:8" ht="14.25" hidden="1" customHeight="1" x14ac:dyDescent="0.2">
      <c r="B477" s="202" t="s">
        <v>669</v>
      </c>
      <c r="C477" s="3">
        <v>126569</v>
      </c>
      <c r="D477" s="5" t="s">
        <v>129</v>
      </c>
      <c r="E477" s="185" t="s">
        <v>488</v>
      </c>
      <c r="F477" s="190"/>
      <c r="G477" s="3"/>
      <c r="H477" s="193"/>
    </row>
    <row r="478" spans="2:8" ht="14.25" hidden="1" customHeight="1" x14ac:dyDescent="0.2">
      <c r="B478" s="202" t="s">
        <v>669</v>
      </c>
      <c r="C478" s="3">
        <v>126570</v>
      </c>
      <c r="D478" s="5" t="s">
        <v>130</v>
      </c>
      <c r="E478" s="185" t="s">
        <v>488</v>
      </c>
      <c r="F478" s="190"/>
      <c r="G478" s="3"/>
      <c r="H478" s="193"/>
    </row>
    <row r="479" spans="2:8" ht="14.25" hidden="1" customHeight="1" x14ac:dyDescent="0.2">
      <c r="B479" s="202" t="s">
        <v>669</v>
      </c>
      <c r="C479" s="3">
        <v>126571</v>
      </c>
      <c r="D479" s="5" t="s">
        <v>131</v>
      </c>
      <c r="E479" s="185" t="s">
        <v>488</v>
      </c>
      <c r="F479" s="190"/>
      <c r="G479" s="3"/>
      <c r="H479" s="193"/>
    </row>
    <row r="480" spans="2:8" ht="14.25" hidden="1" customHeight="1" x14ac:dyDescent="0.2">
      <c r="B480" s="202" t="s">
        <v>669</v>
      </c>
      <c r="C480" s="3">
        <v>126572</v>
      </c>
      <c r="D480" s="5" t="s">
        <v>132</v>
      </c>
      <c r="E480" s="185" t="s">
        <v>488</v>
      </c>
      <c r="F480" s="190"/>
      <c r="G480" s="3"/>
      <c r="H480" s="193"/>
    </row>
    <row r="481" spans="2:8" ht="14.25" hidden="1" customHeight="1" x14ac:dyDescent="0.2">
      <c r="B481" s="202" t="s">
        <v>669</v>
      </c>
      <c r="C481" s="3">
        <v>126573</v>
      </c>
      <c r="D481" s="5" t="s">
        <v>196</v>
      </c>
      <c r="E481" s="185" t="s">
        <v>488</v>
      </c>
      <c r="F481" s="190"/>
      <c r="G481" s="3"/>
      <c r="H481" s="193"/>
    </row>
    <row r="482" spans="2:8" ht="14.25" hidden="1" customHeight="1" x14ac:dyDescent="0.2">
      <c r="B482" s="202" t="s">
        <v>669</v>
      </c>
      <c r="C482" s="3">
        <v>126574</v>
      </c>
      <c r="D482" s="5" t="s">
        <v>197</v>
      </c>
      <c r="E482" s="185" t="s">
        <v>488</v>
      </c>
      <c r="F482" s="190"/>
      <c r="G482" s="3"/>
      <c r="H482" s="193"/>
    </row>
    <row r="483" spans="2:8" ht="14.25" hidden="1" customHeight="1" x14ac:dyDescent="0.2">
      <c r="B483" s="202" t="s">
        <v>669</v>
      </c>
      <c r="C483" s="3">
        <v>126575</v>
      </c>
      <c r="D483" s="5" t="s">
        <v>198</v>
      </c>
      <c r="E483" s="185" t="s">
        <v>488</v>
      </c>
      <c r="F483" s="190"/>
      <c r="G483" s="3"/>
      <c r="H483" s="193"/>
    </row>
    <row r="484" spans="2:8" ht="14.25" hidden="1" customHeight="1" x14ac:dyDescent="0.2">
      <c r="B484" s="202" t="s">
        <v>669</v>
      </c>
      <c r="C484" s="3">
        <v>126576</v>
      </c>
      <c r="D484" s="5" t="s">
        <v>199</v>
      </c>
      <c r="E484" s="185" t="s">
        <v>488</v>
      </c>
      <c r="F484" s="190"/>
      <c r="G484" s="3"/>
      <c r="H484" s="193"/>
    </row>
    <row r="485" spans="2:8" ht="14.25" hidden="1" customHeight="1" x14ac:dyDescent="0.2">
      <c r="B485" s="202" t="s">
        <v>669</v>
      </c>
      <c r="C485" s="3">
        <v>126577</v>
      </c>
      <c r="D485" s="5" t="s">
        <v>200</v>
      </c>
      <c r="E485" s="185" t="s">
        <v>488</v>
      </c>
      <c r="F485" s="190"/>
      <c r="G485" s="3"/>
      <c r="H485" s="193"/>
    </row>
    <row r="486" spans="2:8" ht="14.25" hidden="1" customHeight="1" x14ac:dyDescent="0.2">
      <c r="B486" s="202" t="s">
        <v>669</v>
      </c>
      <c r="C486" s="3">
        <v>126578</v>
      </c>
      <c r="D486" s="5" t="s">
        <v>201</v>
      </c>
      <c r="E486" s="185" t="s">
        <v>488</v>
      </c>
      <c r="F486" s="190"/>
      <c r="G486" s="3"/>
      <c r="H486" s="193"/>
    </row>
    <row r="487" spans="2:8" ht="14.25" hidden="1" customHeight="1" x14ac:dyDescent="0.2">
      <c r="B487" s="202" t="s">
        <v>669</v>
      </c>
      <c r="C487" s="3">
        <v>126579</v>
      </c>
      <c r="D487" s="5" t="s">
        <v>202</v>
      </c>
      <c r="E487" s="185" t="s">
        <v>488</v>
      </c>
      <c r="F487" s="190"/>
      <c r="G487" s="3"/>
      <c r="H487" s="193"/>
    </row>
    <row r="488" spans="2:8" ht="14.25" hidden="1" customHeight="1" x14ac:dyDescent="0.2">
      <c r="B488" s="202" t="s">
        <v>669</v>
      </c>
      <c r="C488" s="3">
        <v>126580</v>
      </c>
      <c r="D488" s="5" t="s">
        <v>203</v>
      </c>
      <c r="E488" s="185" t="s">
        <v>488</v>
      </c>
      <c r="F488" s="190"/>
      <c r="G488" s="3"/>
      <c r="H488" s="193"/>
    </row>
    <row r="489" spans="2:8" ht="14.25" hidden="1" customHeight="1" x14ac:dyDescent="0.2">
      <c r="B489" s="202" t="s">
        <v>669</v>
      </c>
      <c r="C489" s="3">
        <v>126581</v>
      </c>
      <c r="D489" s="5" t="s">
        <v>204</v>
      </c>
      <c r="E489" s="185" t="s">
        <v>488</v>
      </c>
      <c r="F489" s="190"/>
      <c r="G489" s="3"/>
      <c r="H489" s="193"/>
    </row>
    <row r="490" spans="2:8" ht="14.25" hidden="1" customHeight="1" x14ac:dyDescent="0.2">
      <c r="B490" s="202" t="s">
        <v>669</v>
      </c>
      <c r="C490" s="3">
        <v>126582</v>
      </c>
      <c r="D490" s="5" t="s">
        <v>581</v>
      </c>
      <c r="E490" s="185" t="s">
        <v>488</v>
      </c>
      <c r="F490" s="190"/>
      <c r="G490" s="3"/>
      <c r="H490" s="193"/>
    </row>
    <row r="491" spans="2:8" ht="14.25" hidden="1" customHeight="1" x14ac:dyDescent="0.2">
      <c r="B491" s="202" t="s">
        <v>669</v>
      </c>
      <c r="C491" s="3">
        <v>126583</v>
      </c>
      <c r="D491" s="5" t="s">
        <v>582</v>
      </c>
      <c r="E491" s="185" t="s">
        <v>488</v>
      </c>
      <c r="F491" s="190"/>
      <c r="G491" s="3"/>
      <c r="H491" s="193"/>
    </row>
    <row r="492" spans="2:8" ht="14.25" hidden="1" customHeight="1" x14ac:dyDescent="0.2">
      <c r="B492" s="202" t="s">
        <v>669</v>
      </c>
      <c r="C492" s="3">
        <v>126584</v>
      </c>
      <c r="D492" s="5" t="s">
        <v>583</v>
      </c>
      <c r="E492" s="185" t="s">
        <v>488</v>
      </c>
      <c r="F492" s="190"/>
      <c r="G492" s="3"/>
      <c r="H492" s="193"/>
    </row>
    <row r="493" spans="2:8" ht="14.25" hidden="1" customHeight="1" x14ac:dyDescent="0.2">
      <c r="B493" s="202" t="s">
        <v>669</v>
      </c>
      <c r="C493" s="3">
        <v>126595</v>
      </c>
      <c r="D493" s="5" t="s">
        <v>240</v>
      </c>
      <c r="E493" s="185" t="s">
        <v>488</v>
      </c>
      <c r="F493" s="190"/>
      <c r="G493" s="3"/>
      <c r="H493" s="193"/>
    </row>
    <row r="494" spans="2:8" ht="14.25" hidden="1" customHeight="1" x14ac:dyDescent="0.2">
      <c r="B494" s="202" t="s">
        <v>669</v>
      </c>
      <c r="C494" s="3">
        <v>126596</v>
      </c>
      <c r="D494" s="5" t="s">
        <v>241</v>
      </c>
      <c r="E494" s="185" t="s">
        <v>488</v>
      </c>
      <c r="F494" s="190"/>
      <c r="G494" s="3"/>
      <c r="H494" s="193"/>
    </row>
    <row r="495" spans="2:8" ht="14.25" hidden="1" customHeight="1" x14ac:dyDescent="0.2">
      <c r="B495" s="202"/>
      <c r="C495" s="3"/>
      <c r="D495" s="5"/>
      <c r="E495" s="185"/>
      <c r="F495" s="190"/>
      <c r="G495" s="3"/>
      <c r="H495" s="193"/>
    </row>
    <row r="496" spans="2:8" ht="14.25" hidden="1" customHeight="1" x14ac:dyDescent="0.2">
      <c r="B496" s="202"/>
      <c r="C496" s="3">
        <v>1268</v>
      </c>
      <c r="D496" s="5" t="s">
        <v>727</v>
      </c>
      <c r="E496" s="185"/>
      <c r="F496" s="190"/>
      <c r="G496" s="3"/>
      <c r="H496" s="193"/>
    </row>
    <row r="497" spans="2:8" ht="14.25" hidden="1" customHeight="1" x14ac:dyDescent="0.2">
      <c r="B497" s="202" t="s">
        <v>669</v>
      </c>
      <c r="C497" s="3">
        <v>126565</v>
      </c>
      <c r="D497" s="5" t="s">
        <v>586</v>
      </c>
      <c r="E497" s="185" t="s">
        <v>488</v>
      </c>
      <c r="F497" s="190"/>
      <c r="G497" s="3"/>
      <c r="H497" s="193"/>
    </row>
    <row r="498" spans="2:8" ht="14.25" hidden="1" customHeight="1" x14ac:dyDescent="0.2">
      <c r="B498" s="202"/>
      <c r="C498" s="3"/>
      <c r="D498" s="5"/>
      <c r="E498" s="185"/>
      <c r="F498" s="190"/>
      <c r="G498" s="3"/>
      <c r="H498" s="193"/>
    </row>
    <row r="499" spans="2:8" ht="14.25" hidden="1" customHeight="1" x14ac:dyDescent="0.2">
      <c r="B499" s="202"/>
      <c r="C499" s="3">
        <v>1269</v>
      </c>
      <c r="D499" s="5" t="s">
        <v>728</v>
      </c>
      <c r="E499" s="185"/>
      <c r="F499" s="190"/>
      <c r="G499" s="3"/>
      <c r="H499" s="193"/>
    </row>
    <row r="500" spans="2:8" ht="14.25" hidden="1" customHeight="1" x14ac:dyDescent="0.2">
      <c r="B500" s="202"/>
      <c r="C500" s="3"/>
      <c r="D500" s="5"/>
      <c r="E500" s="185"/>
      <c r="F500" s="190"/>
      <c r="G500" s="3"/>
      <c r="H500" s="193"/>
    </row>
    <row r="501" spans="2:8" ht="14.25" hidden="1" customHeight="1" x14ac:dyDescent="0.2">
      <c r="B501" s="202"/>
      <c r="C501" s="3">
        <v>1270</v>
      </c>
      <c r="D501" s="5" t="s">
        <v>113</v>
      </c>
      <c r="E501" s="185"/>
      <c r="F501" s="190"/>
      <c r="G501" s="3"/>
      <c r="H501" s="193"/>
    </row>
    <row r="502" spans="2:8" ht="14.25" hidden="1" customHeight="1" x14ac:dyDescent="0.2">
      <c r="B502" s="202"/>
      <c r="C502" s="3"/>
      <c r="D502" s="5"/>
      <c r="E502" s="185"/>
      <c r="F502" s="190"/>
      <c r="G502" s="3"/>
      <c r="H502" s="193"/>
    </row>
    <row r="503" spans="2:8" ht="14.25" hidden="1" customHeight="1" x14ac:dyDescent="0.2">
      <c r="B503" s="202"/>
      <c r="C503" s="3">
        <v>1271</v>
      </c>
      <c r="D503" s="5" t="s">
        <v>114</v>
      </c>
      <c r="E503" s="185"/>
      <c r="F503" s="190"/>
      <c r="G503" s="3"/>
      <c r="H503" s="193"/>
    </row>
    <row r="504" spans="2:8" ht="14.25" hidden="1" customHeight="1" x14ac:dyDescent="0.2">
      <c r="B504" s="202"/>
      <c r="C504" s="3"/>
      <c r="D504" s="5"/>
      <c r="E504" s="185"/>
      <c r="F504" s="190"/>
      <c r="G504" s="3"/>
      <c r="H504" s="193"/>
    </row>
    <row r="505" spans="2:8" ht="14.25" hidden="1" customHeight="1" x14ac:dyDescent="0.2">
      <c r="B505" s="202"/>
      <c r="C505" s="3">
        <v>1272</v>
      </c>
      <c r="D505" s="5" t="s">
        <v>729</v>
      </c>
      <c r="E505" s="185"/>
      <c r="F505" s="190"/>
      <c r="G505" s="3"/>
      <c r="H505" s="193"/>
    </row>
    <row r="506" spans="2:8" ht="14.25" hidden="1" customHeight="1" x14ac:dyDescent="0.2">
      <c r="B506" s="202"/>
      <c r="C506" s="3"/>
      <c r="D506" s="5"/>
      <c r="E506" s="185"/>
      <c r="F506" s="190"/>
      <c r="G506" s="3"/>
      <c r="H506" s="193"/>
    </row>
    <row r="507" spans="2:8" ht="14.25" hidden="1" customHeight="1" x14ac:dyDescent="0.2">
      <c r="B507" s="202"/>
      <c r="C507" s="3">
        <v>1273</v>
      </c>
      <c r="D507" s="5" t="s">
        <v>115</v>
      </c>
      <c r="E507" s="185"/>
      <c r="F507" s="190"/>
      <c r="G507" s="3"/>
      <c r="H507" s="193"/>
    </row>
    <row r="508" spans="2:8" ht="14.25" hidden="1" customHeight="1" x14ac:dyDescent="0.2">
      <c r="B508" s="202"/>
      <c r="C508" s="3"/>
      <c r="D508" s="5"/>
      <c r="E508" s="185"/>
      <c r="F508" s="190"/>
      <c r="G508" s="3"/>
      <c r="H508" s="193"/>
    </row>
    <row r="509" spans="2:8" ht="14.25" hidden="1" customHeight="1" x14ac:dyDescent="0.2">
      <c r="B509" s="202"/>
      <c r="C509" s="3">
        <v>1274</v>
      </c>
      <c r="D509" s="5" t="s">
        <v>116</v>
      </c>
      <c r="E509" s="185"/>
      <c r="F509" s="190"/>
      <c r="G509" s="3"/>
      <c r="H509" s="193"/>
    </row>
    <row r="510" spans="2:8" ht="14.25" hidden="1" customHeight="1" x14ac:dyDescent="0.2">
      <c r="B510" s="202"/>
      <c r="C510" s="3"/>
      <c r="D510" s="5"/>
      <c r="E510" s="185"/>
      <c r="F510" s="190"/>
      <c r="G510" s="3"/>
      <c r="H510" s="193"/>
    </row>
    <row r="511" spans="2:8" ht="14.25" hidden="1" customHeight="1" x14ac:dyDescent="0.2">
      <c r="B511" s="202"/>
      <c r="C511" s="3">
        <v>1275</v>
      </c>
      <c r="D511" s="5" t="s">
        <v>730</v>
      </c>
      <c r="E511" s="185"/>
      <c r="F511" s="190"/>
      <c r="G511" s="3"/>
      <c r="H511" s="193"/>
    </row>
    <row r="512" spans="2:8" ht="14.25" hidden="1" customHeight="1" x14ac:dyDescent="0.2">
      <c r="B512" s="202"/>
      <c r="C512" s="3"/>
      <c r="D512" s="5"/>
      <c r="E512" s="185"/>
      <c r="F512" s="190"/>
      <c r="G512" s="3"/>
      <c r="H512" s="193"/>
    </row>
    <row r="513" spans="2:8" ht="14.25" hidden="1" customHeight="1" x14ac:dyDescent="0.2">
      <c r="B513" s="202"/>
      <c r="C513" s="3">
        <v>1276</v>
      </c>
      <c r="D513" s="5" t="s">
        <v>117</v>
      </c>
      <c r="E513" s="185"/>
      <c r="F513" s="190"/>
      <c r="G513" s="3"/>
      <c r="H513" s="193"/>
    </row>
    <row r="514" spans="2:8" ht="14.25" hidden="1" customHeight="1" x14ac:dyDescent="0.2">
      <c r="B514" s="202"/>
      <c r="C514" s="3"/>
      <c r="D514" s="5"/>
      <c r="E514" s="185"/>
      <c r="F514" s="190"/>
      <c r="G514" s="3"/>
      <c r="H514" s="193"/>
    </row>
    <row r="515" spans="2:8" ht="14.25" hidden="1" customHeight="1" x14ac:dyDescent="0.2">
      <c r="B515" s="202"/>
      <c r="C515" s="3">
        <v>1277</v>
      </c>
      <c r="D515" s="5" t="s">
        <v>593</v>
      </c>
      <c r="E515" s="185"/>
      <c r="F515" s="190"/>
      <c r="G515" s="3"/>
      <c r="H515" s="193"/>
    </row>
    <row r="516" spans="2:8" ht="14.25" hidden="1" customHeight="1" x14ac:dyDescent="0.2">
      <c r="B516" s="202"/>
      <c r="C516" s="3"/>
      <c r="D516" s="5"/>
      <c r="E516" s="185"/>
      <c r="F516" s="190"/>
      <c r="G516" s="3"/>
      <c r="H516" s="193"/>
    </row>
    <row r="517" spans="2:8" ht="14.25" hidden="1" customHeight="1" x14ac:dyDescent="0.2">
      <c r="B517" s="202"/>
      <c r="C517" s="3">
        <v>1278</v>
      </c>
      <c r="D517" s="5" t="s">
        <v>725</v>
      </c>
      <c r="E517" s="185"/>
      <c r="F517" s="190"/>
      <c r="G517" s="3"/>
      <c r="H517" s="193"/>
    </row>
    <row r="518" spans="2:8" ht="14.25" hidden="1" customHeight="1" x14ac:dyDescent="0.2">
      <c r="B518" s="202"/>
      <c r="C518" s="3"/>
      <c r="D518" s="5"/>
      <c r="E518" s="185"/>
      <c r="F518" s="190"/>
      <c r="G518" s="3"/>
      <c r="H518" s="193"/>
    </row>
    <row r="519" spans="2:8" ht="14.25" hidden="1" customHeight="1" x14ac:dyDescent="0.2">
      <c r="B519" s="202"/>
      <c r="C519" s="3">
        <v>1280</v>
      </c>
      <c r="D519" s="5" t="s">
        <v>594</v>
      </c>
      <c r="E519" s="185"/>
      <c r="F519" s="190"/>
      <c r="G519" s="3"/>
      <c r="H519" s="193"/>
    </row>
    <row r="520" spans="2:8" ht="14.25" hidden="1" customHeight="1" x14ac:dyDescent="0.2">
      <c r="B520" s="204" t="s">
        <v>669</v>
      </c>
      <c r="C520" s="199">
        <v>128005</v>
      </c>
      <c r="D520" s="20" t="s">
        <v>649</v>
      </c>
      <c r="E520" s="200">
        <v>0.2</v>
      </c>
      <c r="F520" s="190"/>
      <c r="G520" s="252" t="s">
        <v>917</v>
      </c>
      <c r="H520" s="253"/>
    </row>
    <row r="521" spans="2:8" ht="14.25" hidden="1" customHeight="1" x14ac:dyDescent="0.2">
      <c r="B521" s="204" t="s">
        <v>669</v>
      </c>
      <c r="C521" s="199">
        <v>128010</v>
      </c>
      <c r="D521" s="20" t="s">
        <v>748</v>
      </c>
      <c r="E521" s="200">
        <v>0.2</v>
      </c>
      <c r="F521" s="190"/>
      <c r="G521" s="252" t="s">
        <v>917</v>
      </c>
      <c r="H521" s="253"/>
    </row>
    <row r="522" spans="2:8" ht="14.25" hidden="1" customHeight="1" x14ac:dyDescent="0.2">
      <c r="B522" s="204" t="s">
        <v>669</v>
      </c>
      <c r="C522" s="199">
        <v>128015</v>
      </c>
      <c r="D522" s="20" t="s">
        <v>749</v>
      </c>
      <c r="E522" s="200">
        <v>0.2</v>
      </c>
      <c r="F522" s="190"/>
      <c r="G522" s="252" t="s">
        <v>917</v>
      </c>
      <c r="H522" s="253"/>
    </row>
    <row r="523" spans="2:8" ht="14.25" hidden="1" customHeight="1" x14ac:dyDescent="0.2">
      <c r="B523" s="204" t="s">
        <v>669</v>
      </c>
      <c r="C523" s="199">
        <v>128020</v>
      </c>
      <c r="D523" s="20" t="s">
        <v>750</v>
      </c>
      <c r="E523" s="200">
        <v>0.2</v>
      </c>
      <c r="F523" s="190"/>
      <c r="G523" s="252" t="s">
        <v>917</v>
      </c>
      <c r="H523" s="253"/>
    </row>
    <row r="524" spans="2:8" ht="14.25" hidden="1" customHeight="1" x14ac:dyDescent="0.2">
      <c r="B524" s="204" t="s">
        <v>669</v>
      </c>
      <c r="C524" s="199">
        <v>128025</v>
      </c>
      <c r="D524" s="20" t="s">
        <v>751</v>
      </c>
      <c r="E524" s="200">
        <v>0.2</v>
      </c>
      <c r="F524" s="190"/>
      <c r="G524" s="252" t="s">
        <v>917</v>
      </c>
      <c r="H524" s="253"/>
    </row>
    <row r="525" spans="2:8" ht="14.25" hidden="1" customHeight="1" x14ac:dyDescent="0.2">
      <c r="B525" s="204" t="s">
        <v>669</v>
      </c>
      <c r="C525" s="199">
        <v>128030</v>
      </c>
      <c r="D525" s="20" t="s">
        <v>658</v>
      </c>
      <c r="E525" s="200">
        <v>0.2</v>
      </c>
      <c r="F525" s="190"/>
      <c r="G525" s="252" t="s">
        <v>917</v>
      </c>
      <c r="H525" s="253"/>
    </row>
    <row r="526" spans="2:8" ht="14.25" hidden="1" customHeight="1" x14ac:dyDescent="0.2">
      <c r="B526" s="202" t="s">
        <v>669</v>
      </c>
      <c r="C526" s="3">
        <v>128035</v>
      </c>
      <c r="D526" s="5" t="s">
        <v>752</v>
      </c>
      <c r="E526" s="185">
        <v>0</v>
      </c>
      <c r="F526" s="190"/>
      <c r="G526" s="3"/>
      <c r="H526" s="193"/>
    </row>
    <row r="527" spans="2:8" ht="14.25" hidden="1" customHeight="1" x14ac:dyDescent="0.2">
      <c r="B527" s="204" t="s">
        <v>669</v>
      </c>
      <c r="C527" s="199">
        <v>128040</v>
      </c>
      <c r="D527" s="20" t="s">
        <v>753</v>
      </c>
      <c r="E527" s="200">
        <v>0.2</v>
      </c>
      <c r="F527" s="190"/>
      <c r="G527" s="252" t="s">
        <v>917</v>
      </c>
      <c r="H527" s="253"/>
    </row>
    <row r="528" spans="2:8" ht="14.25" hidden="1" customHeight="1" x14ac:dyDescent="0.2">
      <c r="B528" s="204" t="s">
        <v>669</v>
      </c>
      <c r="C528" s="199">
        <v>128045</v>
      </c>
      <c r="D528" s="20" t="s">
        <v>754</v>
      </c>
      <c r="E528" s="200">
        <v>0.2</v>
      </c>
      <c r="F528" s="190"/>
      <c r="G528" s="252" t="s">
        <v>917</v>
      </c>
      <c r="H528" s="253"/>
    </row>
    <row r="529" spans="2:8" ht="14.25" hidden="1" customHeight="1" x14ac:dyDescent="0.2">
      <c r="B529" s="204" t="s">
        <v>669</v>
      </c>
      <c r="C529" s="199">
        <v>128050</v>
      </c>
      <c r="D529" s="20" t="s">
        <v>755</v>
      </c>
      <c r="E529" s="200">
        <v>0.2</v>
      </c>
      <c r="F529" s="190"/>
      <c r="G529" s="252" t="s">
        <v>917</v>
      </c>
      <c r="H529" s="253"/>
    </row>
    <row r="530" spans="2:8" ht="14.25" hidden="1" customHeight="1" x14ac:dyDescent="0.2">
      <c r="B530" s="204" t="s">
        <v>669</v>
      </c>
      <c r="C530" s="199">
        <v>128055</v>
      </c>
      <c r="D530" s="20" t="s">
        <v>720</v>
      </c>
      <c r="E530" s="200">
        <v>0.2</v>
      </c>
      <c r="F530" s="190"/>
      <c r="G530" s="252" t="s">
        <v>917</v>
      </c>
      <c r="H530" s="253"/>
    </row>
    <row r="531" spans="2:8" ht="14.25" hidden="1" customHeight="1" x14ac:dyDescent="0.2">
      <c r="B531" s="204" t="s">
        <v>669</v>
      </c>
      <c r="C531" s="199">
        <v>128060</v>
      </c>
      <c r="D531" s="20" t="s">
        <v>229</v>
      </c>
      <c r="E531" s="200">
        <v>0.2</v>
      </c>
      <c r="F531" s="190"/>
      <c r="G531" s="252" t="s">
        <v>917</v>
      </c>
      <c r="H531" s="253"/>
    </row>
    <row r="532" spans="2:8" ht="14.25" hidden="1" customHeight="1" x14ac:dyDescent="0.2">
      <c r="B532" s="204" t="s">
        <v>669</v>
      </c>
      <c r="C532" s="199">
        <v>128065</v>
      </c>
      <c r="D532" s="20" t="s">
        <v>230</v>
      </c>
      <c r="E532" s="200">
        <v>0.2</v>
      </c>
      <c r="F532" s="190"/>
      <c r="G532" s="252" t="s">
        <v>917</v>
      </c>
      <c r="H532" s="253"/>
    </row>
    <row r="533" spans="2:8" ht="14.25" hidden="1" customHeight="1" x14ac:dyDescent="0.2">
      <c r="B533" s="204" t="s">
        <v>669</v>
      </c>
      <c r="C533" s="199">
        <v>128070</v>
      </c>
      <c r="D533" s="20" t="s">
        <v>144</v>
      </c>
      <c r="E533" s="200">
        <v>1</v>
      </c>
      <c r="F533" s="190"/>
      <c r="G533" s="252" t="s">
        <v>917</v>
      </c>
      <c r="H533" s="253"/>
    </row>
    <row r="534" spans="2:8" ht="14.25" hidden="1" customHeight="1" x14ac:dyDescent="0.2">
      <c r="B534" s="204" t="s">
        <v>669</v>
      </c>
      <c r="C534" s="199">
        <v>128075</v>
      </c>
      <c r="D534" s="20" t="s">
        <v>145</v>
      </c>
      <c r="E534" s="200">
        <v>1</v>
      </c>
      <c r="F534" s="190"/>
      <c r="G534" s="252" t="s">
        <v>917</v>
      </c>
      <c r="H534" s="253"/>
    </row>
    <row r="535" spans="2:8" ht="14.25" hidden="1" customHeight="1" x14ac:dyDescent="0.2">
      <c r="B535" s="202" t="s">
        <v>669</v>
      </c>
      <c r="C535" s="3">
        <v>128080</v>
      </c>
      <c r="D535" s="5" t="s">
        <v>670</v>
      </c>
      <c r="E535" s="185">
        <v>0</v>
      </c>
      <c r="F535" s="190"/>
      <c r="G535" s="3"/>
      <c r="H535" s="193"/>
    </row>
    <row r="536" spans="2:8" ht="14.25" hidden="1" customHeight="1" x14ac:dyDescent="0.2">
      <c r="B536" s="204" t="s">
        <v>669</v>
      </c>
      <c r="C536" s="199">
        <v>128095</v>
      </c>
      <c r="D536" s="20" t="s">
        <v>245</v>
      </c>
      <c r="E536" s="200">
        <v>1</v>
      </c>
      <c r="F536" s="190"/>
      <c r="G536" s="252" t="s">
        <v>917</v>
      </c>
      <c r="H536" s="253"/>
    </row>
    <row r="537" spans="2:8" ht="14.25" hidden="1" customHeight="1" x14ac:dyDescent="0.2">
      <c r="B537" s="202"/>
      <c r="C537" s="3"/>
      <c r="D537" s="5"/>
      <c r="E537" s="185"/>
      <c r="F537" s="190"/>
      <c r="G537" s="3"/>
      <c r="H537" s="193"/>
    </row>
    <row r="538" spans="2:8" ht="14.25" hidden="1" customHeight="1" x14ac:dyDescent="0.2">
      <c r="B538" s="202"/>
      <c r="C538" s="3">
        <v>1281</v>
      </c>
      <c r="D538" s="5" t="s">
        <v>231</v>
      </c>
      <c r="E538" s="185"/>
      <c r="F538" s="190"/>
      <c r="G538" s="3"/>
      <c r="H538" s="193"/>
    </row>
    <row r="539" spans="2:8" ht="14.25" hidden="1" customHeight="1" x14ac:dyDescent="0.2">
      <c r="B539" s="202"/>
      <c r="C539" s="3"/>
      <c r="D539" s="5"/>
      <c r="E539" s="185"/>
      <c r="F539" s="190"/>
      <c r="G539" s="3"/>
      <c r="H539" s="193"/>
    </row>
    <row r="540" spans="2:8" ht="14.25" hidden="1" customHeight="1" x14ac:dyDescent="0.2">
      <c r="B540" s="202"/>
      <c r="C540" s="3">
        <v>1282</v>
      </c>
      <c r="D540" s="5" t="s">
        <v>181</v>
      </c>
      <c r="E540" s="185"/>
      <c r="F540" s="190"/>
      <c r="G540" s="3"/>
      <c r="H540" s="193"/>
    </row>
    <row r="541" spans="2:8" ht="14.25" hidden="1" customHeight="1" x14ac:dyDescent="0.2">
      <c r="B541" s="202"/>
      <c r="C541" s="3"/>
      <c r="D541" s="5"/>
      <c r="E541" s="185"/>
      <c r="F541" s="190"/>
      <c r="G541" s="3"/>
      <c r="H541" s="193"/>
    </row>
    <row r="542" spans="2:8" ht="14.25" hidden="1" customHeight="1" x14ac:dyDescent="0.2">
      <c r="B542" s="202"/>
      <c r="C542" s="3">
        <v>1283</v>
      </c>
      <c r="D542" s="5" t="s">
        <v>232</v>
      </c>
      <c r="E542" s="185"/>
      <c r="F542" s="190"/>
      <c r="G542" s="3"/>
      <c r="H542" s="193"/>
    </row>
    <row r="543" spans="2:8" ht="14.25" hidden="1" customHeight="1" x14ac:dyDescent="0.2">
      <c r="B543" s="202"/>
      <c r="C543" s="3"/>
      <c r="D543" s="5"/>
      <c r="E543" s="185"/>
      <c r="F543" s="190"/>
      <c r="G543" s="3"/>
      <c r="H543" s="193"/>
    </row>
    <row r="544" spans="2:8" ht="14.25" hidden="1" customHeight="1" x14ac:dyDescent="0.2">
      <c r="B544" s="202"/>
      <c r="C544" s="3"/>
      <c r="D544" s="5"/>
      <c r="E544" s="185"/>
      <c r="F544" s="190"/>
      <c r="G544" s="3"/>
      <c r="H544" s="193"/>
    </row>
    <row r="545" spans="2:8" ht="14.25" customHeight="1" x14ac:dyDescent="0.2">
      <c r="B545" s="202" t="s">
        <v>669</v>
      </c>
      <c r="C545" s="3">
        <v>1284</v>
      </c>
      <c r="D545" s="5" t="s">
        <v>74</v>
      </c>
      <c r="E545" s="185" t="s">
        <v>421</v>
      </c>
      <c r="F545" s="190"/>
      <c r="G545" s="3"/>
      <c r="H545" s="193"/>
    </row>
    <row r="546" spans="2:8" ht="14.25" customHeight="1" x14ac:dyDescent="0.2">
      <c r="B546" s="202"/>
      <c r="C546" s="3">
        <v>128401</v>
      </c>
      <c r="D546" s="5" t="s">
        <v>629</v>
      </c>
      <c r="E546" s="185" t="s">
        <v>421</v>
      </c>
      <c r="F546" s="190"/>
      <c r="G546" s="3"/>
      <c r="H546" s="193"/>
    </row>
    <row r="547" spans="2:8" ht="14.25" customHeight="1" x14ac:dyDescent="0.2">
      <c r="B547" s="202"/>
      <c r="C547" s="3">
        <v>128402</v>
      </c>
      <c r="D547" s="5" t="s">
        <v>789</v>
      </c>
      <c r="E547" s="185" t="s">
        <v>421</v>
      </c>
      <c r="F547" s="190"/>
      <c r="G547" s="3"/>
      <c r="H547" s="193"/>
    </row>
    <row r="548" spans="2:8" ht="14.25" customHeight="1" x14ac:dyDescent="0.2">
      <c r="B548" s="202"/>
      <c r="C548" s="3">
        <v>128403</v>
      </c>
      <c r="D548" s="5" t="s">
        <v>211</v>
      </c>
      <c r="E548" s="185" t="s">
        <v>421</v>
      </c>
      <c r="F548" s="190"/>
      <c r="G548" s="3"/>
      <c r="H548" s="193"/>
    </row>
    <row r="549" spans="2:8" ht="14.25" customHeight="1" x14ac:dyDescent="0.2">
      <c r="B549" s="202"/>
      <c r="C549" s="3">
        <v>128404</v>
      </c>
      <c r="D549" s="5" t="s">
        <v>212</v>
      </c>
      <c r="E549" s="185" t="s">
        <v>421</v>
      </c>
      <c r="F549" s="190"/>
      <c r="G549" s="3"/>
      <c r="H549" s="193"/>
    </row>
    <row r="550" spans="2:8" ht="14.25" customHeight="1" x14ac:dyDescent="0.2">
      <c r="B550" s="202"/>
      <c r="C550" s="3">
        <v>128405</v>
      </c>
      <c r="D550" s="5" t="s">
        <v>213</v>
      </c>
      <c r="E550" s="185" t="s">
        <v>421</v>
      </c>
      <c r="F550" s="190"/>
      <c r="G550" s="3"/>
      <c r="H550" s="193"/>
    </row>
    <row r="551" spans="2:8" ht="14.25" customHeight="1" x14ac:dyDescent="0.2">
      <c r="B551" s="202"/>
      <c r="C551" s="3">
        <v>128406</v>
      </c>
      <c r="D551" s="5" t="s">
        <v>214</v>
      </c>
      <c r="E551" s="185" t="s">
        <v>421</v>
      </c>
      <c r="F551" s="190"/>
      <c r="G551" s="3"/>
      <c r="H551" s="193"/>
    </row>
    <row r="552" spans="2:8" ht="14.25" customHeight="1" x14ac:dyDescent="0.2">
      <c r="B552" s="202"/>
      <c r="C552" s="3">
        <v>128407</v>
      </c>
      <c r="D552" s="5" t="s">
        <v>215</v>
      </c>
      <c r="E552" s="185" t="s">
        <v>421</v>
      </c>
      <c r="F552" s="190"/>
      <c r="G552" s="3"/>
      <c r="H552" s="193"/>
    </row>
    <row r="553" spans="2:8" ht="14.25" customHeight="1" x14ac:dyDescent="0.2">
      <c r="B553" s="202"/>
      <c r="C553" s="3">
        <v>128408</v>
      </c>
      <c r="D553" s="5" t="s">
        <v>216</v>
      </c>
      <c r="E553" s="185" t="s">
        <v>421</v>
      </c>
      <c r="F553" s="190"/>
      <c r="G553" s="3"/>
      <c r="H553" s="193"/>
    </row>
    <row r="554" spans="2:8" ht="14.25" customHeight="1" x14ac:dyDescent="0.2">
      <c r="B554" s="202"/>
      <c r="C554" s="3">
        <v>128409</v>
      </c>
      <c r="D554" s="5" t="s">
        <v>217</v>
      </c>
      <c r="E554" s="185" t="s">
        <v>421</v>
      </c>
      <c r="F554" s="190"/>
      <c r="G554" s="3"/>
      <c r="H554" s="193"/>
    </row>
    <row r="555" spans="2:8" ht="14.25" customHeight="1" x14ac:dyDescent="0.2">
      <c r="B555" s="202"/>
      <c r="C555" s="3">
        <v>128410</v>
      </c>
      <c r="D555" s="5" t="s">
        <v>218</v>
      </c>
      <c r="E555" s="185" t="s">
        <v>421</v>
      </c>
      <c r="F555" s="190"/>
      <c r="G555" s="3"/>
      <c r="H555" s="193"/>
    </row>
    <row r="556" spans="2:8" ht="14.25" customHeight="1" x14ac:dyDescent="0.2">
      <c r="B556" s="202"/>
      <c r="C556" s="3">
        <v>128411</v>
      </c>
      <c r="D556" s="5" t="s">
        <v>219</v>
      </c>
      <c r="E556" s="185" t="s">
        <v>421</v>
      </c>
      <c r="F556" s="190"/>
      <c r="G556" s="3"/>
      <c r="H556" s="193"/>
    </row>
    <row r="557" spans="2:8" ht="14.25" customHeight="1" x14ac:dyDescent="0.2">
      <c r="B557" s="202"/>
      <c r="C557" s="3">
        <v>128412</v>
      </c>
      <c r="D557" s="5" t="s">
        <v>220</v>
      </c>
      <c r="E557" s="185" t="s">
        <v>421</v>
      </c>
      <c r="F557" s="190"/>
      <c r="G557" s="3"/>
      <c r="H557" s="193"/>
    </row>
    <row r="558" spans="2:8" ht="14.25" customHeight="1" x14ac:dyDescent="0.2">
      <c r="B558" s="202"/>
      <c r="C558" s="3">
        <v>128413</v>
      </c>
      <c r="D558" s="5" t="s">
        <v>221</v>
      </c>
      <c r="E558" s="185" t="s">
        <v>421</v>
      </c>
      <c r="F558" s="190"/>
      <c r="G558" s="3"/>
      <c r="H558" s="193"/>
    </row>
    <row r="559" spans="2:8" ht="14.25" customHeight="1" x14ac:dyDescent="0.2">
      <c r="B559" s="202"/>
      <c r="C559" s="3">
        <v>128414</v>
      </c>
      <c r="D559" s="5" t="s">
        <v>564</v>
      </c>
      <c r="E559" s="185" t="s">
        <v>421</v>
      </c>
      <c r="F559" s="190"/>
      <c r="G559" s="3"/>
      <c r="H559" s="193"/>
    </row>
    <row r="560" spans="2:8" ht="14.25" customHeight="1" x14ac:dyDescent="0.2">
      <c r="B560" s="202"/>
      <c r="C560" s="3">
        <v>128415</v>
      </c>
      <c r="D560" s="5" t="s">
        <v>565</v>
      </c>
      <c r="E560" s="185" t="s">
        <v>421</v>
      </c>
      <c r="F560" s="190"/>
      <c r="G560" s="3"/>
      <c r="H560" s="193"/>
    </row>
    <row r="561" spans="2:8" ht="14.25" customHeight="1" x14ac:dyDescent="0.2">
      <c r="B561" s="202"/>
      <c r="C561" s="3">
        <v>128416</v>
      </c>
      <c r="D561" s="5" t="s">
        <v>566</v>
      </c>
      <c r="E561" s="185" t="s">
        <v>421</v>
      </c>
      <c r="F561" s="190"/>
      <c r="G561" s="3"/>
      <c r="H561" s="193"/>
    </row>
    <row r="562" spans="2:8" ht="14.25" customHeight="1" x14ac:dyDescent="0.2">
      <c r="B562" s="202"/>
      <c r="C562" s="3">
        <v>128417</v>
      </c>
      <c r="D562" s="5" t="s">
        <v>567</v>
      </c>
      <c r="E562" s="185" t="s">
        <v>421</v>
      </c>
      <c r="F562" s="190"/>
      <c r="G562" s="3"/>
      <c r="H562" s="193"/>
    </row>
    <row r="563" spans="2:8" ht="14.25" customHeight="1" x14ac:dyDescent="0.2">
      <c r="B563" s="202"/>
      <c r="C563" s="3">
        <v>128418</v>
      </c>
      <c r="D563" s="5" t="s">
        <v>568</v>
      </c>
      <c r="E563" s="185" t="s">
        <v>421</v>
      </c>
      <c r="F563" s="190"/>
      <c r="G563" s="3"/>
      <c r="H563" s="193"/>
    </row>
    <row r="564" spans="2:8" ht="14.25" customHeight="1" x14ac:dyDescent="0.2">
      <c r="B564" s="202"/>
      <c r="C564" s="3">
        <v>128419</v>
      </c>
      <c r="D564" s="5" t="s">
        <v>569</v>
      </c>
      <c r="E564" s="185" t="s">
        <v>421</v>
      </c>
      <c r="F564" s="190"/>
      <c r="G564" s="3"/>
      <c r="H564" s="193"/>
    </row>
    <row r="565" spans="2:8" ht="14.25" customHeight="1" x14ac:dyDescent="0.2">
      <c r="B565" s="202"/>
      <c r="C565" s="3">
        <v>128420</v>
      </c>
      <c r="D565" s="5" t="s">
        <v>570</v>
      </c>
      <c r="E565" s="185" t="s">
        <v>421</v>
      </c>
      <c r="F565" s="190"/>
      <c r="G565" s="3"/>
      <c r="H565" s="193"/>
    </row>
    <row r="566" spans="2:8" ht="14.25" customHeight="1" x14ac:dyDescent="0.2">
      <c r="B566" s="202"/>
      <c r="C566" s="3">
        <v>128421</v>
      </c>
      <c r="D566" s="5" t="s">
        <v>571</v>
      </c>
      <c r="E566" s="185" t="s">
        <v>421</v>
      </c>
      <c r="F566" s="190"/>
      <c r="G566" s="3"/>
      <c r="H566" s="193"/>
    </row>
    <row r="567" spans="2:8" ht="14.25" customHeight="1" x14ac:dyDescent="0.2">
      <c r="B567" s="202"/>
      <c r="C567" s="3">
        <v>128422</v>
      </c>
      <c r="D567" s="5" t="s">
        <v>572</v>
      </c>
      <c r="E567" s="185" t="s">
        <v>421</v>
      </c>
      <c r="F567" s="190"/>
      <c r="G567" s="3"/>
      <c r="H567" s="193"/>
    </row>
    <row r="568" spans="2:8" ht="14.25" customHeight="1" x14ac:dyDescent="0.2">
      <c r="B568" s="202"/>
      <c r="C568" s="3">
        <v>128423</v>
      </c>
      <c r="D568" s="5" t="s">
        <v>573</v>
      </c>
      <c r="E568" s="185" t="s">
        <v>421</v>
      </c>
      <c r="F568" s="190"/>
      <c r="G568" s="3"/>
      <c r="H568" s="193"/>
    </row>
    <row r="569" spans="2:8" ht="14.25" customHeight="1" x14ac:dyDescent="0.2">
      <c r="B569" s="202"/>
      <c r="C569" s="3">
        <v>128424</v>
      </c>
      <c r="D569" s="5" t="s">
        <v>574</v>
      </c>
      <c r="E569" s="185" t="s">
        <v>421</v>
      </c>
      <c r="F569" s="190"/>
      <c r="G569" s="3"/>
      <c r="H569" s="193"/>
    </row>
    <row r="570" spans="2:8" ht="14.25" customHeight="1" x14ac:dyDescent="0.2">
      <c r="B570" s="202"/>
      <c r="C570" s="3">
        <v>128425</v>
      </c>
      <c r="D570" s="5" t="s">
        <v>575</v>
      </c>
      <c r="E570" s="185" t="s">
        <v>421</v>
      </c>
      <c r="F570" s="190"/>
      <c r="G570" s="3"/>
      <c r="H570" s="193"/>
    </row>
    <row r="571" spans="2:8" ht="14.25" customHeight="1" x14ac:dyDescent="0.2">
      <c r="B571" s="202"/>
      <c r="C571" s="3">
        <v>128426</v>
      </c>
      <c r="D571" s="5" t="s">
        <v>576</v>
      </c>
      <c r="E571" s="185" t="s">
        <v>421</v>
      </c>
      <c r="F571" s="190"/>
      <c r="G571" s="3"/>
      <c r="H571" s="193"/>
    </row>
    <row r="572" spans="2:8" ht="14.25" customHeight="1" x14ac:dyDescent="0.2">
      <c r="B572" s="202"/>
      <c r="C572" s="3">
        <v>128427</v>
      </c>
      <c r="D572" s="5" t="s">
        <v>577</v>
      </c>
      <c r="E572" s="185" t="s">
        <v>421</v>
      </c>
      <c r="F572" s="190"/>
      <c r="G572" s="3"/>
      <c r="H572" s="193"/>
    </row>
    <row r="573" spans="2:8" ht="14.25" customHeight="1" x14ac:dyDescent="0.2">
      <c r="B573" s="202"/>
      <c r="C573" s="3">
        <v>128428</v>
      </c>
      <c r="D573" s="5" t="s">
        <v>578</v>
      </c>
      <c r="E573" s="185" t="s">
        <v>421</v>
      </c>
      <c r="F573" s="190"/>
      <c r="G573" s="3"/>
      <c r="H573" s="193"/>
    </row>
    <row r="574" spans="2:8" ht="14.25" customHeight="1" x14ac:dyDescent="0.2">
      <c r="B574" s="202"/>
      <c r="C574" s="3">
        <v>128429</v>
      </c>
      <c r="D574" s="5" t="s">
        <v>579</v>
      </c>
      <c r="E574" s="185" t="s">
        <v>421</v>
      </c>
      <c r="F574" s="190"/>
      <c r="G574" s="3"/>
      <c r="H574" s="193"/>
    </row>
    <row r="575" spans="2:8" ht="14.25" customHeight="1" x14ac:dyDescent="0.2">
      <c r="B575" s="202"/>
      <c r="C575" s="3">
        <v>128430</v>
      </c>
      <c r="D575" s="5" t="s">
        <v>580</v>
      </c>
      <c r="E575" s="185" t="s">
        <v>421</v>
      </c>
      <c r="F575" s="190"/>
      <c r="G575" s="3"/>
      <c r="H575" s="193"/>
    </row>
    <row r="576" spans="2:8" ht="14.25" customHeight="1" x14ac:dyDescent="0.2">
      <c r="B576" s="202"/>
      <c r="C576" s="3">
        <v>128431</v>
      </c>
      <c r="D576" s="5" t="s">
        <v>182</v>
      </c>
      <c r="E576" s="185" t="s">
        <v>421</v>
      </c>
      <c r="F576" s="190"/>
      <c r="G576" s="3"/>
      <c r="H576" s="193"/>
    </row>
    <row r="577" spans="2:8" ht="14.25" customHeight="1" x14ac:dyDescent="0.2">
      <c r="B577" s="202"/>
      <c r="C577" s="3">
        <v>128432</v>
      </c>
      <c r="D577" s="5" t="s">
        <v>183</v>
      </c>
      <c r="E577" s="185" t="s">
        <v>421</v>
      </c>
      <c r="F577" s="190"/>
      <c r="G577" s="3"/>
      <c r="H577" s="193"/>
    </row>
    <row r="578" spans="2:8" ht="14.25" customHeight="1" x14ac:dyDescent="0.2">
      <c r="B578" s="202"/>
      <c r="C578" s="3">
        <v>128433</v>
      </c>
      <c r="D578" s="5" t="s">
        <v>184</v>
      </c>
      <c r="E578" s="185" t="s">
        <v>421</v>
      </c>
      <c r="F578" s="190"/>
      <c r="G578" s="3"/>
      <c r="H578" s="193"/>
    </row>
    <row r="579" spans="2:8" ht="14.25" customHeight="1" x14ac:dyDescent="0.2">
      <c r="B579" s="202"/>
      <c r="C579" s="3">
        <v>128434</v>
      </c>
      <c r="D579" s="5" t="s">
        <v>185</v>
      </c>
      <c r="E579" s="185" t="s">
        <v>421</v>
      </c>
      <c r="F579" s="190"/>
      <c r="G579" s="3"/>
      <c r="H579" s="193"/>
    </row>
    <row r="580" spans="2:8" ht="14.25" customHeight="1" x14ac:dyDescent="0.2">
      <c r="B580" s="202"/>
      <c r="C580" s="3">
        <v>128445</v>
      </c>
      <c r="D580" s="5" t="s">
        <v>186</v>
      </c>
      <c r="E580" s="185" t="s">
        <v>421</v>
      </c>
      <c r="F580" s="190"/>
      <c r="G580" s="3"/>
      <c r="H580" s="193"/>
    </row>
    <row r="581" spans="2:8" ht="14.25" customHeight="1" x14ac:dyDescent="0.2">
      <c r="B581" s="202"/>
      <c r="C581" s="3">
        <v>128446</v>
      </c>
      <c r="D581" s="5" t="s">
        <v>187</v>
      </c>
      <c r="E581" s="185" t="s">
        <v>421</v>
      </c>
      <c r="F581" s="190"/>
      <c r="G581" s="3"/>
      <c r="H581" s="193"/>
    </row>
    <row r="582" spans="2:8" ht="14.25" customHeight="1" x14ac:dyDescent="0.2">
      <c r="B582" s="202"/>
      <c r="C582" s="3">
        <v>128451</v>
      </c>
      <c r="D582" s="5" t="s">
        <v>756</v>
      </c>
      <c r="E582" s="185" t="s">
        <v>421</v>
      </c>
      <c r="F582" s="190"/>
      <c r="G582" s="3"/>
      <c r="H582" s="193"/>
    </row>
    <row r="583" spans="2:8" ht="14.25" customHeight="1" x14ac:dyDescent="0.2">
      <c r="B583" s="202"/>
      <c r="C583" s="3">
        <v>128452</v>
      </c>
      <c r="D583" s="5" t="s">
        <v>757</v>
      </c>
      <c r="E583" s="185" t="s">
        <v>421</v>
      </c>
      <c r="F583" s="190"/>
      <c r="G583" s="3"/>
      <c r="H583" s="193"/>
    </row>
    <row r="584" spans="2:8" ht="14.25" customHeight="1" x14ac:dyDescent="0.2">
      <c r="B584" s="202"/>
      <c r="C584" s="3">
        <v>128453</v>
      </c>
      <c r="D584" s="5" t="s">
        <v>660</v>
      </c>
      <c r="E584" s="185" t="s">
        <v>421</v>
      </c>
      <c r="F584" s="190"/>
      <c r="G584" s="3"/>
      <c r="H584" s="193"/>
    </row>
    <row r="585" spans="2:8" ht="14.25" customHeight="1" x14ac:dyDescent="0.2">
      <c r="B585" s="202"/>
      <c r="C585" s="3">
        <v>128454</v>
      </c>
      <c r="D585" s="5" t="s">
        <v>661</v>
      </c>
      <c r="E585" s="185" t="s">
        <v>421</v>
      </c>
      <c r="F585" s="190"/>
      <c r="G585" s="3"/>
      <c r="H585" s="193"/>
    </row>
    <row r="586" spans="2:8" ht="14.25" customHeight="1" x14ac:dyDescent="0.2">
      <c r="B586" s="202"/>
      <c r="C586" s="3">
        <v>128455</v>
      </c>
      <c r="D586" s="5" t="s">
        <v>662</v>
      </c>
      <c r="E586" s="185" t="s">
        <v>421</v>
      </c>
      <c r="F586" s="190"/>
      <c r="G586" s="3"/>
      <c r="H586" s="193"/>
    </row>
    <row r="587" spans="2:8" ht="14.25" customHeight="1" x14ac:dyDescent="0.2">
      <c r="B587" s="202"/>
      <c r="C587" s="3">
        <v>128456</v>
      </c>
      <c r="D587" s="5" t="s">
        <v>334</v>
      </c>
      <c r="E587" s="185" t="s">
        <v>421</v>
      </c>
      <c r="F587" s="190"/>
      <c r="G587" s="3"/>
      <c r="H587" s="193"/>
    </row>
    <row r="588" spans="2:8" ht="14.25" customHeight="1" x14ac:dyDescent="0.2">
      <c r="B588" s="202"/>
      <c r="C588" s="3">
        <v>128457</v>
      </c>
      <c r="D588" s="5" t="s">
        <v>335</v>
      </c>
      <c r="E588" s="185" t="s">
        <v>421</v>
      </c>
      <c r="F588" s="190"/>
      <c r="G588" s="3"/>
      <c r="H588" s="193"/>
    </row>
    <row r="589" spans="2:8" ht="14.25" customHeight="1" x14ac:dyDescent="0.2">
      <c r="B589" s="202"/>
      <c r="C589" s="3">
        <v>128458</v>
      </c>
      <c r="D589" s="5" t="s">
        <v>336</v>
      </c>
      <c r="E589" s="185" t="s">
        <v>421</v>
      </c>
      <c r="F589" s="190"/>
      <c r="G589" s="3"/>
      <c r="H589" s="193"/>
    </row>
    <row r="590" spans="2:8" ht="14.25" customHeight="1" x14ac:dyDescent="0.2">
      <c r="B590" s="202"/>
      <c r="C590" s="3">
        <v>128459</v>
      </c>
      <c r="D590" s="5" t="s">
        <v>208</v>
      </c>
      <c r="E590" s="185" t="s">
        <v>421</v>
      </c>
      <c r="F590" s="190"/>
      <c r="G590" s="3"/>
      <c r="H590" s="193"/>
    </row>
    <row r="591" spans="2:8" ht="14.25" customHeight="1" x14ac:dyDescent="0.2">
      <c r="B591" s="202"/>
      <c r="C591" s="3">
        <v>128460</v>
      </c>
      <c r="D591" s="5" t="s">
        <v>492</v>
      </c>
      <c r="E591" s="185" t="s">
        <v>421</v>
      </c>
      <c r="F591" s="190"/>
      <c r="G591" s="3"/>
      <c r="H591" s="193"/>
    </row>
    <row r="592" spans="2:8" ht="14.25" customHeight="1" x14ac:dyDescent="0.2">
      <c r="B592" s="202"/>
      <c r="C592" s="3">
        <v>128461</v>
      </c>
      <c r="D592" s="5" t="s">
        <v>493</v>
      </c>
      <c r="E592" s="185" t="s">
        <v>421</v>
      </c>
      <c r="F592" s="190"/>
      <c r="G592" s="3"/>
      <c r="H592" s="193"/>
    </row>
    <row r="593" spans="2:8" ht="14.25" customHeight="1" x14ac:dyDescent="0.2">
      <c r="B593" s="202"/>
      <c r="C593" s="3">
        <v>128462</v>
      </c>
      <c r="D593" s="5" t="s">
        <v>494</v>
      </c>
      <c r="E593" s="185" t="s">
        <v>421</v>
      </c>
      <c r="F593" s="190"/>
      <c r="G593" s="3"/>
      <c r="H593" s="193"/>
    </row>
    <row r="594" spans="2:8" ht="14.25" customHeight="1" x14ac:dyDescent="0.2">
      <c r="B594" s="202"/>
      <c r="C594" s="3">
        <v>128463</v>
      </c>
      <c r="D594" s="5" t="s">
        <v>495</v>
      </c>
      <c r="E594" s="185" t="s">
        <v>421</v>
      </c>
      <c r="F594" s="190"/>
      <c r="G594" s="3"/>
      <c r="H594" s="193"/>
    </row>
    <row r="595" spans="2:8" ht="14.25" customHeight="1" x14ac:dyDescent="0.2">
      <c r="B595" s="202"/>
      <c r="C595" s="3">
        <v>128464</v>
      </c>
      <c r="D595" s="5" t="s">
        <v>496</v>
      </c>
      <c r="E595" s="185" t="s">
        <v>421</v>
      </c>
      <c r="F595" s="190"/>
      <c r="G595" s="3"/>
      <c r="H595" s="193"/>
    </row>
    <row r="596" spans="2:8" ht="14.25" customHeight="1" x14ac:dyDescent="0.2">
      <c r="B596" s="202"/>
      <c r="C596" s="3">
        <v>128465</v>
      </c>
      <c r="D596" s="5" t="s">
        <v>497</v>
      </c>
      <c r="E596" s="185" t="s">
        <v>421</v>
      </c>
      <c r="F596" s="190"/>
      <c r="G596" s="3"/>
      <c r="H596" s="193"/>
    </row>
    <row r="597" spans="2:8" ht="14.25" customHeight="1" x14ac:dyDescent="0.2">
      <c r="B597" s="202"/>
      <c r="C597" s="3">
        <v>128466</v>
      </c>
      <c r="D597" s="5" t="s">
        <v>795</v>
      </c>
      <c r="E597" s="185" t="s">
        <v>421</v>
      </c>
      <c r="F597" s="190"/>
      <c r="G597" s="3"/>
      <c r="H597" s="193"/>
    </row>
    <row r="598" spans="2:8" ht="14.25" customHeight="1" x14ac:dyDescent="0.2">
      <c r="B598" s="202"/>
      <c r="C598" s="3">
        <v>128467</v>
      </c>
      <c r="D598" s="5" t="s">
        <v>796</v>
      </c>
      <c r="E598" s="185" t="s">
        <v>421</v>
      </c>
      <c r="F598" s="190"/>
      <c r="G598" s="3"/>
      <c r="H598" s="193"/>
    </row>
    <row r="599" spans="2:8" ht="14.25" customHeight="1" x14ac:dyDescent="0.2">
      <c r="B599" s="202"/>
      <c r="C599" s="3">
        <v>128468</v>
      </c>
      <c r="D599" s="5" t="s">
        <v>82</v>
      </c>
      <c r="E599" s="185" t="s">
        <v>421</v>
      </c>
      <c r="F599" s="190"/>
      <c r="G599" s="3"/>
      <c r="H599" s="193"/>
    </row>
    <row r="600" spans="2:8" ht="14.25" customHeight="1" x14ac:dyDescent="0.2">
      <c r="B600" s="202"/>
      <c r="C600" s="3">
        <v>128469</v>
      </c>
      <c r="D600" s="5" t="s">
        <v>83</v>
      </c>
      <c r="E600" s="185" t="s">
        <v>421</v>
      </c>
      <c r="F600" s="190"/>
      <c r="G600" s="3"/>
      <c r="H600" s="193"/>
    </row>
    <row r="601" spans="2:8" ht="14.25" customHeight="1" x14ac:dyDescent="0.2">
      <c r="B601" s="202"/>
      <c r="C601" s="3">
        <v>128470</v>
      </c>
      <c r="D601" s="5" t="s">
        <v>84</v>
      </c>
      <c r="E601" s="185" t="s">
        <v>421</v>
      </c>
      <c r="F601" s="190"/>
      <c r="G601" s="3"/>
      <c r="H601" s="193"/>
    </row>
    <row r="602" spans="2:8" ht="14.25" customHeight="1" x14ac:dyDescent="0.2">
      <c r="B602" s="202"/>
      <c r="C602" s="3">
        <v>128471</v>
      </c>
      <c r="D602" s="5" t="s">
        <v>85</v>
      </c>
      <c r="E602" s="185" t="s">
        <v>421</v>
      </c>
      <c r="F602" s="190"/>
      <c r="G602" s="3"/>
      <c r="H602" s="193"/>
    </row>
    <row r="603" spans="2:8" ht="14.25" customHeight="1" x14ac:dyDescent="0.2">
      <c r="B603" s="202"/>
      <c r="C603" s="3">
        <v>128472</v>
      </c>
      <c r="D603" s="5" t="s">
        <v>86</v>
      </c>
      <c r="E603" s="185" t="s">
        <v>421</v>
      </c>
      <c r="F603" s="190"/>
      <c r="G603" s="3"/>
      <c r="H603" s="193"/>
    </row>
    <row r="604" spans="2:8" ht="14.25" customHeight="1" x14ac:dyDescent="0.2">
      <c r="B604" s="202"/>
      <c r="C604" s="3">
        <v>128473</v>
      </c>
      <c r="D604" s="5" t="s">
        <v>87</v>
      </c>
      <c r="E604" s="185" t="s">
        <v>421</v>
      </c>
      <c r="F604" s="190"/>
      <c r="G604" s="3"/>
      <c r="H604" s="193"/>
    </row>
    <row r="605" spans="2:8" ht="14.25" customHeight="1" x14ac:dyDescent="0.2">
      <c r="B605" s="202"/>
      <c r="C605" s="3">
        <v>128474</v>
      </c>
      <c r="D605" s="5" t="s">
        <v>88</v>
      </c>
      <c r="E605" s="185" t="s">
        <v>421</v>
      </c>
      <c r="F605" s="190"/>
      <c r="G605" s="3"/>
      <c r="H605" s="193"/>
    </row>
    <row r="606" spans="2:8" ht="14.25" customHeight="1" x14ac:dyDescent="0.2">
      <c r="B606" s="202"/>
      <c r="C606" s="3">
        <v>128475</v>
      </c>
      <c r="D606" s="5" t="s">
        <v>89</v>
      </c>
      <c r="E606" s="185" t="s">
        <v>421</v>
      </c>
      <c r="F606" s="190"/>
      <c r="G606" s="3"/>
      <c r="H606" s="193"/>
    </row>
    <row r="607" spans="2:8" ht="14.25" customHeight="1" x14ac:dyDescent="0.2">
      <c r="B607" s="202"/>
      <c r="C607" s="3">
        <v>128476</v>
      </c>
      <c r="D607" s="5" t="s">
        <v>90</v>
      </c>
      <c r="E607" s="185" t="s">
        <v>421</v>
      </c>
      <c r="F607" s="190"/>
      <c r="G607" s="3"/>
      <c r="H607" s="193"/>
    </row>
    <row r="608" spans="2:8" ht="14.25" customHeight="1" x14ac:dyDescent="0.2">
      <c r="B608" s="202"/>
      <c r="C608" s="3">
        <v>128477</v>
      </c>
      <c r="D608" s="5" t="s">
        <v>91</v>
      </c>
      <c r="E608" s="185" t="s">
        <v>421</v>
      </c>
      <c r="F608" s="190"/>
      <c r="G608" s="3"/>
      <c r="H608" s="193"/>
    </row>
    <row r="609" spans="2:8" ht="14.25" customHeight="1" x14ac:dyDescent="0.2">
      <c r="B609" s="202"/>
      <c r="C609" s="3">
        <v>128478</v>
      </c>
      <c r="D609" s="5" t="s">
        <v>92</v>
      </c>
      <c r="E609" s="185" t="s">
        <v>421</v>
      </c>
      <c r="F609" s="190"/>
      <c r="G609" s="3"/>
      <c r="H609" s="193"/>
    </row>
    <row r="610" spans="2:8" ht="14.25" customHeight="1" x14ac:dyDescent="0.2">
      <c r="B610" s="202"/>
      <c r="C610" s="3">
        <v>128479</v>
      </c>
      <c r="D610" s="5" t="s">
        <v>93</v>
      </c>
      <c r="E610" s="185" t="s">
        <v>421</v>
      </c>
      <c r="F610" s="190"/>
      <c r="G610" s="3"/>
      <c r="H610" s="193"/>
    </row>
    <row r="611" spans="2:8" ht="14.25" customHeight="1" x14ac:dyDescent="0.2">
      <c r="B611" s="202"/>
      <c r="C611" s="3">
        <v>128480</v>
      </c>
      <c r="D611" s="5" t="s">
        <v>94</v>
      </c>
      <c r="E611" s="185" t="s">
        <v>421</v>
      </c>
      <c r="F611" s="190"/>
      <c r="G611" s="3"/>
      <c r="H611" s="193"/>
    </row>
    <row r="612" spans="2:8" ht="14.25" customHeight="1" x14ac:dyDescent="0.2">
      <c r="B612" s="202"/>
      <c r="C612" s="3">
        <v>128481</v>
      </c>
      <c r="D612" s="5" t="s">
        <v>236</v>
      </c>
      <c r="E612" s="185" t="s">
        <v>421</v>
      </c>
      <c r="F612" s="190"/>
      <c r="G612" s="3"/>
      <c r="H612" s="193"/>
    </row>
    <row r="613" spans="2:8" ht="14.25" customHeight="1" x14ac:dyDescent="0.2">
      <c r="B613" s="202"/>
      <c r="C613" s="3">
        <v>128482</v>
      </c>
      <c r="D613" s="5" t="s">
        <v>237</v>
      </c>
      <c r="E613" s="185" t="s">
        <v>421</v>
      </c>
      <c r="F613" s="190"/>
      <c r="G613" s="3"/>
      <c r="H613" s="193"/>
    </row>
    <row r="614" spans="2:8" ht="14.25" customHeight="1" x14ac:dyDescent="0.2">
      <c r="B614" s="202"/>
      <c r="C614" s="3">
        <v>128483</v>
      </c>
      <c r="D614" s="5" t="s">
        <v>238</v>
      </c>
      <c r="E614" s="185" t="s">
        <v>421</v>
      </c>
      <c r="F614" s="190"/>
      <c r="G614" s="3"/>
      <c r="H614" s="193"/>
    </row>
    <row r="615" spans="2:8" ht="14.25" customHeight="1" x14ac:dyDescent="0.2">
      <c r="B615" s="202"/>
      <c r="C615" s="3">
        <v>128484</v>
      </c>
      <c r="D615" s="5" t="s">
        <v>239</v>
      </c>
      <c r="E615" s="185" t="s">
        <v>421</v>
      </c>
      <c r="F615" s="190"/>
      <c r="G615" s="3"/>
      <c r="H615" s="193"/>
    </row>
    <row r="616" spans="2:8" ht="14.25" customHeight="1" x14ac:dyDescent="0.2">
      <c r="B616" s="202"/>
      <c r="C616" s="3">
        <v>128495</v>
      </c>
      <c r="D616" s="5" t="s">
        <v>240</v>
      </c>
      <c r="E616" s="185" t="s">
        <v>421</v>
      </c>
      <c r="F616" s="190"/>
      <c r="G616" s="3"/>
      <c r="H616" s="193"/>
    </row>
    <row r="617" spans="2:8" ht="14.25" customHeight="1" x14ac:dyDescent="0.2">
      <c r="B617" s="202"/>
      <c r="C617" s="3">
        <v>128496</v>
      </c>
      <c r="D617" s="5" t="s">
        <v>241</v>
      </c>
      <c r="E617" s="185" t="s">
        <v>421</v>
      </c>
      <c r="F617" s="190"/>
      <c r="G617" s="3"/>
      <c r="H617" s="193"/>
    </row>
    <row r="618" spans="2:8" ht="14.25" hidden="1" customHeight="1" x14ac:dyDescent="0.2">
      <c r="B618" s="202"/>
      <c r="C618" s="3"/>
      <c r="D618" s="5"/>
      <c r="E618" s="185"/>
      <c r="F618" s="190"/>
      <c r="G618" s="3"/>
      <c r="H618" s="193"/>
    </row>
    <row r="619" spans="2:8" ht="14.25" hidden="1" customHeight="1" x14ac:dyDescent="0.2">
      <c r="B619" s="202"/>
      <c r="C619" s="3">
        <v>1285</v>
      </c>
      <c r="D619" s="5" t="s">
        <v>726</v>
      </c>
      <c r="E619" s="185"/>
      <c r="F619" s="190"/>
      <c r="G619" s="3"/>
      <c r="H619" s="193"/>
    </row>
    <row r="620" spans="2:8" ht="14.25" hidden="1" customHeight="1" x14ac:dyDescent="0.2">
      <c r="B620" s="204" t="s">
        <v>671</v>
      </c>
      <c r="C620" s="199">
        <v>128505</v>
      </c>
      <c r="D620" s="20" t="s">
        <v>595</v>
      </c>
      <c r="E620" s="200">
        <v>1</v>
      </c>
      <c r="F620" s="190"/>
      <c r="G620" s="252" t="s">
        <v>917</v>
      </c>
      <c r="H620" s="253"/>
    </row>
    <row r="621" spans="2:8" ht="14.25" hidden="1" customHeight="1" x14ac:dyDescent="0.2">
      <c r="B621" s="204" t="s">
        <v>671</v>
      </c>
      <c r="C621" s="199">
        <v>128510</v>
      </c>
      <c r="D621" s="20" t="s">
        <v>915</v>
      </c>
      <c r="E621" s="200">
        <v>1</v>
      </c>
      <c r="F621" s="190"/>
      <c r="G621" s="252" t="s">
        <v>917</v>
      </c>
      <c r="H621" s="253"/>
    </row>
    <row r="622" spans="2:8" ht="14.25" hidden="1" customHeight="1" x14ac:dyDescent="0.2">
      <c r="B622" s="204" t="s">
        <v>671</v>
      </c>
      <c r="C622" s="199">
        <v>128515</v>
      </c>
      <c r="D622" s="20" t="s">
        <v>594</v>
      </c>
      <c r="E622" s="200">
        <v>1</v>
      </c>
      <c r="F622" s="190"/>
      <c r="G622" s="252" t="s">
        <v>917</v>
      </c>
      <c r="H622" s="253"/>
    </row>
    <row r="623" spans="2:8" ht="14.25" hidden="1" customHeight="1" x14ac:dyDescent="0.2">
      <c r="B623" s="202"/>
      <c r="C623" s="3"/>
      <c r="D623" s="5"/>
      <c r="E623" s="185"/>
      <c r="F623" s="190"/>
      <c r="G623" s="3"/>
      <c r="H623" s="193"/>
    </row>
    <row r="624" spans="2:8" ht="14.25" customHeight="1" x14ac:dyDescent="0.2">
      <c r="B624" s="202" t="s">
        <v>669</v>
      </c>
      <c r="C624" s="3">
        <v>1286</v>
      </c>
      <c r="D624" s="5" t="s">
        <v>75</v>
      </c>
      <c r="E624" s="185" t="s">
        <v>421</v>
      </c>
      <c r="F624" s="190"/>
      <c r="G624" s="3"/>
      <c r="H624" s="193"/>
    </row>
    <row r="625" spans="2:8" ht="14.25" customHeight="1" x14ac:dyDescent="0.2">
      <c r="B625" s="202"/>
      <c r="C625" s="3">
        <v>128605</v>
      </c>
      <c r="D625" s="5" t="s">
        <v>146</v>
      </c>
      <c r="E625" s="185" t="s">
        <v>421</v>
      </c>
      <c r="F625" s="190"/>
      <c r="G625" s="3"/>
      <c r="H625" s="193"/>
    </row>
    <row r="626" spans="2:8" ht="14.25" customHeight="1" x14ac:dyDescent="0.2">
      <c r="B626" s="202"/>
      <c r="C626" s="3">
        <v>128607</v>
      </c>
      <c r="D626" s="5" t="s">
        <v>373</v>
      </c>
      <c r="E626" s="185" t="s">
        <v>421</v>
      </c>
      <c r="F626" s="190"/>
      <c r="G626" s="3"/>
      <c r="H626" s="193"/>
    </row>
    <row r="627" spans="2:8" ht="14.25" customHeight="1" x14ac:dyDescent="0.2">
      <c r="B627" s="202"/>
      <c r="C627" s="3">
        <v>128609</v>
      </c>
      <c r="D627" s="5" t="s">
        <v>147</v>
      </c>
      <c r="E627" s="185" t="s">
        <v>421</v>
      </c>
      <c r="F627" s="190"/>
      <c r="G627" s="3"/>
      <c r="H627" s="193"/>
    </row>
    <row r="628" spans="2:8" ht="14.25" customHeight="1" x14ac:dyDescent="0.2">
      <c r="B628" s="202"/>
      <c r="C628" s="3">
        <v>128611</v>
      </c>
      <c r="D628" s="5" t="s">
        <v>148</v>
      </c>
      <c r="E628" s="185" t="s">
        <v>421</v>
      </c>
      <c r="F628" s="190"/>
      <c r="G628" s="3"/>
      <c r="H628" s="193"/>
    </row>
    <row r="629" spans="2:8" ht="14.25" customHeight="1" x14ac:dyDescent="0.2">
      <c r="B629" s="202"/>
      <c r="C629" s="3">
        <v>128613</v>
      </c>
      <c r="D629" s="5" t="s">
        <v>149</v>
      </c>
      <c r="E629" s="185" t="s">
        <v>421</v>
      </c>
      <c r="F629" s="190"/>
      <c r="G629" s="3"/>
      <c r="H629" s="193"/>
    </row>
    <row r="630" spans="2:8" ht="14.25" customHeight="1" x14ac:dyDescent="0.2">
      <c r="B630" s="202"/>
      <c r="C630" s="3">
        <v>128615</v>
      </c>
      <c r="D630" s="5" t="s">
        <v>150</v>
      </c>
      <c r="E630" s="185" t="s">
        <v>421</v>
      </c>
      <c r="F630" s="190"/>
      <c r="G630" s="3"/>
      <c r="H630" s="193"/>
    </row>
    <row r="631" spans="2:8" ht="14.25" customHeight="1" x14ac:dyDescent="0.2">
      <c r="B631" s="202"/>
      <c r="C631" s="3">
        <v>128620</v>
      </c>
      <c r="D631" s="5" t="s">
        <v>151</v>
      </c>
      <c r="E631" s="185" t="s">
        <v>421</v>
      </c>
      <c r="F631" s="190"/>
      <c r="G631" s="3"/>
      <c r="H631" s="193"/>
    </row>
    <row r="632" spans="2:8" ht="14.25" customHeight="1" x14ac:dyDescent="0.2">
      <c r="B632" s="202"/>
      <c r="C632" s="3">
        <v>128625</v>
      </c>
      <c r="D632" s="5" t="s">
        <v>152</v>
      </c>
      <c r="E632" s="185" t="s">
        <v>421</v>
      </c>
      <c r="F632" s="190"/>
      <c r="G632" s="3"/>
      <c r="H632" s="193"/>
    </row>
    <row r="633" spans="2:8" ht="14.25" customHeight="1" x14ac:dyDescent="0.2">
      <c r="B633" s="202"/>
      <c r="C633" s="3">
        <v>128627</v>
      </c>
      <c r="D633" s="5" t="s">
        <v>374</v>
      </c>
      <c r="E633" s="185" t="s">
        <v>421</v>
      </c>
      <c r="F633" s="190"/>
      <c r="G633" s="3"/>
      <c r="H633" s="193"/>
    </row>
    <row r="634" spans="2:8" ht="14.25" customHeight="1" x14ac:dyDescent="0.2">
      <c r="B634" s="202"/>
      <c r="C634" s="3">
        <v>128629</v>
      </c>
      <c r="D634" s="5" t="s">
        <v>153</v>
      </c>
      <c r="E634" s="185" t="s">
        <v>421</v>
      </c>
      <c r="F634" s="190"/>
      <c r="G634" s="3"/>
      <c r="H634" s="193"/>
    </row>
    <row r="635" spans="2:8" ht="14.25" customHeight="1" x14ac:dyDescent="0.2">
      <c r="B635" s="202"/>
      <c r="C635" s="3">
        <v>128631</v>
      </c>
      <c r="D635" s="5" t="s">
        <v>154</v>
      </c>
      <c r="E635" s="185" t="s">
        <v>421</v>
      </c>
      <c r="F635" s="190"/>
      <c r="G635" s="3"/>
      <c r="H635" s="193"/>
    </row>
    <row r="636" spans="2:8" ht="14.25" customHeight="1" x14ac:dyDescent="0.2">
      <c r="B636" s="202"/>
      <c r="C636" s="3">
        <v>128633</v>
      </c>
      <c r="D636" s="5" t="s">
        <v>155</v>
      </c>
      <c r="E636" s="185" t="s">
        <v>421</v>
      </c>
      <c r="F636" s="190"/>
      <c r="G636" s="3"/>
      <c r="H636" s="193"/>
    </row>
    <row r="637" spans="2:8" ht="14.25" customHeight="1" x14ac:dyDescent="0.2">
      <c r="B637" s="202"/>
      <c r="C637" s="3">
        <v>128635</v>
      </c>
      <c r="D637" s="5" t="s">
        <v>156</v>
      </c>
      <c r="E637" s="185" t="s">
        <v>421</v>
      </c>
      <c r="F637" s="190"/>
      <c r="G637" s="3"/>
      <c r="H637" s="193"/>
    </row>
    <row r="638" spans="2:8" ht="14.25" customHeight="1" x14ac:dyDescent="0.2">
      <c r="B638" s="202"/>
      <c r="C638" s="3">
        <v>128640</v>
      </c>
      <c r="D638" s="5" t="s">
        <v>157</v>
      </c>
      <c r="E638" s="185" t="s">
        <v>421</v>
      </c>
      <c r="F638" s="190"/>
      <c r="G638" s="3"/>
      <c r="H638" s="193"/>
    </row>
    <row r="639" spans="2:8" ht="14.25" customHeight="1" x14ac:dyDescent="0.2">
      <c r="B639" s="202"/>
      <c r="C639" s="3">
        <v>128645</v>
      </c>
      <c r="D639" s="5" t="s">
        <v>158</v>
      </c>
      <c r="E639" s="185" t="s">
        <v>421</v>
      </c>
      <c r="F639" s="190"/>
      <c r="G639" s="3"/>
      <c r="H639" s="193"/>
    </row>
    <row r="640" spans="2:8" ht="14.25" customHeight="1" x14ac:dyDescent="0.2">
      <c r="B640" s="202"/>
      <c r="C640" s="3">
        <v>128647</v>
      </c>
      <c r="D640" s="5" t="s">
        <v>375</v>
      </c>
      <c r="E640" s="185" t="s">
        <v>421</v>
      </c>
      <c r="F640" s="190"/>
      <c r="G640" s="3"/>
      <c r="H640" s="193"/>
    </row>
    <row r="641" spans="2:8" ht="14.25" customHeight="1" x14ac:dyDescent="0.2">
      <c r="B641" s="202"/>
      <c r="C641" s="3">
        <v>128649</v>
      </c>
      <c r="D641" s="5" t="s">
        <v>159</v>
      </c>
      <c r="E641" s="185" t="s">
        <v>421</v>
      </c>
      <c r="F641" s="190"/>
      <c r="G641" s="3"/>
      <c r="H641" s="193"/>
    </row>
    <row r="642" spans="2:8" ht="14.25" customHeight="1" x14ac:dyDescent="0.2">
      <c r="B642" s="202"/>
      <c r="C642" s="3">
        <v>128651</v>
      </c>
      <c r="D642" s="5" t="s">
        <v>160</v>
      </c>
      <c r="E642" s="185" t="s">
        <v>421</v>
      </c>
      <c r="F642" s="190"/>
      <c r="G642" s="3"/>
      <c r="H642" s="193"/>
    </row>
    <row r="643" spans="2:8" ht="14.25" customHeight="1" x14ac:dyDescent="0.2">
      <c r="B643" s="202"/>
      <c r="C643" s="3">
        <v>128653</v>
      </c>
      <c r="D643" s="5" t="s">
        <v>807</v>
      </c>
      <c r="E643" s="185" t="s">
        <v>421</v>
      </c>
      <c r="F643" s="190"/>
      <c r="G643" s="3"/>
      <c r="H643" s="193"/>
    </row>
    <row r="644" spans="2:8" ht="14.25" customHeight="1" x14ac:dyDescent="0.2">
      <c r="B644" s="202"/>
      <c r="C644" s="3">
        <v>128655</v>
      </c>
      <c r="D644" s="5" t="s">
        <v>808</v>
      </c>
      <c r="E644" s="185" t="s">
        <v>421</v>
      </c>
      <c r="F644" s="190"/>
      <c r="G644" s="3"/>
      <c r="H644" s="193"/>
    </row>
    <row r="645" spans="2:8" ht="14.25" customHeight="1" x14ac:dyDescent="0.2">
      <c r="B645" s="202"/>
      <c r="C645" s="3">
        <v>128660</v>
      </c>
      <c r="D645" s="5" t="s">
        <v>809</v>
      </c>
      <c r="E645" s="185" t="s">
        <v>421</v>
      </c>
      <c r="F645" s="190"/>
      <c r="G645" s="3"/>
      <c r="H645" s="193"/>
    </row>
    <row r="646" spans="2:8" ht="14.25" hidden="1" customHeight="1" x14ac:dyDescent="0.2">
      <c r="B646" s="202"/>
      <c r="C646" s="3"/>
      <c r="D646" s="5"/>
      <c r="E646" s="185"/>
      <c r="F646" s="190"/>
      <c r="G646" s="3"/>
      <c r="H646" s="193"/>
    </row>
    <row r="647" spans="2:8" ht="14.25" hidden="1" customHeight="1" x14ac:dyDescent="0.2">
      <c r="B647" s="202" t="s">
        <v>669</v>
      </c>
      <c r="C647" s="3">
        <v>1287</v>
      </c>
      <c r="D647" s="5" t="s">
        <v>76</v>
      </c>
      <c r="E647" s="185"/>
      <c r="F647" s="190"/>
      <c r="G647" s="3"/>
      <c r="H647" s="193"/>
    </row>
    <row r="648" spans="2:8" ht="14.25" customHeight="1" x14ac:dyDescent="0.2">
      <c r="B648" s="202"/>
      <c r="C648" s="3">
        <v>128705</v>
      </c>
      <c r="D648" s="5" t="s">
        <v>810</v>
      </c>
      <c r="E648" s="185" t="s">
        <v>421</v>
      </c>
      <c r="F648" s="190"/>
      <c r="G648" s="3"/>
      <c r="H648" s="193"/>
    </row>
    <row r="649" spans="2:8" ht="14.25" customHeight="1" x14ac:dyDescent="0.2">
      <c r="B649" s="202"/>
      <c r="C649" s="3">
        <v>128707</v>
      </c>
      <c r="D649" s="5" t="s">
        <v>811</v>
      </c>
      <c r="E649" s="185" t="s">
        <v>421</v>
      </c>
      <c r="F649" s="190"/>
      <c r="G649" s="3"/>
      <c r="H649" s="193"/>
    </row>
    <row r="650" spans="2:8" ht="14.25" customHeight="1" x14ac:dyDescent="0.2">
      <c r="B650" s="202"/>
      <c r="C650" s="3">
        <v>128709</v>
      </c>
      <c r="D650" s="5" t="s">
        <v>696</v>
      </c>
      <c r="E650" s="185" t="s">
        <v>421</v>
      </c>
      <c r="F650" s="190"/>
      <c r="G650" s="3"/>
      <c r="H650" s="193"/>
    </row>
    <row r="651" spans="2:8" ht="14.25" customHeight="1" x14ac:dyDescent="0.2">
      <c r="B651" s="202"/>
      <c r="C651" s="3">
        <v>128711</v>
      </c>
      <c r="D651" s="5" t="s">
        <v>376</v>
      </c>
      <c r="E651" s="185" t="s">
        <v>421</v>
      </c>
      <c r="F651" s="190"/>
      <c r="G651" s="3"/>
      <c r="H651" s="193"/>
    </row>
    <row r="652" spans="2:8" ht="14.25" customHeight="1" x14ac:dyDescent="0.2">
      <c r="B652" s="202"/>
      <c r="C652" s="3">
        <v>128713</v>
      </c>
      <c r="D652" s="5" t="s">
        <v>812</v>
      </c>
      <c r="E652" s="185" t="s">
        <v>421</v>
      </c>
      <c r="F652" s="190"/>
      <c r="G652" s="3"/>
      <c r="H652" s="193"/>
    </row>
    <row r="653" spans="2:8" ht="14.25" customHeight="1" x14ac:dyDescent="0.2">
      <c r="B653" s="202"/>
      <c r="C653" s="3">
        <v>128715</v>
      </c>
      <c r="D653" s="5" t="s">
        <v>813</v>
      </c>
      <c r="E653" s="185" t="s">
        <v>421</v>
      </c>
      <c r="F653" s="190"/>
      <c r="G653" s="3"/>
      <c r="H653" s="193"/>
    </row>
    <row r="654" spans="2:8" ht="14.25" customHeight="1" x14ac:dyDescent="0.2">
      <c r="B654" s="202"/>
      <c r="C654" s="3">
        <v>128717</v>
      </c>
      <c r="D654" s="5" t="s">
        <v>555</v>
      </c>
      <c r="E654" s="185" t="s">
        <v>421</v>
      </c>
      <c r="F654" s="190"/>
      <c r="G654" s="3"/>
      <c r="H654" s="193"/>
    </row>
    <row r="655" spans="2:8" ht="14.25" customHeight="1" x14ac:dyDescent="0.2">
      <c r="B655" s="202"/>
      <c r="C655" s="3">
        <v>128719</v>
      </c>
      <c r="D655" s="5" t="s">
        <v>556</v>
      </c>
      <c r="E655" s="185" t="s">
        <v>421</v>
      </c>
      <c r="F655" s="190"/>
      <c r="G655" s="3"/>
      <c r="H655" s="193"/>
    </row>
    <row r="656" spans="2:8" ht="14.25" customHeight="1" x14ac:dyDescent="0.2">
      <c r="B656" s="202"/>
      <c r="C656" s="3">
        <v>128721</v>
      </c>
      <c r="D656" s="5" t="s">
        <v>557</v>
      </c>
      <c r="E656" s="185" t="s">
        <v>421</v>
      </c>
      <c r="F656" s="190"/>
      <c r="G656" s="3"/>
      <c r="H656" s="193"/>
    </row>
    <row r="657" spans="2:8" ht="14.25" customHeight="1" x14ac:dyDescent="0.2">
      <c r="B657" s="202"/>
      <c r="C657" s="3">
        <v>128723</v>
      </c>
      <c r="D657" s="5" t="s">
        <v>558</v>
      </c>
      <c r="E657" s="185" t="s">
        <v>421</v>
      </c>
      <c r="F657" s="190"/>
      <c r="G657" s="3"/>
      <c r="H657" s="193"/>
    </row>
    <row r="658" spans="2:8" ht="14.25" customHeight="1" x14ac:dyDescent="0.2">
      <c r="B658" s="202"/>
      <c r="C658" s="3">
        <v>128725</v>
      </c>
      <c r="D658" s="5" t="s">
        <v>559</v>
      </c>
      <c r="E658" s="185" t="s">
        <v>421</v>
      </c>
      <c r="F658" s="190"/>
      <c r="G658" s="3"/>
      <c r="H658" s="193"/>
    </row>
    <row r="659" spans="2:8" ht="14.25" customHeight="1" x14ac:dyDescent="0.2">
      <c r="B659" s="202"/>
      <c r="C659" s="3">
        <v>128727</v>
      </c>
      <c r="D659" s="5" t="s">
        <v>560</v>
      </c>
      <c r="E659" s="185" t="s">
        <v>421</v>
      </c>
      <c r="F659" s="190"/>
      <c r="G659" s="3"/>
      <c r="H659" s="193"/>
    </row>
    <row r="660" spans="2:8" ht="14.25" customHeight="1" x14ac:dyDescent="0.2">
      <c r="B660" s="202"/>
      <c r="C660" s="3">
        <v>128729</v>
      </c>
      <c r="D660" s="5" t="s">
        <v>561</v>
      </c>
      <c r="E660" s="185" t="s">
        <v>421</v>
      </c>
      <c r="F660" s="190"/>
      <c r="G660" s="3"/>
      <c r="H660" s="193"/>
    </row>
    <row r="661" spans="2:8" ht="14.25" customHeight="1" x14ac:dyDescent="0.2">
      <c r="B661" s="202"/>
      <c r="C661" s="3">
        <v>128731</v>
      </c>
      <c r="D661" s="5" t="s">
        <v>562</v>
      </c>
      <c r="E661" s="185" t="s">
        <v>421</v>
      </c>
      <c r="F661" s="190"/>
      <c r="G661" s="3"/>
      <c r="H661" s="193"/>
    </row>
    <row r="662" spans="2:8" ht="14.25" customHeight="1" x14ac:dyDescent="0.2">
      <c r="B662" s="202"/>
      <c r="C662" s="3">
        <v>128733</v>
      </c>
      <c r="D662" s="5" t="s">
        <v>563</v>
      </c>
      <c r="E662" s="185" t="s">
        <v>421</v>
      </c>
      <c r="F662" s="190"/>
      <c r="G662" s="3"/>
      <c r="H662" s="193"/>
    </row>
    <row r="663" spans="2:8" ht="14.25" customHeight="1" x14ac:dyDescent="0.2">
      <c r="B663" s="202"/>
      <c r="C663" s="3">
        <v>128735</v>
      </c>
      <c r="D663" s="5" t="s">
        <v>758</v>
      </c>
      <c r="E663" s="185" t="s">
        <v>421</v>
      </c>
      <c r="F663" s="190"/>
      <c r="G663" s="3"/>
      <c r="H663" s="193"/>
    </row>
    <row r="664" spans="2:8" ht="14.25" customHeight="1" x14ac:dyDescent="0.2">
      <c r="B664" s="202"/>
      <c r="C664" s="3">
        <v>128737</v>
      </c>
      <c r="D664" s="5" t="s">
        <v>759</v>
      </c>
      <c r="E664" s="185" t="s">
        <v>421</v>
      </c>
      <c r="F664" s="190"/>
      <c r="G664" s="3"/>
      <c r="H664" s="193"/>
    </row>
    <row r="665" spans="2:8" ht="14.25" customHeight="1" x14ac:dyDescent="0.2">
      <c r="B665" s="202"/>
      <c r="C665" s="3">
        <v>128739</v>
      </c>
      <c r="D665" s="5" t="s">
        <v>760</v>
      </c>
      <c r="E665" s="185" t="s">
        <v>421</v>
      </c>
      <c r="F665" s="190"/>
      <c r="G665" s="3"/>
      <c r="H665" s="193"/>
    </row>
    <row r="666" spans="2:8" ht="14.25" customHeight="1" x14ac:dyDescent="0.2">
      <c r="B666" s="202"/>
      <c r="C666" s="3">
        <v>128745</v>
      </c>
      <c r="D666" s="5" t="s">
        <v>761</v>
      </c>
      <c r="E666" s="185" t="s">
        <v>421</v>
      </c>
      <c r="F666" s="190"/>
      <c r="G666" s="3"/>
      <c r="H666" s="193"/>
    </row>
    <row r="667" spans="2:8" ht="14.25" customHeight="1" x14ac:dyDescent="0.2">
      <c r="B667" s="202"/>
      <c r="C667" s="3">
        <v>128746</v>
      </c>
      <c r="D667" s="5" t="s">
        <v>762</v>
      </c>
      <c r="E667" s="185" t="s">
        <v>421</v>
      </c>
      <c r="F667" s="190"/>
      <c r="G667" s="3"/>
      <c r="H667" s="193"/>
    </row>
    <row r="668" spans="2:8" ht="14.25" customHeight="1" x14ac:dyDescent="0.2">
      <c r="B668" s="202"/>
      <c r="C668" s="3">
        <v>128755</v>
      </c>
      <c r="D668" s="5" t="s">
        <v>763</v>
      </c>
      <c r="E668" s="185" t="s">
        <v>421</v>
      </c>
      <c r="F668" s="190"/>
      <c r="G668" s="3"/>
      <c r="H668" s="193"/>
    </row>
    <row r="669" spans="2:8" ht="14.25" customHeight="1" x14ac:dyDescent="0.2">
      <c r="B669" s="202"/>
      <c r="C669" s="3">
        <v>128757</v>
      </c>
      <c r="D669" s="5" t="s">
        <v>764</v>
      </c>
      <c r="E669" s="185" t="s">
        <v>421</v>
      </c>
      <c r="F669" s="190"/>
      <c r="G669" s="3"/>
      <c r="H669" s="193"/>
    </row>
    <row r="670" spans="2:8" ht="14.25" customHeight="1" x14ac:dyDescent="0.2">
      <c r="B670" s="202"/>
      <c r="C670" s="3">
        <v>128759</v>
      </c>
      <c r="D670" s="5" t="s">
        <v>704</v>
      </c>
      <c r="E670" s="185" t="s">
        <v>421</v>
      </c>
      <c r="F670" s="190"/>
      <c r="G670" s="3"/>
      <c r="H670" s="193"/>
    </row>
    <row r="671" spans="2:8" ht="14.25" customHeight="1" x14ac:dyDescent="0.2">
      <c r="B671" s="202"/>
      <c r="C671" s="3">
        <v>128761</v>
      </c>
      <c r="D671" s="5" t="s">
        <v>377</v>
      </c>
      <c r="E671" s="185" t="s">
        <v>421</v>
      </c>
      <c r="F671" s="190"/>
      <c r="G671" s="3"/>
      <c r="H671" s="193"/>
    </row>
    <row r="672" spans="2:8" ht="14.25" customHeight="1" x14ac:dyDescent="0.2">
      <c r="B672" s="202"/>
      <c r="C672" s="3">
        <v>128763</v>
      </c>
      <c r="D672" s="5" t="s">
        <v>765</v>
      </c>
      <c r="E672" s="185" t="s">
        <v>421</v>
      </c>
      <c r="F672" s="190"/>
      <c r="G672" s="3"/>
      <c r="H672" s="193"/>
    </row>
    <row r="673" spans="2:8" ht="14.25" customHeight="1" x14ac:dyDescent="0.2">
      <c r="B673" s="202"/>
      <c r="C673" s="3">
        <v>128765</v>
      </c>
      <c r="D673" s="5" t="s">
        <v>642</v>
      </c>
      <c r="E673" s="185" t="s">
        <v>421</v>
      </c>
      <c r="F673" s="190"/>
      <c r="G673" s="3"/>
      <c r="H673" s="193"/>
    </row>
    <row r="674" spans="2:8" ht="14.25" customHeight="1" x14ac:dyDescent="0.2">
      <c r="B674" s="202"/>
      <c r="C674" s="3">
        <v>128767</v>
      </c>
      <c r="D674" s="5" t="s">
        <v>292</v>
      </c>
      <c r="E674" s="185" t="s">
        <v>421</v>
      </c>
      <c r="F674" s="190"/>
      <c r="G674" s="3"/>
      <c r="H674" s="193"/>
    </row>
    <row r="675" spans="2:8" ht="14.25" customHeight="1" x14ac:dyDescent="0.2">
      <c r="B675" s="202"/>
      <c r="C675" s="3">
        <v>128769</v>
      </c>
      <c r="D675" s="5" t="s">
        <v>293</v>
      </c>
      <c r="E675" s="185" t="s">
        <v>421</v>
      </c>
      <c r="F675" s="190"/>
      <c r="G675" s="3"/>
      <c r="H675" s="193"/>
    </row>
    <row r="676" spans="2:8" ht="14.25" customHeight="1" x14ac:dyDescent="0.2">
      <c r="B676" s="202"/>
      <c r="C676" s="3">
        <v>128771</v>
      </c>
      <c r="D676" s="5" t="s">
        <v>294</v>
      </c>
      <c r="E676" s="185" t="s">
        <v>421</v>
      </c>
      <c r="F676" s="190"/>
      <c r="G676" s="3"/>
      <c r="H676" s="193"/>
    </row>
    <row r="677" spans="2:8" ht="14.25" customHeight="1" x14ac:dyDescent="0.2">
      <c r="B677" s="202"/>
      <c r="C677" s="3">
        <v>128773</v>
      </c>
      <c r="D677" s="5" t="s">
        <v>295</v>
      </c>
      <c r="E677" s="185" t="s">
        <v>421</v>
      </c>
      <c r="F677" s="190"/>
      <c r="G677" s="3"/>
      <c r="H677" s="193"/>
    </row>
    <row r="678" spans="2:8" ht="14.25" customHeight="1" x14ac:dyDescent="0.2">
      <c r="B678" s="202"/>
      <c r="C678" s="3">
        <v>128775</v>
      </c>
      <c r="D678" s="5" t="s">
        <v>296</v>
      </c>
      <c r="E678" s="185" t="s">
        <v>421</v>
      </c>
      <c r="F678" s="190"/>
      <c r="G678" s="3"/>
      <c r="H678" s="193"/>
    </row>
    <row r="679" spans="2:8" ht="14.25" customHeight="1" x14ac:dyDescent="0.2">
      <c r="B679" s="202"/>
      <c r="C679" s="3">
        <v>128777</v>
      </c>
      <c r="D679" s="5" t="s">
        <v>297</v>
      </c>
      <c r="E679" s="185" t="s">
        <v>421</v>
      </c>
      <c r="F679" s="190"/>
      <c r="G679" s="3"/>
      <c r="H679" s="193"/>
    </row>
    <row r="680" spans="2:8" ht="14.25" customHeight="1" x14ac:dyDescent="0.2">
      <c r="B680" s="202"/>
      <c r="C680" s="3">
        <v>128779</v>
      </c>
      <c r="D680" s="5" t="s">
        <v>298</v>
      </c>
      <c r="E680" s="185" t="s">
        <v>421</v>
      </c>
      <c r="F680" s="190"/>
      <c r="G680" s="3"/>
      <c r="H680" s="193"/>
    </row>
    <row r="681" spans="2:8" ht="14.25" customHeight="1" x14ac:dyDescent="0.2">
      <c r="B681" s="202"/>
      <c r="C681" s="3">
        <v>128781</v>
      </c>
      <c r="D681" s="5" t="s">
        <v>299</v>
      </c>
      <c r="E681" s="185" t="s">
        <v>421</v>
      </c>
      <c r="F681" s="190"/>
      <c r="G681" s="3"/>
      <c r="H681" s="193"/>
    </row>
    <row r="682" spans="2:8" ht="14.25" customHeight="1" x14ac:dyDescent="0.2">
      <c r="B682" s="202"/>
      <c r="C682" s="3">
        <v>128783</v>
      </c>
      <c r="D682" s="5" t="s">
        <v>300</v>
      </c>
      <c r="E682" s="185" t="s">
        <v>421</v>
      </c>
      <c r="F682" s="190"/>
      <c r="G682" s="3"/>
      <c r="H682" s="193"/>
    </row>
    <row r="683" spans="2:8" ht="14.25" customHeight="1" x14ac:dyDescent="0.2">
      <c r="B683" s="202"/>
      <c r="C683" s="3">
        <v>128785</v>
      </c>
      <c r="D683" s="5" t="s">
        <v>301</v>
      </c>
      <c r="E683" s="185" t="s">
        <v>421</v>
      </c>
      <c r="F683" s="190"/>
      <c r="G683" s="3"/>
      <c r="H683" s="193"/>
    </row>
    <row r="684" spans="2:8" ht="14.25" customHeight="1" x14ac:dyDescent="0.2">
      <c r="B684" s="202"/>
      <c r="C684" s="3">
        <v>128787</v>
      </c>
      <c r="D684" s="5" t="s">
        <v>302</v>
      </c>
      <c r="E684" s="185" t="s">
        <v>421</v>
      </c>
      <c r="F684" s="190"/>
      <c r="G684" s="3"/>
      <c r="H684" s="193"/>
    </row>
    <row r="685" spans="2:8" ht="14.25" customHeight="1" x14ac:dyDescent="0.2">
      <c r="B685" s="202"/>
      <c r="C685" s="3">
        <v>128789</v>
      </c>
      <c r="D685" s="5" t="s">
        <v>303</v>
      </c>
      <c r="E685" s="185" t="s">
        <v>421</v>
      </c>
      <c r="F685" s="190"/>
      <c r="G685" s="3"/>
      <c r="H685" s="193"/>
    </row>
    <row r="686" spans="2:8" ht="14.25" customHeight="1" x14ac:dyDescent="0.2">
      <c r="B686" s="202"/>
      <c r="C686" s="3">
        <v>128795</v>
      </c>
      <c r="D686" s="5" t="s">
        <v>304</v>
      </c>
      <c r="E686" s="185" t="s">
        <v>421</v>
      </c>
      <c r="F686" s="190"/>
      <c r="G686" s="3"/>
      <c r="H686" s="193"/>
    </row>
    <row r="687" spans="2:8" ht="14.25" customHeight="1" x14ac:dyDescent="0.2">
      <c r="B687" s="202"/>
      <c r="C687" s="3">
        <v>128796</v>
      </c>
      <c r="D687" s="5" t="s">
        <v>305</v>
      </c>
      <c r="E687" s="185" t="s">
        <v>421</v>
      </c>
      <c r="F687" s="190"/>
      <c r="G687" s="3"/>
      <c r="H687" s="193"/>
    </row>
    <row r="688" spans="2:8" ht="14.25" hidden="1" customHeight="1" x14ac:dyDescent="0.2">
      <c r="B688" s="202"/>
      <c r="C688" s="3"/>
      <c r="D688" s="5"/>
      <c r="E688" s="185"/>
      <c r="F688" s="190"/>
      <c r="G688" s="3"/>
      <c r="H688" s="193"/>
    </row>
    <row r="689" spans="2:8" ht="14.25" hidden="1" customHeight="1" x14ac:dyDescent="0.2">
      <c r="B689" s="202" t="s">
        <v>669</v>
      </c>
      <c r="C689" s="3">
        <v>1288</v>
      </c>
      <c r="D689" s="5" t="s">
        <v>77</v>
      </c>
      <c r="E689" s="185"/>
      <c r="F689" s="190"/>
      <c r="G689" s="3"/>
      <c r="H689" s="193"/>
    </row>
    <row r="690" spans="2:8" ht="14.25" customHeight="1" x14ac:dyDescent="0.2">
      <c r="B690" s="202"/>
      <c r="C690" s="3">
        <v>128805</v>
      </c>
      <c r="D690" s="5" t="s">
        <v>306</v>
      </c>
      <c r="E690" s="185" t="s">
        <v>421</v>
      </c>
      <c r="F690" s="190"/>
      <c r="G690" s="3"/>
      <c r="H690" s="193"/>
    </row>
    <row r="691" spans="2:8" ht="14.25" customHeight="1" x14ac:dyDescent="0.2">
      <c r="B691" s="202"/>
      <c r="C691" s="3">
        <v>128807</v>
      </c>
      <c r="D691" s="5" t="s">
        <v>307</v>
      </c>
      <c r="E691" s="185" t="s">
        <v>421</v>
      </c>
      <c r="F691" s="190"/>
      <c r="G691" s="3"/>
      <c r="H691" s="193"/>
    </row>
    <row r="692" spans="2:8" ht="14.25" customHeight="1" x14ac:dyDescent="0.2">
      <c r="B692" s="202"/>
      <c r="C692" s="3">
        <v>128809</v>
      </c>
      <c r="D692" s="5" t="s">
        <v>308</v>
      </c>
      <c r="E692" s="185" t="s">
        <v>421</v>
      </c>
      <c r="F692" s="190"/>
      <c r="G692" s="3"/>
      <c r="H692" s="193"/>
    </row>
    <row r="693" spans="2:8" ht="14.25" customHeight="1" x14ac:dyDescent="0.2">
      <c r="B693" s="202"/>
      <c r="C693" s="3">
        <v>128811</v>
      </c>
      <c r="D693" s="5" t="s">
        <v>27</v>
      </c>
      <c r="E693" s="185" t="s">
        <v>421</v>
      </c>
      <c r="F693" s="190"/>
      <c r="G693" s="3"/>
      <c r="H693" s="193"/>
    </row>
    <row r="694" spans="2:8" ht="14.25" customHeight="1" x14ac:dyDescent="0.2">
      <c r="B694" s="202"/>
      <c r="C694" s="3">
        <v>128813</v>
      </c>
      <c r="D694" s="5" t="s">
        <v>28</v>
      </c>
      <c r="E694" s="185" t="s">
        <v>421</v>
      </c>
      <c r="F694" s="190"/>
      <c r="G694" s="3"/>
      <c r="H694" s="193"/>
    </row>
    <row r="695" spans="2:8" ht="14.25" customHeight="1" x14ac:dyDescent="0.2">
      <c r="B695" s="202"/>
      <c r="C695" s="3">
        <v>128815</v>
      </c>
      <c r="D695" s="5" t="s">
        <v>29</v>
      </c>
      <c r="E695" s="185" t="s">
        <v>421</v>
      </c>
      <c r="F695" s="190"/>
      <c r="G695" s="3"/>
      <c r="H695" s="193"/>
    </row>
    <row r="696" spans="2:8" ht="14.25" customHeight="1" x14ac:dyDescent="0.2">
      <c r="B696" s="202"/>
      <c r="C696" s="3">
        <v>128817</v>
      </c>
      <c r="D696" s="5" t="s">
        <v>30</v>
      </c>
      <c r="E696" s="185" t="s">
        <v>421</v>
      </c>
      <c r="F696" s="190"/>
      <c r="G696" s="3"/>
      <c r="H696" s="193"/>
    </row>
    <row r="697" spans="2:8" ht="14.25" customHeight="1" x14ac:dyDescent="0.2">
      <c r="B697" s="202"/>
      <c r="C697" s="3">
        <v>128819</v>
      </c>
      <c r="D697" s="5" t="s">
        <v>31</v>
      </c>
      <c r="E697" s="185" t="s">
        <v>421</v>
      </c>
      <c r="F697" s="190"/>
      <c r="G697" s="3"/>
      <c r="H697" s="193"/>
    </row>
    <row r="698" spans="2:8" ht="14.25" customHeight="1" x14ac:dyDescent="0.2">
      <c r="B698" s="202"/>
      <c r="C698" s="3">
        <v>128821</v>
      </c>
      <c r="D698" s="5" t="s">
        <v>461</v>
      </c>
      <c r="E698" s="185" t="s">
        <v>421</v>
      </c>
      <c r="F698" s="190"/>
      <c r="G698" s="3"/>
      <c r="H698" s="193"/>
    </row>
    <row r="699" spans="2:8" ht="14.25" customHeight="1" x14ac:dyDescent="0.2">
      <c r="B699" s="202"/>
      <c r="C699" s="3">
        <v>128823</v>
      </c>
      <c r="D699" s="5" t="s">
        <v>462</v>
      </c>
      <c r="E699" s="185" t="s">
        <v>421</v>
      </c>
      <c r="F699" s="190"/>
      <c r="G699" s="3"/>
      <c r="H699" s="193"/>
    </row>
    <row r="700" spans="2:8" ht="14.25" customHeight="1" x14ac:dyDescent="0.2">
      <c r="B700" s="202"/>
      <c r="C700" s="3">
        <v>128825</v>
      </c>
      <c r="D700" s="5" t="s">
        <v>463</v>
      </c>
      <c r="E700" s="185" t="s">
        <v>421</v>
      </c>
      <c r="F700" s="190"/>
      <c r="G700" s="3"/>
      <c r="H700" s="193"/>
    </row>
    <row r="701" spans="2:8" ht="14.25" customHeight="1" x14ac:dyDescent="0.2">
      <c r="B701" s="202"/>
      <c r="C701" s="3">
        <v>128827</v>
      </c>
      <c r="D701" s="5" t="s">
        <v>464</v>
      </c>
      <c r="E701" s="185" t="s">
        <v>421</v>
      </c>
      <c r="F701" s="190"/>
      <c r="G701" s="3"/>
      <c r="H701" s="193"/>
    </row>
    <row r="702" spans="2:8" ht="14.25" customHeight="1" x14ac:dyDescent="0.2">
      <c r="B702" s="202"/>
      <c r="C702" s="3">
        <v>128829</v>
      </c>
      <c r="D702" s="5" t="s">
        <v>465</v>
      </c>
      <c r="E702" s="185" t="s">
        <v>421</v>
      </c>
      <c r="F702" s="190"/>
      <c r="G702" s="3"/>
      <c r="H702" s="193"/>
    </row>
    <row r="703" spans="2:8" ht="14.25" customHeight="1" x14ac:dyDescent="0.2">
      <c r="B703" s="202"/>
      <c r="C703" s="3">
        <v>128831</v>
      </c>
      <c r="D703" s="5" t="s">
        <v>466</v>
      </c>
      <c r="E703" s="185" t="s">
        <v>421</v>
      </c>
      <c r="F703" s="190"/>
      <c r="G703" s="3"/>
      <c r="H703" s="193"/>
    </row>
    <row r="704" spans="2:8" ht="14.25" customHeight="1" x14ac:dyDescent="0.2">
      <c r="B704" s="202"/>
      <c r="C704" s="3">
        <v>128845</v>
      </c>
      <c r="D704" s="5" t="s">
        <v>467</v>
      </c>
      <c r="E704" s="185" t="s">
        <v>421</v>
      </c>
      <c r="F704" s="190"/>
      <c r="G704" s="3"/>
      <c r="H704" s="193"/>
    </row>
    <row r="705" spans="2:8" ht="14.25" customHeight="1" x14ac:dyDescent="0.2">
      <c r="B705" s="202"/>
      <c r="C705" s="3">
        <v>128846</v>
      </c>
      <c r="D705" s="5" t="s">
        <v>468</v>
      </c>
      <c r="E705" s="185" t="s">
        <v>421</v>
      </c>
      <c r="F705" s="190"/>
      <c r="G705" s="3"/>
      <c r="H705" s="193"/>
    </row>
    <row r="706" spans="2:8" ht="14.25" customHeight="1" x14ac:dyDescent="0.2">
      <c r="B706" s="202"/>
      <c r="C706" s="3">
        <v>128855</v>
      </c>
      <c r="D706" s="5" t="s">
        <v>469</v>
      </c>
      <c r="E706" s="185" t="s">
        <v>421</v>
      </c>
      <c r="F706" s="190"/>
      <c r="G706" s="3"/>
      <c r="H706" s="193"/>
    </row>
    <row r="707" spans="2:8" ht="14.25" customHeight="1" x14ac:dyDescent="0.2">
      <c r="B707" s="202"/>
      <c r="C707" s="3">
        <v>128857</v>
      </c>
      <c r="D707" s="5" t="s">
        <v>205</v>
      </c>
      <c r="E707" s="185" t="s">
        <v>421</v>
      </c>
      <c r="F707" s="190"/>
      <c r="G707" s="3"/>
      <c r="H707" s="193"/>
    </row>
    <row r="708" spans="2:8" ht="14.25" customHeight="1" x14ac:dyDescent="0.2">
      <c r="B708" s="202"/>
      <c r="C708" s="3">
        <v>128859</v>
      </c>
      <c r="D708" s="5" t="s">
        <v>378</v>
      </c>
      <c r="E708" s="185" t="s">
        <v>421</v>
      </c>
      <c r="F708" s="190"/>
      <c r="G708" s="3"/>
      <c r="H708" s="193"/>
    </row>
    <row r="709" spans="2:8" ht="14.25" customHeight="1" x14ac:dyDescent="0.2">
      <c r="B709" s="202"/>
      <c r="C709" s="3">
        <v>128861</v>
      </c>
      <c r="D709" s="5" t="s">
        <v>379</v>
      </c>
      <c r="E709" s="185" t="s">
        <v>421</v>
      </c>
      <c r="F709" s="190"/>
      <c r="G709" s="3"/>
      <c r="H709" s="193"/>
    </row>
    <row r="710" spans="2:8" ht="14.25" customHeight="1" x14ac:dyDescent="0.2">
      <c r="B710" s="202"/>
      <c r="C710" s="3">
        <v>128863</v>
      </c>
      <c r="D710" s="5" t="s">
        <v>206</v>
      </c>
      <c r="E710" s="185" t="s">
        <v>421</v>
      </c>
      <c r="F710" s="190"/>
      <c r="G710" s="3"/>
      <c r="H710" s="193"/>
    </row>
    <row r="711" spans="2:8" ht="14.25" customHeight="1" x14ac:dyDescent="0.2">
      <c r="B711" s="202"/>
      <c r="C711" s="3">
        <v>128865</v>
      </c>
      <c r="D711" s="5" t="s">
        <v>207</v>
      </c>
      <c r="E711" s="185" t="s">
        <v>421</v>
      </c>
      <c r="F711" s="190"/>
      <c r="G711" s="3"/>
      <c r="H711" s="193"/>
    </row>
    <row r="712" spans="2:8" ht="14.25" customHeight="1" x14ac:dyDescent="0.2">
      <c r="B712" s="202"/>
      <c r="C712" s="3">
        <v>128867</v>
      </c>
      <c r="D712" s="5" t="s">
        <v>309</v>
      </c>
      <c r="E712" s="185" t="s">
        <v>421</v>
      </c>
      <c r="F712" s="190"/>
      <c r="G712" s="3"/>
      <c r="H712" s="193"/>
    </row>
    <row r="713" spans="2:8" ht="14.25" customHeight="1" x14ac:dyDescent="0.2">
      <c r="B713" s="202"/>
      <c r="C713" s="3">
        <v>128869</v>
      </c>
      <c r="D713" s="5" t="s">
        <v>310</v>
      </c>
      <c r="E713" s="185" t="s">
        <v>421</v>
      </c>
      <c r="F713" s="190"/>
      <c r="G713" s="3"/>
      <c r="H713" s="193"/>
    </row>
    <row r="714" spans="2:8" ht="14.25" customHeight="1" x14ac:dyDescent="0.2">
      <c r="B714" s="202"/>
      <c r="C714" s="3">
        <v>128871</v>
      </c>
      <c r="D714" s="5" t="s">
        <v>311</v>
      </c>
      <c r="E714" s="185" t="s">
        <v>421</v>
      </c>
      <c r="F714" s="190"/>
      <c r="G714" s="3"/>
      <c r="H714" s="193"/>
    </row>
    <row r="715" spans="2:8" ht="14.25" customHeight="1" x14ac:dyDescent="0.2">
      <c r="B715" s="202"/>
      <c r="C715" s="3">
        <v>128873</v>
      </c>
      <c r="D715" s="5" t="s">
        <v>312</v>
      </c>
      <c r="E715" s="185" t="s">
        <v>421</v>
      </c>
      <c r="F715" s="190"/>
      <c r="G715" s="3"/>
      <c r="H715" s="193"/>
    </row>
    <row r="716" spans="2:8" ht="14.25" customHeight="1" x14ac:dyDescent="0.2">
      <c r="B716" s="202"/>
      <c r="C716" s="3">
        <v>128875</v>
      </c>
      <c r="D716" s="5" t="s">
        <v>313</v>
      </c>
      <c r="E716" s="185" t="s">
        <v>421</v>
      </c>
      <c r="F716" s="190"/>
      <c r="G716" s="3"/>
      <c r="H716" s="193"/>
    </row>
    <row r="717" spans="2:8" ht="14.25" customHeight="1" x14ac:dyDescent="0.2">
      <c r="B717" s="202"/>
      <c r="C717" s="3">
        <v>128877</v>
      </c>
      <c r="D717" s="5" t="s">
        <v>164</v>
      </c>
      <c r="E717" s="185" t="s">
        <v>421</v>
      </c>
      <c r="F717" s="190"/>
      <c r="G717" s="3"/>
      <c r="H717" s="193"/>
    </row>
    <row r="718" spans="2:8" ht="14.25" customHeight="1" x14ac:dyDescent="0.2">
      <c r="B718" s="202"/>
      <c r="C718" s="3">
        <v>128879</v>
      </c>
      <c r="D718" s="5" t="s">
        <v>815</v>
      </c>
      <c r="E718" s="185" t="s">
        <v>421</v>
      </c>
      <c r="F718" s="190"/>
      <c r="G718" s="3"/>
      <c r="H718" s="193"/>
    </row>
    <row r="719" spans="2:8" ht="14.25" customHeight="1" x14ac:dyDescent="0.2">
      <c r="B719" s="202"/>
      <c r="C719" s="3">
        <v>128881</v>
      </c>
      <c r="D719" s="5" t="s">
        <v>816</v>
      </c>
      <c r="E719" s="185" t="s">
        <v>421</v>
      </c>
      <c r="F719" s="190"/>
      <c r="G719" s="3"/>
      <c r="H719" s="193"/>
    </row>
    <row r="720" spans="2:8" ht="14.25" customHeight="1" x14ac:dyDescent="0.2">
      <c r="B720" s="202"/>
      <c r="C720" s="3">
        <v>128883</v>
      </c>
      <c r="D720" s="5" t="s">
        <v>790</v>
      </c>
      <c r="E720" s="185" t="s">
        <v>421</v>
      </c>
      <c r="F720" s="190"/>
      <c r="G720" s="3"/>
      <c r="H720" s="193"/>
    </row>
    <row r="721" spans="2:8" ht="14.25" customHeight="1" x14ac:dyDescent="0.2">
      <c r="B721" s="202"/>
      <c r="C721" s="3">
        <v>128885</v>
      </c>
      <c r="D721" s="5" t="s">
        <v>791</v>
      </c>
      <c r="E721" s="185" t="s">
        <v>421</v>
      </c>
      <c r="F721" s="190"/>
      <c r="G721" s="3"/>
      <c r="H721" s="193"/>
    </row>
    <row r="722" spans="2:8" ht="14.25" customHeight="1" x14ac:dyDescent="0.2">
      <c r="B722" s="202"/>
      <c r="C722" s="3">
        <v>128887</v>
      </c>
      <c r="D722" s="5" t="s">
        <v>792</v>
      </c>
      <c r="E722" s="185" t="s">
        <v>421</v>
      </c>
      <c r="F722" s="190"/>
      <c r="G722" s="3"/>
      <c r="H722" s="193"/>
    </row>
    <row r="723" spans="2:8" ht="14.25" customHeight="1" x14ac:dyDescent="0.2">
      <c r="B723" s="202"/>
      <c r="C723" s="3">
        <v>128889</v>
      </c>
      <c r="D723" s="5" t="s">
        <v>793</v>
      </c>
      <c r="E723" s="185" t="s">
        <v>421</v>
      </c>
      <c r="F723" s="190"/>
      <c r="G723" s="3"/>
      <c r="H723" s="193"/>
    </row>
    <row r="724" spans="2:8" ht="14.25" customHeight="1" x14ac:dyDescent="0.2">
      <c r="B724" s="202"/>
      <c r="C724" s="3">
        <v>128895</v>
      </c>
      <c r="D724" s="5" t="s">
        <v>794</v>
      </c>
      <c r="E724" s="185" t="s">
        <v>421</v>
      </c>
      <c r="F724" s="190"/>
      <c r="G724" s="3"/>
      <c r="H724" s="193"/>
    </row>
    <row r="725" spans="2:8" ht="14.25" customHeight="1" x14ac:dyDescent="0.2">
      <c r="B725" s="202"/>
      <c r="C725" s="3">
        <v>128896</v>
      </c>
      <c r="D725" s="5" t="s">
        <v>392</v>
      </c>
      <c r="E725" s="185" t="s">
        <v>421</v>
      </c>
      <c r="F725" s="190"/>
      <c r="G725" s="3"/>
      <c r="H725" s="193"/>
    </row>
    <row r="726" spans="2:8" ht="14.25" hidden="1" customHeight="1" x14ac:dyDescent="0.2">
      <c r="B726" s="202"/>
      <c r="C726" s="3"/>
      <c r="D726" s="5"/>
      <c r="E726" s="185"/>
      <c r="F726" s="190"/>
      <c r="G726" s="3"/>
      <c r="H726" s="193"/>
    </row>
    <row r="727" spans="2:8" ht="14.25" hidden="1" customHeight="1" x14ac:dyDescent="0.2">
      <c r="B727" s="202" t="s">
        <v>669</v>
      </c>
      <c r="C727" s="3">
        <v>1289</v>
      </c>
      <c r="D727" s="5" t="s">
        <v>78</v>
      </c>
      <c r="E727" s="185"/>
      <c r="F727" s="190"/>
      <c r="G727" s="3"/>
      <c r="H727" s="193"/>
    </row>
    <row r="728" spans="2:8" ht="14.25" customHeight="1" x14ac:dyDescent="0.2">
      <c r="B728" s="202"/>
      <c r="C728" s="3">
        <v>128901</v>
      </c>
      <c r="D728" s="5" t="s">
        <v>442</v>
      </c>
      <c r="E728" s="185" t="s">
        <v>421</v>
      </c>
      <c r="F728" s="190"/>
      <c r="G728" s="3"/>
      <c r="H728" s="193"/>
    </row>
    <row r="729" spans="2:8" ht="14.25" customHeight="1" x14ac:dyDescent="0.2">
      <c r="B729" s="202"/>
      <c r="C729" s="3">
        <v>128902</v>
      </c>
      <c r="D729" s="5" t="s">
        <v>443</v>
      </c>
      <c r="E729" s="185" t="s">
        <v>421</v>
      </c>
      <c r="F729" s="190"/>
      <c r="G729" s="3"/>
      <c r="H729" s="193"/>
    </row>
    <row r="730" spans="2:8" ht="14.25" customHeight="1" x14ac:dyDescent="0.2">
      <c r="B730" s="202"/>
      <c r="C730" s="3">
        <v>128903</v>
      </c>
      <c r="D730" s="5" t="s">
        <v>602</v>
      </c>
      <c r="E730" s="185" t="s">
        <v>421</v>
      </c>
      <c r="F730" s="190"/>
      <c r="G730" s="3"/>
      <c r="H730" s="193"/>
    </row>
    <row r="731" spans="2:8" ht="14.25" customHeight="1" x14ac:dyDescent="0.2">
      <c r="B731" s="202"/>
      <c r="C731" s="3">
        <v>128904</v>
      </c>
      <c r="D731" s="5" t="s">
        <v>603</v>
      </c>
      <c r="E731" s="185" t="s">
        <v>421</v>
      </c>
      <c r="F731" s="190"/>
      <c r="G731" s="3"/>
      <c r="H731" s="193"/>
    </row>
    <row r="732" spans="2:8" ht="14.25" customHeight="1" x14ac:dyDescent="0.2">
      <c r="B732" s="202"/>
      <c r="C732" s="3">
        <v>128905</v>
      </c>
      <c r="D732" s="5" t="s">
        <v>604</v>
      </c>
      <c r="E732" s="185" t="s">
        <v>421</v>
      </c>
      <c r="F732" s="190"/>
      <c r="G732" s="3"/>
      <c r="H732" s="193"/>
    </row>
    <row r="733" spans="2:8" ht="14.25" customHeight="1" x14ac:dyDescent="0.2">
      <c r="B733" s="202"/>
      <c r="C733" s="3">
        <v>128906</v>
      </c>
      <c r="D733" s="5" t="s">
        <v>605</v>
      </c>
      <c r="E733" s="185" t="s">
        <v>421</v>
      </c>
      <c r="F733" s="190"/>
      <c r="G733" s="3"/>
      <c r="H733" s="193"/>
    </row>
    <row r="734" spans="2:8" ht="14.25" customHeight="1" x14ac:dyDescent="0.2">
      <c r="B734" s="202"/>
      <c r="C734" s="3">
        <v>128907</v>
      </c>
      <c r="D734" s="5" t="s">
        <v>606</v>
      </c>
      <c r="E734" s="185" t="s">
        <v>421</v>
      </c>
      <c r="F734" s="190"/>
      <c r="G734" s="3"/>
      <c r="H734" s="193"/>
    </row>
    <row r="735" spans="2:8" ht="14.25" customHeight="1" x14ac:dyDescent="0.2">
      <c r="B735" s="202"/>
      <c r="C735" s="3">
        <v>128908</v>
      </c>
      <c r="D735" s="5" t="s">
        <v>607</v>
      </c>
      <c r="E735" s="185" t="s">
        <v>421</v>
      </c>
      <c r="F735" s="190"/>
      <c r="G735" s="3"/>
      <c r="H735" s="193"/>
    </row>
    <row r="736" spans="2:8" ht="14.25" customHeight="1" x14ac:dyDescent="0.2">
      <c r="B736" s="202"/>
      <c r="C736" s="3">
        <v>128909</v>
      </c>
      <c r="D736" s="5" t="s">
        <v>608</v>
      </c>
      <c r="E736" s="185" t="s">
        <v>421</v>
      </c>
      <c r="F736" s="190"/>
      <c r="G736" s="3"/>
      <c r="H736" s="193"/>
    </row>
    <row r="737" spans="2:8" ht="14.25" customHeight="1" x14ac:dyDescent="0.2">
      <c r="B737" s="202"/>
      <c r="C737" s="3">
        <v>128910</v>
      </c>
      <c r="D737" s="5" t="s">
        <v>188</v>
      </c>
      <c r="E737" s="185" t="s">
        <v>421</v>
      </c>
      <c r="F737" s="190"/>
      <c r="G737" s="3"/>
      <c r="H737" s="193"/>
    </row>
    <row r="738" spans="2:8" ht="14.25" customHeight="1" x14ac:dyDescent="0.2">
      <c r="B738" s="202"/>
      <c r="C738" s="3">
        <v>128911</v>
      </c>
      <c r="D738" s="5" t="s">
        <v>189</v>
      </c>
      <c r="E738" s="185" t="s">
        <v>421</v>
      </c>
      <c r="F738" s="190"/>
      <c r="G738" s="3"/>
      <c r="H738" s="193"/>
    </row>
    <row r="739" spans="2:8" ht="14.25" customHeight="1" x14ac:dyDescent="0.2">
      <c r="B739" s="202"/>
      <c r="C739" s="3">
        <v>128912</v>
      </c>
      <c r="D739" s="5" t="s">
        <v>167</v>
      </c>
      <c r="E739" s="185" t="s">
        <v>421</v>
      </c>
      <c r="F739" s="190"/>
      <c r="G739" s="3"/>
      <c r="H739" s="193"/>
    </row>
    <row r="740" spans="2:8" ht="14.25" customHeight="1" x14ac:dyDescent="0.2">
      <c r="B740" s="202"/>
      <c r="C740" s="3">
        <v>128913</v>
      </c>
      <c r="D740" s="5" t="s">
        <v>168</v>
      </c>
      <c r="E740" s="185" t="s">
        <v>421</v>
      </c>
      <c r="F740" s="190"/>
      <c r="G740" s="3"/>
      <c r="H740" s="193"/>
    </row>
    <row r="741" spans="2:8" ht="14.25" customHeight="1" x14ac:dyDescent="0.2">
      <c r="B741" s="202"/>
      <c r="C741" s="3">
        <v>128914</v>
      </c>
      <c r="D741" s="5" t="s">
        <v>169</v>
      </c>
      <c r="E741" s="185" t="s">
        <v>421</v>
      </c>
      <c r="F741" s="190"/>
      <c r="G741" s="3"/>
      <c r="H741" s="193"/>
    </row>
    <row r="742" spans="2:8" ht="14.25" customHeight="1" x14ac:dyDescent="0.2">
      <c r="B742" s="202"/>
      <c r="C742" s="3">
        <v>128915</v>
      </c>
      <c r="D742" s="5" t="s">
        <v>170</v>
      </c>
      <c r="E742" s="185" t="s">
        <v>421</v>
      </c>
      <c r="F742" s="190"/>
      <c r="G742" s="3"/>
      <c r="H742" s="193"/>
    </row>
    <row r="743" spans="2:8" ht="14.25" customHeight="1" x14ac:dyDescent="0.2">
      <c r="B743" s="202"/>
      <c r="C743" s="3">
        <v>128916</v>
      </c>
      <c r="D743" s="5" t="s">
        <v>171</v>
      </c>
      <c r="E743" s="185" t="s">
        <v>421</v>
      </c>
      <c r="F743" s="190"/>
      <c r="G743" s="3"/>
      <c r="H743" s="193"/>
    </row>
    <row r="744" spans="2:8" ht="14.25" customHeight="1" x14ac:dyDescent="0.2">
      <c r="B744" s="202"/>
      <c r="C744" s="3">
        <v>128917</v>
      </c>
      <c r="D744" s="5" t="s">
        <v>172</v>
      </c>
      <c r="E744" s="185" t="s">
        <v>421</v>
      </c>
      <c r="F744" s="190"/>
      <c r="G744" s="3"/>
      <c r="H744" s="193"/>
    </row>
    <row r="745" spans="2:8" ht="14.25" customHeight="1" x14ac:dyDescent="0.2">
      <c r="B745" s="202"/>
      <c r="C745" s="3">
        <v>128918</v>
      </c>
      <c r="D745" s="5" t="s">
        <v>499</v>
      </c>
      <c r="E745" s="185" t="s">
        <v>421</v>
      </c>
      <c r="F745" s="190"/>
      <c r="G745" s="3"/>
      <c r="H745" s="193"/>
    </row>
    <row r="746" spans="2:8" ht="14.25" customHeight="1" x14ac:dyDescent="0.2">
      <c r="B746" s="202"/>
      <c r="C746" s="3">
        <v>128919</v>
      </c>
      <c r="D746" s="5" t="s">
        <v>500</v>
      </c>
      <c r="E746" s="185" t="s">
        <v>421</v>
      </c>
      <c r="F746" s="190"/>
      <c r="G746" s="3"/>
      <c r="H746" s="193"/>
    </row>
    <row r="747" spans="2:8" ht="14.25" customHeight="1" x14ac:dyDescent="0.2">
      <c r="B747" s="202"/>
      <c r="C747" s="3">
        <v>128920</v>
      </c>
      <c r="D747" s="5" t="s">
        <v>501</v>
      </c>
      <c r="E747" s="185" t="s">
        <v>421</v>
      </c>
      <c r="F747" s="190"/>
      <c r="G747" s="3"/>
      <c r="H747" s="193"/>
    </row>
    <row r="748" spans="2:8" ht="14.25" customHeight="1" x14ac:dyDescent="0.2">
      <c r="B748" s="202"/>
      <c r="C748" s="3">
        <v>128921</v>
      </c>
      <c r="D748" s="5" t="s">
        <v>502</v>
      </c>
      <c r="E748" s="185" t="s">
        <v>421</v>
      </c>
      <c r="F748" s="190"/>
      <c r="G748" s="3"/>
      <c r="H748" s="193"/>
    </row>
    <row r="749" spans="2:8" ht="14.25" customHeight="1" x14ac:dyDescent="0.2">
      <c r="B749" s="202"/>
      <c r="C749" s="3">
        <v>128922</v>
      </c>
      <c r="D749" s="5" t="s">
        <v>503</v>
      </c>
      <c r="E749" s="185" t="s">
        <v>421</v>
      </c>
      <c r="F749" s="190"/>
      <c r="G749" s="3"/>
      <c r="H749" s="193"/>
    </row>
    <row r="750" spans="2:8" ht="14.25" customHeight="1" x14ac:dyDescent="0.2">
      <c r="B750" s="202"/>
      <c r="C750" s="3">
        <v>128923</v>
      </c>
      <c r="D750" s="5" t="s">
        <v>504</v>
      </c>
      <c r="E750" s="185" t="s">
        <v>421</v>
      </c>
      <c r="F750" s="190"/>
      <c r="G750" s="3"/>
      <c r="H750" s="193"/>
    </row>
    <row r="751" spans="2:8" ht="14.25" customHeight="1" x14ac:dyDescent="0.2">
      <c r="B751" s="202"/>
      <c r="C751" s="3">
        <v>128924</v>
      </c>
      <c r="D751" s="5" t="s">
        <v>505</v>
      </c>
      <c r="E751" s="185" t="s">
        <v>421</v>
      </c>
      <c r="F751" s="190"/>
      <c r="G751" s="3"/>
      <c r="H751" s="193"/>
    </row>
    <row r="752" spans="2:8" ht="14.25" customHeight="1" x14ac:dyDescent="0.2">
      <c r="B752" s="202"/>
      <c r="C752" s="3">
        <v>128925</v>
      </c>
      <c r="D752" s="5" t="s">
        <v>506</v>
      </c>
      <c r="E752" s="185" t="s">
        <v>421</v>
      </c>
      <c r="F752" s="190"/>
      <c r="G752" s="3"/>
      <c r="H752" s="193"/>
    </row>
    <row r="753" spans="2:8" ht="14.25" customHeight="1" x14ac:dyDescent="0.2">
      <c r="B753" s="202"/>
      <c r="C753" s="3">
        <v>128926</v>
      </c>
      <c r="D753" s="5" t="s">
        <v>507</v>
      </c>
      <c r="E753" s="185" t="s">
        <v>421</v>
      </c>
      <c r="F753" s="190"/>
      <c r="G753" s="3"/>
      <c r="H753" s="193"/>
    </row>
    <row r="754" spans="2:8" ht="14.25" customHeight="1" x14ac:dyDescent="0.2">
      <c r="B754" s="202"/>
      <c r="C754" s="3">
        <v>128927</v>
      </c>
      <c r="D754" s="5" t="s">
        <v>508</v>
      </c>
      <c r="E754" s="185" t="s">
        <v>421</v>
      </c>
      <c r="F754" s="190"/>
      <c r="G754" s="3"/>
      <c r="H754" s="193"/>
    </row>
    <row r="755" spans="2:8" ht="14.25" customHeight="1" x14ac:dyDescent="0.2">
      <c r="B755" s="202"/>
      <c r="C755" s="3">
        <v>128928</v>
      </c>
      <c r="D755" s="5" t="s">
        <v>509</v>
      </c>
      <c r="E755" s="185" t="s">
        <v>421</v>
      </c>
      <c r="F755" s="190"/>
      <c r="G755" s="3"/>
      <c r="H755" s="193"/>
    </row>
    <row r="756" spans="2:8" ht="14.25" customHeight="1" x14ac:dyDescent="0.2">
      <c r="B756" s="202"/>
      <c r="C756" s="3">
        <v>128929</v>
      </c>
      <c r="D756" s="5" t="s">
        <v>510</v>
      </c>
      <c r="E756" s="185" t="s">
        <v>421</v>
      </c>
      <c r="F756" s="190"/>
      <c r="G756" s="3"/>
      <c r="H756" s="193"/>
    </row>
    <row r="757" spans="2:8" ht="14.25" customHeight="1" x14ac:dyDescent="0.2">
      <c r="B757" s="202"/>
      <c r="C757" s="3">
        <v>128930</v>
      </c>
      <c r="D757" s="5" t="s">
        <v>511</v>
      </c>
      <c r="E757" s="185" t="s">
        <v>421</v>
      </c>
      <c r="F757" s="190"/>
      <c r="G757" s="3"/>
      <c r="H757" s="193"/>
    </row>
    <row r="758" spans="2:8" ht="14.25" customHeight="1" x14ac:dyDescent="0.2">
      <c r="B758" s="202"/>
      <c r="C758" s="3">
        <v>128931</v>
      </c>
      <c r="D758" s="5" t="s">
        <v>512</v>
      </c>
      <c r="E758" s="185" t="s">
        <v>421</v>
      </c>
      <c r="F758" s="190"/>
      <c r="G758" s="3"/>
      <c r="H758" s="193"/>
    </row>
    <row r="759" spans="2:8" ht="14.25" customHeight="1" x14ac:dyDescent="0.2">
      <c r="B759" s="202"/>
      <c r="C759" s="3">
        <v>128932</v>
      </c>
      <c r="D759" s="5" t="s">
        <v>513</v>
      </c>
      <c r="E759" s="185" t="s">
        <v>421</v>
      </c>
      <c r="F759" s="190"/>
      <c r="G759" s="3"/>
      <c r="H759" s="193"/>
    </row>
    <row r="760" spans="2:8" ht="14.25" customHeight="1" x14ac:dyDescent="0.2">
      <c r="B760" s="202"/>
      <c r="C760" s="3">
        <v>128933</v>
      </c>
      <c r="D760" s="5" t="s">
        <v>514</v>
      </c>
      <c r="E760" s="185" t="s">
        <v>421</v>
      </c>
      <c r="F760" s="190"/>
      <c r="G760" s="3"/>
      <c r="H760" s="193"/>
    </row>
    <row r="761" spans="2:8" ht="14.25" customHeight="1" x14ac:dyDescent="0.2">
      <c r="B761" s="202"/>
      <c r="C761" s="3">
        <v>128934</v>
      </c>
      <c r="D761" s="5" t="s">
        <v>209</v>
      </c>
      <c r="E761" s="185" t="s">
        <v>421</v>
      </c>
      <c r="F761" s="190"/>
      <c r="G761" s="3"/>
      <c r="H761" s="193"/>
    </row>
    <row r="762" spans="2:8" ht="14.25" customHeight="1" x14ac:dyDescent="0.2">
      <c r="B762" s="202"/>
      <c r="C762" s="3">
        <v>128935</v>
      </c>
      <c r="D762" s="5" t="s">
        <v>393</v>
      </c>
      <c r="E762" s="185" t="s">
        <v>421</v>
      </c>
      <c r="F762" s="190"/>
      <c r="G762" s="3"/>
      <c r="H762" s="193"/>
    </row>
    <row r="763" spans="2:8" ht="14.25" customHeight="1" x14ac:dyDescent="0.2">
      <c r="B763" s="202"/>
      <c r="C763" s="3">
        <v>128936</v>
      </c>
      <c r="D763" s="5" t="s">
        <v>394</v>
      </c>
      <c r="E763" s="185" t="s">
        <v>421</v>
      </c>
      <c r="F763" s="190"/>
      <c r="G763" s="3"/>
      <c r="H763" s="193"/>
    </row>
    <row r="764" spans="2:8" ht="14.25" customHeight="1" x14ac:dyDescent="0.2">
      <c r="B764" s="202"/>
      <c r="C764" s="3">
        <v>128937</v>
      </c>
      <c r="D764" s="5" t="s">
        <v>395</v>
      </c>
      <c r="E764" s="185" t="s">
        <v>421</v>
      </c>
      <c r="F764" s="190"/>
      <c r="G764" s="3"/>
      <c r="H764" s="193"/>
    </row>
    <row r="765" spans="2:8" ht="14.25" customHeight="1" x14ac:dyDescent="0.2">
      <c r="B765" s="202"/>
      <c r="C765" s="3">
        <v>128938</v>
      </c>
      <c r="D765" s="5" t="s">
        <v>396</v>
      </c>
      <c r="E765" s="185" t="s">
        <v>421</v>
      </c>
      <c r="F765" s="190"/>
      <c r="G765" s="3"/>
      <c r="H765" s="193"/>
    </row>
    <row r="766" spans="2:8" ht="14.25" customHeight="1" x14ac:dyDescent="0.2">
      <c r="B766" s="202"/>
      <c r="C766" s="3">
        <v>128939</v>
      </c>
      <c r="D766" s="5" t="s">
        <v>397</v>
      </c>
      <c r="E766" s="185" t="s">
        <v>421</v>
      </c>
      <c r="F766" s="190"/>
      <c r="G766" s="3"/>
      <c r="H766" s="193"/>
    </row>
    <row r="767" spans="2:8" ht="14.25" customHeight="1" x14ac:dyDescent="0.2">
      <c r="B767" s="202"/>
      <c r="C767" s="3">
        <v>128940</v>
      </c>
      <c r="D767" s="5" t="s">
        <v>398</v>
      </c>
      <c r="E767" s="185" t="s">
        <v>421</v>
      </c>
      <c r="F767" s="190"/>
      <c r="G767" s="3"/>
      <c r="H767" s="193"/>
    </row>
    <row r="768" spans="2:8" ht="14.25" customHeight="1" x14ac:dyDescent="0.2">
      <c r="B768" s="202"/>
      <c r="C768" s="3">
        <v>128945</v>
      </c>
      <c r="D768" s="5" t="s">
        <v>186</v>
      </c>
      <c r="E768" s="185" t="s">
        <v>421</v>
      </c>
      <c r="F768" s="190"/>
      <c r="G768" s="3"/>
      <c r="H768" s="193"/>
    </row>
    <row r="769" spans="2:8" ht="14.25" customHeight="1" x14ac:dyDescent="0.2">
      <c r="B769" s="202"/>
      <c r="C769" s="3">
        <v>128946</v>
      </c>
      <c r="D769" s="5" t="s">
        <v>187</v>
      </c>
      <c r="E769" s="185" t="s">
        <v>421</v>
      </c>
      <c r="F769" s="190"/>
      <c r="G769" s="3"/>
      <c r="H769" s="193"/>
    </row>
    <row r="770" spans="2:8" ht="14.25" customHeight="1" x14ac:dyDescent="0.2">
      <c r="B770" s="202"/>
      <c r="C770" s="3">
        <v>128951</v>
      </c>
      <c r="D770" s="5" t="s">
        <v>210</v>
      </c>
      <c r="E770" s="185" t="s">
        <v>421</v>
      </c>
      <c r="F770" s="190"/>
      <c r="G770" s="3"/>
      <c r="H770" s="193"/>
    </row>
    <row r="771" spans="2:8" ht="14.25" customHeight="1" x14ac:dyDescent="0.2">
      <c r="B771" s="202"/>
      <c r="C771" s="3">
        <v>128952</v>
      </c>
      <c r="D771" s="5" t="s">
        <v>66</v>
      </c>
      <c r="E771" s="185" t="s">
        <v>421</v>
      </c>
      <c r="F771" s="190"/>
      <c r="G771" s="3"/>
      <c r="H771" s="193"/>
    </row>
    <row r="772" spans="2:8" ht="14.25" customHeight="1" x14ac:dyDescent="0.2">
      <c r="B772" s="202"/>
      <c r="C772" s="3">
        <v>128953</v>
      </c>
      <c r="D772" s="5" t="s">
        <v>67</v>
      </c>
      <c r="E772" s="185" t="s">
        <v>421</v>
      </c>
      <c r="F772" s="190"/>
      <c r="G772" s="3"/>
      <c r="H772" s="193"/>
    </row>
    <row r="773" spans="2:8" ht="14.25" customHeight="1" x14ac:dyDescent="0.2">
      <c r="B773" s="202"/>
      <c r="C773" s="3">
        <v>128954</v>
      </c>
      <c r="D773" s="5" t="s">
        <v>68</v>
      </c>
      <c r="E773" s="185" t="s">
        <v>421</v>
      </c>
      <c r="F773" s="190"/>
      <c r="G773" s="3"/>
      <c r="H773" s="193"/>
    </row>
    <row r="774" spans="2:8" ht="14.25" customHeight="1" x14ac:dyDescent="0.2">
      <c r="B774" s="202"/>
      <c r="C774" s="3">
        <v>128955</v>
      </c>
      <c r="D774" s="5" t="s">
        <v>599</v>
      </c>
      <c r="E774" s="185" t="s">
        <v>421</v>
      </c>
      <c r="F774" s="190"/>
      <c r="G774" s="3"/>
      <c r="H774" s="193"/>
    </row>
    <row r="775" spans="2:8" ht="14.25" customHeight="1" x14ac:dyDescent="0.2">
      <c r="B775" s="202"/>
      <c r="C775" s="3">
        <v>128956</v>
      </c>
      <c r="D775" s="5" t="s">
        <v>600</v>
      </c>
      <c r="E775" s="185" t="s">
        <v>421</v>
      </c>
      <c r="F775" s="190"/>
      <c r="G775" s="3"/>
      <c r="H775" s="193"/>
    </row>
    <row r="776" spans="2:8" ht="14.25" customHeight="1" x14ac:dyDescent="0.2">
      <c r="B776" s="202"/>
      <c r="C776" s="3">
        <v>128957</v>
      </c>
      <c r="D776" s="5" t="s">
        <v>601</v>
      </c>
      <c r="E776" s="185" t="s">
        <v>421</v>
      </c>
      <c r="F776" s="190"/>
      <c r="G776" s="3"/>
      <c r="H776" s="193"/>
    </row>
    <row r="777" spans="2:8" ht="14.25" customHeight="1" x14ac:dyDescent="0.2">
      <c r="B777" s="202"/>
      <c r="C777" s="3">
        <v>128958</v>
      </c>
      <c r="D777" s="5" t="s">
        <v>632</v>
      </c>
      <c r="E777" s="185" t="s">
        <v>421</v>
      </c>
      <c r="F777" s="190"/>
      <c r="G777" s="3"/>
      <c r="H777" s="193"/>
    </row>
    <row r="778" spans="2:8" ht="14.25" customHeight="1" x14ac:dyDescent="0.2">
      <c r="B778" s="202"/>
      <c r="C778" s="3">
        <v>128959</v>
      </c>
      <c r="D778" s="5" t="s">
        <v>633</v>
      </c>
      <c r="E778" s="185" t="s">
        <v>421</v>
      </c>
      <c r="F778" s="190"/>
      <c r="G778" s="3"/>
      <c r="H778" s="193"/>
    </row>
    <row r="779" spans="2:8" ht="14.25" customHeight="1" x14ac:dyDescent="0.2">
      <c r="B779" s="202"/>
      <c r="C779" s="3">
        <v>128960</v>
      </c>
      <c r="D779" s="5" t="s">
        <v>634</v>
      </c>
      <c r="E779" s="185" t="s">
        <v>421</v>
      </c>
      <c r="F779" s="190"/>
      <c r="G779" s="3"/>
      <c r="H779" s="193"/>
    </row>
    <row r="780" spans="2:8" ht="14.25" customHeight="1" x14ac:dyDescent="0.2">
      <c r="B780" s="202"/>
      <c r="C780" s="3">
        <v>128961</v>
      </c>
      <c r="D780" s="5" t="s">
        <v>635</v>
      </c>
      <c r="E780" s="185" t="s">
        <v>421</v>
      </c>
      <c r="F780" s="190"/>
      <c r="G780" s="3"/>
      <c r="H780" s="193"/>
    </row>
    <row r="781" spans="2:8" ht="14.25" customHeight="1" x14ac:dyDescent="0.2">
      <c r="B781" s="202"/>
      <c r="C781" s="3">
        <v>128962</v>
      </c>
      <c r="D781" s="5" t="s">
        <v>636</v>
      </c>
      <c r="E781" s="185" t="s">
        <v>421</v>
      </c>
      <c r="F781" s="190"/>
      <c r="G781" s="3"/>
      <c r="H781" s="193"/>
    </row>
    <row r="782" spans="2:8" ht="14.25" customHeight="1" x14ac:dyDescent="0.2">
      <c r="B782" s="202"/>
      <c r="C782" s="3">
        <v>128963</v>
      </c>
      <c r="D782" s="5" t="s">
        <v>637</v>
      </c>
      <c r="E782" s="185" t="s">
        <v>421</v>
      </c>
      <c r="F782" s="190"/>
      <c r="G782" s="3"/>
      <c r="H782" s="193"/>
    </row>
    <row r="783" spans="2:8" ht="14.25" customHeight="1" x14ac:dyDescent="0.2">
      <c r="B783" s="202"/>
      <c r="C783" s="3">
        <v>128964</v>
      </c>
      <c r="D783" s="5" t="s">
        <v>638</v>
      </c>
      <c r="E783" s="185" t="s">
        <v>421</v>
      </c>
      <c r="F783" s="190"/>
      <c r="G783" s="3"/>
      <c r="H783" s="193"/>
    </row>
    <row r="784" spans="2:8" ht="14.25" customHeight="1" x14ac:dyDescent="0.2">
      <c r="B784" s="202"/>
      <c r="C784" s="3">
        <v>128965</v>
      </c>
      <c r="D784" s="5" t="s">
        <v>639</v>
      </c>
      <c r="E784" s="185" t="s">
        <v>421</v>
      </c>
      <c r="F784" s="190"/>
      <c r="G784" s="3"/>
      <c r="H784" s="193"/>
    </row>
    <row r="785" spans="2:8" ht="14.25" customHeight="1" x14ac:dyDescent="0.2">
      <c r="B785" s="202"/>
      <c r="C785" s="3">
        <v>128966</v>
      </c>
      <c r="D785" s="5" t="s">
        <v>126</v>
      </c>
      <c r="E785" s="185" t="s">
        <v>421</v>
      </c>
      <c r="F785" s="190"/>
      <c r="G785" s="3"/>
      <c r="H785" s="193"/>
    </row>
    <row r="786" spans="2:8" ht="14.25" customHeight="1" x14ac:dyDescent="0.2">
      <c r="B786" s="202"/>
      <c r="C786" s="3">
        <v>128967</v>
      </c>
      <c r="D786" s="5" t="s">
        <v>127</v>
      </c>
      <c r="E786" s="185" t="s">
        <v>421</v>
      </c>
      <c r="F786" s="190"/>
      <c r="G786" s="3"/>
      <c r="H786" s="193"/>
    </row>
    <row r="787" spans="2:8" ht="14.25" customHeight="1" x14ac:dyDescent="0.2">
      <c r="B787" s="202"/>
      <c r="C787" s="3">
        <v>128968</v>
      </c>
      <c r="D787" s="5" t="s">
        <v>128</v>
      </c>
      <c r="E787" s="185" t="s">
        <v>421</v>
      </c>
      <c r="F787" s="190"/>
      <c r="G787" s="3"/>
      <c r="H787" s="193"/>
    </row>
    <row r="788" spans="2:8" ht="14.25" customHeight="1" x14ac:dyDescent="0.2">
      <c r="B788" s="202"/>
      <c r="C788" s="3">
        <v>128969</v>
      </c>
      <c r="D788" s="5" t="s">
        <v>129</v>
      </c>
      <c r="E788" s="185" t="s">
        <v>421</v>
      </c>
      <c r="F788" s="190"/>
      <c r="G788" s="3"/>
      <c r="H788" s="193"/>
    </row>
    <row r="789" spans="2:8" ht="14.25" customHeight="1" x14ac:dyDescent="0.2">
      <c r="B789" s="202"/>
      <c r="C789" s="3">
        <v>128970</v>
      </c>
      <c r="D789" s="5" t="s">
        <v>130</v>
      </c>
      <c r="E789" s="185" t="s">
        <v>421</v>
      </c>
      <c r="F789" s="190"/>
      <c r="G789" s="3"/>
      <c r="H789" s="193"/>
    </row>
    <row r="790" spans="2:8" ht="14.25" customHeight="1" x14ac:dyDescent="0.2">
      <c r="B790" s="202"/>
      <c r="C790" s="3">
        <v>128971</v>
      </c>
      <c r="D790" s="5" t="s">
        <v>131</v>
      </c>
      <c r="E790" s="185" t="s">
        <v>421</v>
      </c>
      <c r="F790" s="190"/>
      <c r="G790" s="3"/>
      <c r="H790" s="193"/>
    </row>
    <row r="791" spans="2:8" ht="14.25" customHeight="1" x14ac:dyDescent="0.2">
      <c r="B791" s="202"/>
      <c r="C791" s="3">
        <v>128972</v>
      </c>
      <c r="D791" s="5" t="s">
        <v>132</v>
      </c>
      <c r="E791" s="185" t="s">
        <v>421</v>
      </c>
      <c r="F791" s="190"/>
      <c r="G791" s="3"/>
      <c r="H791" s="193"/>
    </row>
    <row r="792" spans="2:8" ht="14.25" customHeight="1" x14ac:dyDescent="0.2">
      <c r="B792" s="202"/>
      <c r="C792" s="3">
        <v>128973</v>
      </c>
      <c r="D792" s="5" t="s">
        <v>196</v>
      </c>
      <c r="E792" s="185" t="s">
        <v>421</v>
      </c>
      <c r="F792" s="190"/>
      <c r="G792" s="3"/>
      <c r="H792" s="193"/>
    </row>
    <row r="793" spans="2:8" ht="14.25" customHeight="1" x14ac:dyDescent="0.2">
      <c r="B793" s="202"/>
      <c r="C793" s="3">
        <v>128974</v>
      </c>
      <c r="D793" s="5" t="s">
        <v>197</v>
      </c>
      <c r="E793" s="185" t="s">
        <v>421</v>
      </c>
      <c r="F793" s="190"/>
      <c r="G793" s="3"/>
      <c r="H793" s="193"/>
    </row>
    <row r="794" spans="2:8" ht="14.25" customHeight="1" x14ac:dyDescent="0.2">
      <c r="B794" s="202"/>
      <c r="C794" s="3">
        <v>128975</v>
      </c>
      <c r="D794" s="5" t="s">
        <v>198</v>
      </c>
      <c r="E794" s="185" t="s">
        <v>421</v>
      </c>
      <c r="F794" s="190"/>
      <c r="G794" s="3"/>
      <c r="H794" s="193"/>
    </row>
    <row r="795" spans="2:8" ht="14.25" customHeight="1" x14ac:dyDescent="0.2">
      <c r="B795" s="202"/>
      <c r="C795" s="3">
        <v>128976</v>
      </c>
      <c r="D795" s="5" t="s">
        <v>199</v>
      </c>
      <c r="E795" s="185" t="s">
        <v>421</v>
      </c>
      <c r="F795" s="190"/>
      <c r="G795" s="3"/>
      <c r="H795" s="193"/>
    </row>
    <row r="796" spans="2:8" ht="14.25" customHeight="1" x14ac:dyDescent="0.2">
      <c r="B796" s="202"/>
      <c r="C796" s="3">
        <v>128977</v>
      </c>
      <c r="D796" s="5" t="s">
        <v>200</v>
      </c>
      <c r="E796" s="185" t="s">
        <v>421</v>
      </c>
      <c r="F796" s="190"/>
      <c r="G796" s="3"/>
      <c r="H796" s="193"/>
    </row>
    <row r="797" spans="2:8" ht="14.25" customHeight="1" x14ac:dyDescent="0.2">
      <c r="B797" s="202"/>
      <c r="C797" s="3">
        <v>128978</v>
      </c>
      <c r="D797" s="5" t="s">
        <v>201</v>
      </c>
      <c r="E797" s="185" t="s">
        <v>421</v>
      </c>
      <c r="F797" s="190"/>
      <c r="G797" s="3"/>
      <c r="H797" s="193"/>
    </row>
    <row r="798" spans="2:8" ht="14.25" customHeight="1" x14ac:dyDescent="0.2">
      <c r="B798" s="202"/>
      <c r="C798" s="3">
        <v>128979</v>
      </c>
      <c r="D798" s="5" t="s">
        <v>202</v>
      </c>
      <c r="E798" s="185" t="s">
        <v>421</v>
      </c>
      <c r="F798" s="190"/>
      <c r="G798" s="3"/>
      <c r="H798" s="193"/>
    </row>
    <row r="799" spans="2:8" ht="14.25" customHeight="1" x14ac:dyDescent="0.2">
      <c r="B799" s="202"/>
      <c r="C799" s="3">
        <v>128980</v>
      </c>
      <c r="D799" s="5" t="s">
        <v>203</v>
      </c>
      <c r="E799" s="185" t="s">
        <v>421</v>
      </c>
      <c r="F799" s="190"/>
      <c r="G799" s="3"/>
      <c r="H799" s="193"/>
    </row>
    <row r="800" spans="2:8" ht="14.25" customHeight="1" x14ac:dyDescent="0.2">
      <c r="B800" s="202"/>
      <c r="C800" s="3">
        <v>128981</v>
      </c>
      <c r="D800" s="5" t="s">
        <v>204</v>
      </c>
      <c r="E800" s="185" t="s">
        <v>421</v>
      </c>
      <c r="F800" s="190"/>
      <c r="G800" s="3"/>
      <c r="H800" s="193"/>
    </row>
    <row r="801" spans="2:8" ht="14.25" customHeight="1" x14ac:dyDescent="0.2">
      <c r="B801" s="202"/>
      <c r="C801" s="3">
        <v>128982</v>
      </c>
      <c r="D801" s="5" t="s">
        <v>581</v>
      </c>
      <c r="E801" s="185" t="s">
        <v>421</v>
      </c>
      <c r="F801" s="190"/>
      <c r="G801" s="3"/>
      <c r="H801" s="193"/>
    </row>
    <row r="802" spans="2:8" ht="14.25" customHeight="1" x14ac:dyDescent="0.2">
      <c r="B802" s="202"/>
      <c r="C802" s="3">
        <v>128983</v>
      </c>
      <c r="D802" s="5" t="s">
        <v>582</v>
      </c>
      <c r="E802" s="185" t="s">
        <v>421</v>
      </c>
      <c r="F802" s="190"/>
      <c r="G802" s="3"/>
      <c r="H802" s="193"/>
    </row>
    <row r="803" spans="2:8" ht="14.25" customHeight="1" x14ac:dyDescent="0.2">
      <c r="B803" s="202"/>
      <c r="C803" s="3">
        <v>128984</v>
      </c>
      <c r="D803" s="5" t="s">
        <v>583</v>
      </c>
      <c r="E803" s="185" t="s">
        <v>421</v>
      </c>
      <c r="F803" s="190"/>
      <c r="G803" s="3"/>
      <c r="H803" s="193"/>
    </row>
    <row r="804" spans="2:8" ht="14.25" customHeight="1" x14ac:dyDescent="0.2">
      <c r="B804" s="202"/>
      <c r="C804" s="3">
        <v>128985</v>
      </c>
      <c r="D804" s="5" t="s">
        <v>399</v>
      </c>
      <c r="E804" s="185" t="s">
        <v>421</v>
      </c>
      <c r="F804" s="190"/>
      <c r="G804" s="3"/>
      <c r="H804" s="193"/>
    </row>
    <row r="805" spans="2:8" ht="14.25" customHeight="1" x14ac:dyDescent="0.2">
      <c r="B805" s="202"/>
      <c r="C805" s="3">
        <v>128986</v>
      </c>
      <c r="D805" s="5" t="s">
        <v>400</v>
      </c>
      <c r="E805" s="185" t="s">
        <v>421</v>
      </c>
      <c r="F805" s="190"/>
      <c r="G805" s="3"/>
      <c r="H805" s="193"/>
    </row>
    <row r="806" spans="2:8" ht="14.25" customHeight="1" x14ac:dyDescent="0.2">
      <c r="B806" s="202"/>
      <c r="C806" s="3">
        <v>128987</v>
      </c>
      <c r="D806" s="5" t="s">
        <v>401</v>
      </c>
      <c r="E806" s="185" t="s">
        <v>421</v>
      </c>
      <c r="F806" s="190"/>
      <c r="G806" s="3"/>
      <c r="H806" s="193"/>
    </row>
    <row r="807" spans="2:8" ht="14.25" customHeight="1" x14ac:dyDescent="0.2">
      <c r="B807" s="202"/>
      <c r="C807" s="3">
        <v>128988</v>
      </c>
      <c r="D807" s="5" t="s">
        <v>402</v>
      </c>
      <c r="E807" s="185" t="s">
        <v>421</v>
      </c>
      <c r="F807" s="190"/>
      <c r="G807" s="3"/>
      <c r="H807" s="193"/>
    </row>
    <row r="808" spans="2:8" ht="14.25" customHeight="1" x14ac:dyDescent="0.2">
      <c r="B808" s="202"/>
      <c r="C808" s="3">
        <v>128989</v>
      </c>
      <c r="D808" s="5" t="s">
        <v>403</v>
      </c>
      <c r="E808" s="185" t="s">
        <v>421</v>
      </c>
      <c r="F808" s="190"/>
      <c r="G808" s="3"/>
      <c r="H808" s="193"/>
    </row>
    <row r="809" spans="2:8" ht="14.25" customHeight="1" x14ac:dyDescent="0.2">
      <c r="B809" s="202"/>
      <c r="C809" s="3">
        <v>128990</v>
      </c>
      <c r="D809" s="5" t="s">
        <v>404</v>
      </c>
      <c r="E809" s="185" t="s">
        <v>421</v>
      </c>
      <c r="F809" s="190"/>
      <c r="G809" s="3"/>
      <c r="H809" s="193"/>
    </row>
    <row r="810" spans="2:8" ht="14.25" customHeight="1" x14ac:dyDescent="0.2">
      <c r="B810" s="202"/>
      <c r="C810" s="3">
        <v>128995</v>
      </c>
      <c r="D810" s="5" t="s">
        <v>240</v>
      </c>
      <c r="E810" s="185" t="s">
        <v>421</v>
      </c>
      <c r="F810" s="190"/>
      <c r="G810" s="3"/>
      <c r="H810" s="193"/>
    </row>
    <row r="811" spans="2:8" ht="14.25" customHeight="1" x14ac:dyDescent="0.2">
      <c r="B811" s="202"/>
      <c r="C811" s="3">
        <v>128996</v>
      </c>
      <c r="D811" s="5" t="s">
        <v>241</v>
      </c>
      <c r="E811" s="185" t="s">
        <v>421</v>
      </c>
      <c r="F811" s="190"/>
      <c r="G811" s="3"/>
      <c r="H811" s="193"/>
    </row>
    <row r="812" spans="2:8" ht="14.25" hidden="1" customHeight="1" x14ac:dyDescent="0.2">
      <c r="B812" s="202"/>
      <c r="C812" s="3"/>
      <c r="D812" s="5"/>
      <c r="E812" s="185"/>
      <c r="F812" s="190"/>
      <c r="G812" s="3"/>
      <c r="H812" s="193"/>
    </row>
    <row r="813" spans="2:8" ht="14.25" hidden="1" customHeight="1" x14ac:dyDescent="0.2">
      <c r="B813" s="202" t="s">
        <v>669</v>
      </c>
      <c r="C813" s="3">
        <v>1290</v>
      </c>
      <c r="D813" s="5" t="s">
        <v>79</v>
      </c>
      <c r="E813" s="185"/>
      <c r="F813" s="190"/>
      <c r="G813" s="3"/>
      <c r="H813" s="193"/>
    </row>
    <row r="814" spans="2:8" ht="14.25" customHeight="1" x14ac:dyDescent="0.2">
      <c r="B814" s="202"/>
      <c r="C814" s="3">
        <v>129016</v>
      </c>
      <c r="D814" s="5" t="s">
        <v>405</v>
      </c>
      <c r="E814" s="185" t="s">
        <v>421</v>
      </c>
      <c r="F814" s="190"/>
      <c r="G814" s="3"/>
      <c r="H814" s="193"/>
    </row>
    <row r="815" spans="2:8" ht="14.25" customHeight="1" x14ac:dyDescent="0.2">
      <c r="B815" s="202"/>
      <c r="C815" s="3">
        <v>129017</v>
      </c>
      <c r="D815" s="5" t="s">
        <v>406</v>
      </c>
      <c r="E815" s="185" t="s">
        <v>421</v>
      </c>
      <c r="F815" s="190"/>
      <c r="G815" s="3"/>
      <c r="H815" s="193"/>
    </row>
    <row r="816" spans="2:8" ht="14.25" customHeight="1" x14ac:dyDescent="0.2">
      <c r="B816" s="202"/>
      <c r="C816" s="3">
        <v>129018</v>
      </c>
      <c r="D816" s="5" t="s">
        <v>407</v>
      </c>
      <c r="E816" s="185" t="s">
        <v>421</v>
      </c>
      <c r="F816" s="190"/>
      <c r="G816" s="3"/>
      <c r="H816" s="193"/>
    </row>
    <row r="817" spans="2:8" ht="14.25" customHeight="1" x14ac:dyDescent="0.2">
      <c r="B817" s="202"/>
      <c r="C817" s="3">
        <v>129019</v>
      </c>
      <c r="D817" s="5" t="s">
        <v>408</v>
      </c>
      <c r="E817" s="185" t="s">
        <v>421</v>
      </c>
      <c r="F817" s="190"/>
      <c r="G817" s="3"/>
      <c r="H817" s="193"/>
    </row>
    <row r="818" spans="2:8" ht="14.25" customHeight="1" x14ac:dyDescent="0.2">
      <c r="B818" s="202"/>
      <c r="C818" s="3">
        <v>129020</v>
      </c>
      <c r="D818" s="5" t="s">
        <v>696</v>
      </c>
      <c r="E818" s="185" t="s">
        <v>421</v>
      </c>
      <c r="F818" s="190"/>
      <c r="G818" s="3"/>
      <c r="H818" s="193"/>
    </row>
    <row r="819" spans="2:8" ht="14.25" customHeight="1" x14ac:dyDescent="0.2">
      <c r="B819" s="202"/>
      <c r="C819" s="3">
        <v>129021</v>
      </c>
      <c r="D819" s="5" t="s">
        <v>697</v>
      </c>
      <c r="E819" s="185" t="s">
        <v>421</v>
      </c>
      <c r="F819" s="190"/>
      <c r="G819" s="3"/>
      <c r="H819" s="193"/>
    </row>
    <row r="820" spans="2:8" ht="14.25" customHeight="1" x14ac:dyDescent="0.2">
      <c r="B820" s="202"/>
      <c r="C820" s="3">
        <v>129022</v>
      </c>
      <c r="D820" s="5" t="s">
        <v>698</v>
      </c>
      <c r="E820" s="185" t="s">
        <v>421</v>
      </c>
      <c r="F820" s="190"/>
      <c r="G820" s="3"/>
      <c r="H820" s="193"/>
    </row>
    <row r="821" spans="2:8" ht="14.25" customHeight="1" x14ac:dyDescent="0.2">
      <c r="B821" s="202"/>
      <c r="C821" s="3">
        <v>129023</v>
      </c>
      <c r="D821" s="5" t="s">
        <v>699</v>
      </c>
      <c r="E821" s="185" t="s">
        <v>421</v>
      </c>
      <c r="F821" s="190"/>
      <c r="G821" s="3"/>
      <c r="H821" s="193"/>
    </row>
    <row r="822" spans="2:8" ht="14.25" customHeight="1" x14ac:dyDescent="0.2">
      <c r="B822" s="202"/>
      <c r="C822" s="3">
        <v>129045</v>
      </c>
      <c r="D822" s="5" t="s">
        <v>186</v>
      </c>
      <c r="E822" s="185" t="s">
        <v>421</v>
      </c>
      <c r="F822" s="190"/>
      <c r="G822" s="3"/>
      <c r="H822" s="193"/>
    </row>
    <row r="823" spans="2:8" ht="14.25" customHeight="1" x14ac:dyDescent="0.2">
      <c r="B823" s="202"/>
      <c r="C823" s="3">
        <v>129046</v>
      </c>
      <c r="D823" s="5" t="s">
        <v>187</v>
      </c>
      <c r="E823" s="185" t="s">
        <v>421</v>
      </c>
      <c r="F823" s="190"/>
      <c r="G823" s="3"/>
      <c r="H823" s="193"/>
    </row>
    <row r="824" spans="2:8" ht="14.25" customHeight="1" x14ac:dyDescent="0.2">
      <c r="B824" s="202"/>
      <c r="C824" s="3">
        <v>129066</v>
      </c>
      <c r="D824" s="5" t="s">
        <v>700</v>
      </c>
      <c r="E824" s="185" t="s">
        <v>421</v>
      </c>
      <c r="F824" s="190"/>
      <c r="G824" s="3"/>
      <c r="H824" s="193"/>
    </row>
    <row r="825" spans="2:8" ht="14.25" customHeight="1" x14ac:dyDescent="0.2">
      <c r="B825" s="202"/>
      <c r="C825" s="3">
        <v>129067</v>
      </c>
      <c r="D825" s="5" t="s">
        <v>701</v>
      </c>
      <c r="E825" s="185" t="s">
        <v>421</v>
      </c>
      <c r="F825" s="190"/>
      <c r="G825" s="3"/>
      <c r="H825" s="193"/>
    </row>
    <row r="826" spans="2:8" ht="14.25" customHeight="1" x14ac:dyDescent="0.2">
      <c r="B826" s="202"/>
      <c r="C826" s="3">
        <v>129068</v>
      </c>
      <c r="D826" s="5" t="s">
        <v>702</v>
      </c>
      <c r="E826" s="185" t="s">
        <v>421</v>
      </c>
      <c r="F826" s="190"/>
      <c r="G826" s="3"/>
      <c r="H826" s="193"/>
    </row>
    <row r="827" spans="2:8" ht="14.25" customHeight="1" x14ac:dyDescent="0.2">
      <c r="B827" s="202"/>
      <c r="C827" s="3">
        <v>129069</v>
      </c>
      <c r="D827" s="5" t="s">
        <v>703</v>
      </c>
      <c r="E827" s="185" t="s">
        <v>421</v>
      </c>
      <c r="F827" s="190"/>
      <c r="G827" s="3"/>
      <c r="H827" s="193"/>
    </row>
    <row r="828" spans="2:8" ht="14.25" customHeight="1" x14ac:dyDescent="0.2">
      <c r="B828" s="202"/>
      <c r="C828" s="3">
        <v>129070</v>
      </c>
      <c r="D828" s="5" t="s">
        <v>704</v>
      </c>
      <c r="E828" s="185" t="s">
        <v>421</v>
      </c>
      <c r="F828" s="190"/>
      <c r="G828" s="3"/>
      <c r="H828" s="193"/>
    </row>
    <row r="829" spans="2:8" ht="14.25" customHeight="1" x14ac:dyDescent="0.2">
      <c r="B829" s="202"/>
      <c r="C829" s="3">
        <v>129071</v>
      </c>
      <c r="D829" s="5" t="s">
        <v>705</v>
      </c>
      <c r="E829" s="185" t="s">
        <v>421</v>
      </c>
      <c r="F829" s="190"/>
      <c r="G829" s="3"/>
      <c r="H829" s="193"/>
    </row>
    <row r="830" spans="2:8" ht="14.25" customHeight="1" x14ac:dyDescent="0.2">
      <c r="B830" s="202"/>
      <c r="C830" s="3">
        <v>129072</v>
      </c>
      <c r="D830" s="5" t="s">
        <v>814</v>
      </c>
      <c r="E830" s="185" t="s">
        <v>421</v>
      </c>
      <c r="F830" s="190"/>
      <c r="G830" s="3"/>
      <c r="H830" s="193"/>
    </row>
    <row r="831" spans="2:8" ht="14.25" customHeight="1" x14ac:dyDescent="0.2">
      <c r="B831" s="202"/>
      <c r="C831" s="3">
        <v>129073</v>
      </c>
      <c r="D831" s="5" t="s">
        <v>773</v>
      </c>
      <c r="E831" s="185" t="s">
        <v>421</v>
      </c>
      <c r="F831" s="190"/>
      <c r="G831" s="3"/>
      <c r="H831" s="193"/>
    </row>
    <row r="832" spans="2:8" ht="14.25" customHeight="1" x14ac:dyDescent="0.2">
      <c r="B832" s="202"/>
      <c r="C832" s="3">
        <v>129095</v>
      </c>
      <c r="D832" s="5" t="s">
        <v>240</v>
      </c>
      <c r="E832" s="185" t="s">
        <v>421</v>
      </c>
      <c r="F832" s="190"/>
      <c r="G832" s="3"/>
      <c r="H832" s="193"/>
    </row>
    <row r="833" spans="2:8" ht="14.25" customHeight="1" x14ac:dyDescent="0.2">
      <c r="B833" s="202"/>
      <c r="C833" s="3">
        <v>129096</v>
      </c>
      <c r="D833" s="5" t="s">
        <v>241</v>
      </c>
      <c r="E833" s="185" t="s">
        <v>421</v>
      </c>
      <c r="F833" s="190"/>
      <c r="G833" s="3"/>
      <c r="H833" s="193"/>
    </row>
    <row r="834" spans="2:8" ht="14.25" hidden="1" customHeight="1" x14ac:dyDescent="0.2">
      <c r="B834" s="202"/>
      <c r="C834" s="3"/>
      <c r="D834" s="5"/>
      <c r="E834" s="185"/>
      <c r="F834" s="190"/>
      <c r="G834" s="3"/>
      <c r="H834" s="193"/>
    </row>
    <row r="835" spans="2:8" ht="14.25" customHeight="1" x14ac:dyDescent="0.2">
      <c r="B835" s="202" t="s">
        <v>669</v>
      </c>
      <c r="C835" s="3">
        <v>1291</v>
      </c>
      <c r="D835" s="5" t="s">
        <v>80</v>
      </c>
      <c r="E835" s="185" t="s">
        <v>421</v>
      </c>
      <c r="F835" s="190"/>
      <c r="G835" s="3"/>
      <c r="H835" s="193"/>
    </row>
    <row r="836" spans="2:8" ht="14.25" customHeight="1" x14ac:dyDescent="0.2">
      <c r="B836" s="202"/>
      <c r="C836" s="3">
        <v>129101</v>
      </c>
      <c r="D836" s="5" t="s">
        <v>442</v>
      </c>
      <c r="E836" s="185" t="s">
        <v>421</v>
      </c>
      <c r="F836" s="190"/>
      <c r="G836" s="3"/>
      <c r="H836" s="193"/>
    </row>
    <row r="837" spans="2:8" ht="14.25" customHeight="1" x14ac:dyDescent="0.2">
      <c r="B837" s="202"/>
      <c r="C837" s="3">
        <v>129102</v>
      </c>
      <c r="D837" s="5" t="s">
        <v>443</v>
      </c>
      <c r="E837" s="185" t="s">
        <v>421</v>
      </c>
      <c r="F837" s="190"/>
      <c r="G837" s="3"/>
      <c r="H837" s="193"/>
    </row>
    <row r="838" spans="2:8" ht="14.25" customHeight="1" x14ac:dyDescent="0.2">
      <c r="B838" s="202"/>
      <c r="C838" s="3">
        <v>129103</v>
      </c>
      <c r="D838" s="5" t="s">
        <v>602</v>
      </c>
      <c r="E838" s="185" t="s">
        <v>421</v>
      </c>
      <c r="F838" s="190"/>
      <c r="G838" s="3"/>
      <c r="H838" s="193"/>
    </row>
    <row r="839" spans="2:8" ht="14.25" customHeight="1" x14ac:dyDescent="0.2">
      <c r="B839" s="202"/>
      <c r="C839" s="3">
        <v>129104</v>
      </c>
      <c r="D839" s="5" t="s">
        <v>603</v>
      </c>
      <c r="E839" s="185" t="s">
        <v>421</v>
      </c>
      <c r="F839" s="190"/>
      <c r="G839" s="3"/>
      <c r="H839" s="193"/>
    </row>
    <row r="840" spans="2:8" ht="14.25" customHeight="1" x14ac:dyDescent="0.2">
      <c r="B840" s="202"/>
      <c r="C840" s="3">
        <v>129105</v>
      </c>
      <c r="D840" s="5" t="s">
        <v>604</v>
      </c>
      <c r="E840" s="185" t="s">
        <v>421</v>
      </c>
      <c r="F840" s="190"/>
      <c r="G840" s="3"/>
      <c r="H840" s="193"/>
    </row>
    <row r="841" spans="2:8" ht="14.25" customHeight="1" x14ac:dyDescent="0.2">
      <c r="B841" s="202"/>
      <c r="C841" s="3">
        <v>129106</v>
      </c>
      <c r="D841" s="5" t="s">
        <v>605</v>
      </c>
      <c r="E841" s="185" t="s">
        <v>421</v>
      </c>
      <c r="F841" s="190"/>
      <c r="G841" s="3"/>
      <c r="H841" s="193"/>
    </row>
    <row r="842" spans="2:8" ht="14.25" customHeight="1" x14ac:dyDescent="0.2">
      <c r="B842" s="202"/>
      <c r="C842" s="3">
        <v>129107</v>
      </c>
      <c r="D842" s="5" t="s">
        <v>606</v>
      </c>
      <c r="E842" s="185" t="s">
        <v>421</v>
      </c>
      <c r="F842" s="190"/>
      <c r="G842" s="3"/>
      <c r="H842" s="193"/>
    </row>
    <row r="843" spans="2:8" ht="14.25" customHeight="1" x14ac:dyDescent="0.2">
      <c r="B843" s="202"/>
      <c r="C843" s="3">
        <v>129108</v>
      </c>
      <c r="D843" s="5" t="s">
        <v>607</v>
      </c>
      <c r="E843" s="185" t="s">
        <v>421</v>
      </c>
      <c r="F843" s="190"/>
      <c r="G843" s="3"/>
      <c r="H843" s="193"/>
    </row>
    <row r="844" spans="2:8" ht="14.25" customHeight="1" x14ac:dyDescent="0.2">
      <c r="B844" s="202"/>
      <c r="C844" s="3">
        <v>129109</v>
      </c>
      <c r="D844" s="5" t="s">
        <v>608</v>
      </c>
      <c r="E844" s="185" t="s">
        <v>421</v>
      </c>
      <c r="F844" s="190"/>
      <c r="G844" s="3"/>
      <c r="H844" s="193"/>
    </row>
    <row r="845" spans="2:8" ht="14.25" customHeight="1" x14ac:dyDescent="0.2">
      <c r="B845" s="202"/>
      <c r="C845" s="3">
        <v>129110</v>
      </c>
      <c r="D845" s="5" t="s">
        <v>188</v>
      </c>
      <c r="E845" s="185" t="s">
        <v>421</v>
      </c>
      <c r="F845" s="190"/>
      <c r="G845" s="3"/>
      <c r="H845" s="193"/>
    </row>
    <row r="846" spans="2:8" ht="14.25" customHeight="1" x14ac:dyDescent="0.2">
      <c r="B846" s="202"/>
      <c r="C846" s="3">
        <v>129111</v>
      </c>
      <c r="D846" s="5" t="s">
        <v>189</v>
      </c>
      <c r="E846" s="185" t="s">
        <v>421</v>
      </c>
      <c r="F846" s="190"/>
      <c r="G846" s="3"/>
      <c r="H846" s="193"/>
    </row>
    <row r="847" spans="2:8" ht="14.25" customHeight="1" x14ac:dyDescent="0.2">
      <c r="B847" s="202"/>
      <c r="C847" s="3">
        <v>129112</v>
      </c>
      <c r="D847" s="5" t="s">
        <v>167</v>
      </c>
      <c r="E847" s="185" t="s">
        <v>421</v>
      </c>
      <c r="F847" s="190"/>
      <c r="G847" s="3"/>
      <c r="H847" s="193"/>
    </row>
    <row r="848" spans="2:8" ht="14.25" customHeight="1" x14ac:dyDescent="0.2">
      <c r="B848" s="202"/>
      <c r="C848" s="3">
        <v>129113</v>
      </c>
      <c r="D848" s="5" t="s">
        <v>168</v>
      </c>
      <c r="E848" s="185" t="s">
        <v>421</v>
      </c>
      <c r="F848" s="190"/>
      <c r="G848" s="3"/>
      <c r="H848" s="193"/>
    </row>
    <row r="849" spans="2:8" ht="14.25" customHeight="1" x14ac:dyDescent="0.2">
      <c r="B849" s="202"/>
      <c r="C849" s="3">
        <v>129114</v>
      </c>
      <c r="D849" s="5" t="s">
        <v>169</v>
      </c>
      <c r="E849" s="185" t="s">
        <v>421</v>
      </c>
      <c r="F849" s="190"/>
      <c r="G849" s="3"/>
      <c r="H849" s="193"/>
    </row>
    <row r="850" spans="2:8" ht="14.25" customHeight="1" x14ac:dyDescent="0.2">
      <c r="B850" s="202"/>
      <c r="C850" s="3">
        <v>129115</v>
      </c>
      <c r="D850" s="5" t="s">
        <v>170</v>
      </c>
      <c r="E850" s="185" t="s">
        <v>421</v>
      </c>
      <c r="F850" s="190"/>
      <c r="G850" s="3"/>
      <c r="H850" s="193"/>
    </row>
    <row r="851" spans="2:8" ht="14.25" customHeight="1" x14ac:dyDescent="0.2">
      <c r="B851" s="202"/>
      <c r="C851" s="3">
        <v>129116</v>
      </c>
      <c r="D851" s="5" t="s">
        <v>171</v>
      </c>
      <c r="E851" s="185" t="s">
        <v>421</v>
      </c>
      <c r="F851" s="190"/>
      <c r="G851" s="3"/>
      <c r="H851" s="193"/>
    </row>
    <row r="852" spans="2:8" ht="14.25" customHeight="1" x14ac:dyDescent="0.2">
      <c r="B852" s="202"/>
      <c r="C852" s="3">
        <v>129117</v>
      </c>
      <c r="D852" s="5" t="s">
        <v>172</v>
      </c>
      <c r="E852" s="185" t="s">
        <v>421</v>
      </c>
      <c r="F852" s="190"/>
      <c r="G852" s="3"/>
      <c r="H852" s="193"/>
    </row>
    <row r="853" spans="2:8" ht="14.25" customHeight="1" x14ac:dyDescent="0.2">
      <c r="B853" s="202"/>
      <c r="C853" s="3">
        <v>129118</v>
      </c>
      <c r="D853" s="5" t="s">
        <v>499</v>
      </c>
      <c r="E853" s="185" t="s">
        <v>421</v>
      </c>
      <c r="F853" s="190"/>
      <c r="G853" s="3"/>
      <c r="H853" s="193"/>
    </row>
    <row r="854" spans="2:8" ht="14.25" customHeight="1" x14ac:dyDescent="0.2">
      <c r="B854" s="202"/>
      <c r="C854" s="3">
        <v>129119</v>
      </c>
      <c r="D854" s="5" t="s">
        <v>500</v>
      </c>
      <c r="E854" s="185" t="s">
        <v>421</v>
      </c>
      <c r="F854" s="190"/>
      <c r="G854" s="3"/>
      <c r="H854" s="193"/>
    </row>
    <row r="855" spans="2:8" ht="14.25" customHeight="1" x14ac:dyDescent="0.2">
      <c r="B855" s="202"/>
      <c r="C855" s="3">
        <v>129120</v>
      </c>
      <c r="D855" s="5" t="s">
        <v>501</v>
      </c>
      <c r="E855" s="185" t="s">
        <v>421</v>
      </c>
      <c r="F855" s="190"/>
      <c r="G855" s="3"/>
      <c r="H855" s="193"/>
    </row>
    <row r="856" spans="2:8" ht="14.25" customHeight="1" x14ac:dyDescent="0.2">
      <c r="B856" s="202"/>
      <c r="C856" s="3">
        <v>129121</v>
      </c>
      <c r="D856" s="5" t="s">
        <v>502</v>
      </c>
      <c r="E856" s="185" t="s">
        <v>421</v>
      </c>
      <c r="F856" s="190"/>
      <c r="G856" s="3"/>
      <c r="H856" s="193"/>
    </row>
    <row r="857" spans="2:8" ht="14.25" customHeight="1" x14ac:dyDescent="0.2">
      <c r="B857" s="202"/>
      <c r="C857" s="3">
        <v>129122</v>
      </c>
      <c r="D857" s="5" t="s">
        <v>503</v>
      </c>
      <c r="E857" s="185" t="s">
        <v>421</v>
      </c>
      <c r="F857" s="190"/>
      <c r="G857" s="3"/>
      <c r="H857" s="193"/>
    </row>
    <row r="858" spans="2:8" ht="14.25" customHeight="1" x14ac:dyDescent="0.2">
      <c r="B858" s="202"/>
      <c r="C858" s="3">
        <v>129123</v>
      </c>
      <c r="D858" s="5" t="s">
        <v>504</v>
      </c>
      <c r="E858" s="185" t="s">
        <v>421</v>
      </c>
      <c r="F858" s="190"/>
      <c r="G858" s="3"/>
      <c r="H858" s="193"/>
    </row>
    <row r="859" spans="2:8" ht="14.25" customHeight="1" x14ac:dyDescent="0.2">
      <c r="B859" s="202"/>
      <c r="C859" s="3">
        <v>129124</v>
      </c>
      <c r="D859" s="5" t="s">
        <v>505</v>
      </c>
      <c r="E859" s="185" t="s">
        <v>421</v>
      </c>
      <c r="F859" s="190"/>
      <c r="G859" s="3"/>
      <c r="H859" s="193"/>
    </row>
    <row r="860" spans="2:8" ht="14.25" customHeight="1" x14ac:dyDescent="0.2">
      <c r="B860" s="202"/>
      <c r="C860" s="3">
        <v>129125</v>
      </c>
      <c r="D860" s="5" t="s">
        <v>506</v>
      </c>
      <c r="E860" s="185" t="s">
        <v>421</v>
      </c>
      <c r="F860" s="190"/>
      <c r="G860" s="3"/>
      <c r="H860" s="193"/>
    </row>
    <row r="861" spans="2:8" ht="14.25" customHeight="1" x14ac:dyDescent="0.2">
      <c r="B861" s="202"/>
      <c r="C861" s="3">
        <v>129126</v>
      </c>
      <c r="D861" s="5" t="s">
        <v>507</v>
      </c>
      <c r="E861" s="185" t="s">
        <v>421</v>
      </c>
      <c r="F861" s="190"/>
      <c r="G861" s="3"/>
      <c r="H861" s="193"/>
    </row>
    <row r="862" spans="2:8" ht="14.25" customHeight="1" x14ac:dyDescent="0.2">
      <c r="B862" s="202"/>
      <c r="C862" s="3">
        <v>129127</v>
      </c>
      <c r="D862" s="5" t="s">
        <v>508</v>
      </c>
      <c r="E862" s="185" t="s">
        <v>421</v>
      </c>
      <c r="F862" s="190"/>
      <c r="G862" s="3"/>
      <c r="H862" s="193"/>
    </row>
    <row r="863" spans="2:8" ht="14.25" customHeight="1" x14ac:dyDescent="0.2">
      <c r="B863" s="202"/>
      <c r="C863" s="3">
        <v>129128</v>
      </c>
      <c r="D863" s="5" t="s">
        <v>509</v>
      </c>
      <c r="E863" s="185" t="s">
        <v>421</v>
      </c>
      <c r="F863" s="190"/>
      <c r="G863" s="3"/>
      <c r="H863" s="193"/>
    </row>
    <row r="864" spans="2:8" ht="14.25" customHeight="1" x14ac:dyDescent="0.2">
      <c r="B864" s="202"/>
      <c r="C864" s="3">
        <v>129129</v>
      </c>
      <c r="D864" s="5" t="s">
        <v>510</v>
      </c>
      <c r="E864" s="185" t="s">
        <v>421</v>
      </c>
      <c r="F864" s="190"/>
      <c r="G864" s="3"/>
      <c r="H864" s="193"/>
    </row>
    <row r="865" spans="2:8" ht="14.25" customHeight="1" x14ac:dyDescent="0.2">
      <c r="B865" s="202"/>
      <c r="C865" s="3">
        <v>129130</v>
      </c>
      <c r="D865" s="5" t="s">
        <v>511</v>
      </c>
      <c r="E865" s="185" t="s">
        <v>421</v>
      </c>
      <c r="F865" s="190"/>
      <c r="G865" s="3"/>
      <c r="H865" s="193"/>
    </row>
    <row r="866" spans="2:8" ht="14.25" customHeight="1" x14ac:dyDescent="0.2">
      <c r="B866" s="202"/>
      <c r="C866" s="3">
        <v>129131</v>
      </c>
      <c r="D866" s="5" t="s">
        <v>512</v>
      </c>
      <c r="E866" s="185" t="s">
        <v>421</v>
      </c>
      <c r="F866" s="190"/>
      <c r="G866" s="3"/>
      <c r="H866" s="193"/>
    </row>
    <row r="867" spans="2:8" ht="14.25" customHeight="1" x14ac:dyDescent="0.2">
      <c r="B867" s="202"/>
      <c r="C867" s="3">
        <v>129132</v>
      </c>
      <c r="D867" s="5" t="s">
        <v>513</v>
      </c>
      <c r="E867" s="185" t="s">
        <v>421</v>
      </c>
      <c r="F867" s="190"/>
      <c r="G867" s="3"/>
      <c r="H867" s="193"/>
    </row>
    <row r="868" spans="2:8" ht="14.25" customHeight="1" x14ac:dyDescent="0.2">
      <c r="B868" s="202"/>
      <c r="C868" s="3">
        <v>129133</v>
      </c>
      <c r="D868" s="5" t="s">
        <v>514</v>
      </c>
      <c r="E868" s="185" t="s">
        <v>421</v>
      </c>
      <c r="F868" s="190"/>
      <c r="G868" s="3"/>
      <c r="H868" s="193"/>
    </row>
    <row r="869" spans="2:8" ht="14.25" customHeight="1" x14ac:dyDescent="0.2">
      <c r="B869" s="202"/>
      <c r="C869" s="3">
        <v>129134</v>
      </c>
      <c r="D869" s="5" t="s">
        <v>209</v>
      </c>
      <c r="E869" s="185" t="s">
        <v>421</v>
      </c>
      <c r="F869" s="190"/>
      <c r="G869" s="3"/>
      <c r="H869" s="193"/>
    </row>
    <row r="870" spans="2:8" ht="14.25" customHeight="1" x14ac:dyDescent="0.2">
      <c r="B870" s="202"/>
      <c r="C870" s="3">
        <v>129145</v>
      </c>
      <c r="D870" s="5" t="s">
        <v>186</v>
      </c>
      <c r="E870" s="185" t="s">
        <v>421</v>
      </c>
      <c r="F870" s="190"/>
      <c r="G870" s="3"/>
      <c r="H870" s="193"/>
    </row>
    <row r="871" spans="2:8" ht="14.25" customHeight="1" x14ac:dyDescent="0.2">
      <c r="B871" s="202"/>
      <c r="C871" s="3">
        <v>129146</v>
      </c>
      <c r="D871" s="5" t="s">
        <v>187</v>
      </c>
      <c r="E871" s="185" t="s">
        <v>421</v>
      </c>
      <c r="F871" s="190"/>
      <c r="G871" s="3"/>
      <c r="H871" s="193"/>
    </row>
    <row r="872" spans="2:8" ht="14.25" customHeight="1" x14ac:dyDescent="0.2">
      <c r="B872" s="202"/>
      <c r="C872" s="3">
        <v>129151</v>
      </c>
      <c r="D872" s="5" t="s">
        <v>210</v>
      </c>
      <c r="E872" s="185" t="s">
        <v>421</v>
      </c>
      <c r="F872" s="190"/>
      <c r="G872" s="3"/>
      <c r="H872" s="193"/>
    </row>
    <row r="873" spans="2:8" ht="14.25" customHeight="1" x14ac:dyDescent="0.2">
      <c r="B873" s="202"/>
      <c r="C873" s="3">
        <v>129152</v>
      </c>
      <c r="D873" s="5" t="s">
        <v>66</v>
      </c>
      <c r="E873" s="185" t="s">
        <v>421</v>
      </c>
      <c r="F873" s="190"/>
      <c r="G873" s="3"/>
      <c r="H873" s="193"/>
    </row>
    <row r="874" spans="2:8" ht="14.25" customHeight="1" x14ac:dyDescent="0.2">
      <c r="B874" s="202"/>
      <c r="C874" s="3">
        <v>129153</v>
      </c>
      <c r="D874" s="5" t="s">
        <v>67</v>
      </c>
      <c r="E874" s="185" t="s">
        <v>421</v>
      </c>
      <c r="F874" s="190"/>
      <c r="G874" s="3"/>
      <c r="H874" s="193"/>
    </row>
    <row r="875" spans="2:8" ht="14.25" customHeight="1" x14ac:dyDescent="0.2">
      <c r="B875" s="202"/>
      <c r="C875" s="3">
        <v>129154</v>
      </c>
      <c r="D875" s="5" t="s">
        <v>68</v>
      </c>
      <c r="E875" s="185" t="s">
        <v>421</v>
      </c>
      <c r="F875" s="190"/>
      <c r="G875" s="3"/>
      <c r="H875" s="193"/>
    </row>
    <row r="876" spans="2:8" ht="14.25" customHeight="1" x14ac:dyDescent="0.2">
      <c r="B876" s="202"/>
      <c r="C876" s="3">
        <v>129155</v>
      </c>
      <c r="D876" s="5" t="s">
        <v>599</v>
      </c>
      <c r="E876" s="185" t="s">
        <v>421</v>
      </c>
      <c r="F876" s="190"/>
      <c r="G876" s="3"/>
      <c r="H876" s="193"/>
    </row>
    <row r="877" spans="2:8" ht="14.25" customHeight="1" x14ac:dyDescent="0.2">
      <c r="B877" s="202"/>
      <c r="C877" s="3">
        <v>129156</v>
      </c>
      <c r="D877" s="5" t="s">
        <v>600</v>
      </c>
      <c r="E877" s="185" t="s">
        <v>421</v>
      </c>
      <c r="F877" s="190"/>
      <c r="G877" s="3"/>
      <c r="H877" s="193"/>
    </row>
    <row r="878" spans="2:8" ht="14.25" customHeight="1" x14ac:dyDescent="0.2">
      <c r="B878" s="202"/>
      <c r="C878" s="3">
        <v>129157</v>
      </c>
      <c r="D878" s="5" t="s">
        <v>601</v>
      </c>
      <c r="E878" s="185" t="s">
        <v>421</v>
      </c>
      <c r="F878" s="190"/>
      <c r="G878" s="3"/>
      <c r="H878" s="193"/>
    </row>
    <row r="879" spans="2:8" ht="14.25" customHeight="1" x14ac:dyDescent="0.2">
      <c r="B879" s="202"/>
      <c r="C879" s="3">
        <v>129158</v>
      </c>
      <c r="D879" s="5" t="s">
        <v>632</v>
      </c>
      <c r="E879" s="185" t="s">
        <v>421</v>
      </c>
      <c r="F879" s="190"/>
      <c r="G879" s="3"/>
      <c r="H879" s="193"/>
    </row>
    <row r="880" spans="2:8" ht="14.25" customHeight="1" x14ac:dyDescent="0.2">
      <c r="B880" s="202"/>
      <c r="C880" s="3">
        <v>129159</v>
      </c>
      <c r="D880" s="5" t="s">
        <v>633</v>
      </c>
      <c r="E880" s="185" t="s">
        <v>421</v>
      </c>
      <c r="F880" s="190"/>
      <c r="G880" s="3"/>
      <c r="H880" s="193"/>
    </row>
    <row r="881" spans="2:8" ht="14.25" customHeight="1" x14ac:dyDescent="0.2">
      <c r="B881" s="202"/>
      <c r="C881" s="3">
        <v>129160</v>
      </c>
      <c r="D881" s="5" t="s">
        <v>634</v>
      </c>
      <c r="E881" s="185" t="s">
        <v>421</v>
      </c>
      <c r="F881" s="190"/>
      <c r="G881" s="3"/>
      <c r="H881" s="193"/>
    </row>
    <row r="882" spans="2:8" ht="14.25" customHeight="1" x14ac:dyDescent="0.2">
      <c r="B882" s="202"/>
      <c r="C882" s="3">
        <v>129161</v>
      </c>
      <c r="D882" s="5" t="s">
        <v>635</v>
      </c>
      <c r="E882" s="185" t="s">
        <v>421</v>
      </c>
      <c r="F882" s="190"/>
      <c r="G882" s="3"/>
      <c r="H882" s="193"/>
    </row>
    <row r="883" spans="2:8" ht="14.25" customHeight="1" x14ac:dyDescent="0.2">
      <c r="B883" s="202"/>
      <c r="C883" s="3">
        <v>129162</v>
      </c>
      <c r="D883" s="5" t="s">
        <v>636</v>
      </c>
      <c r="E883" s="185" t="s">
        <v>421</v>
      </c>
      <c r="F883" s="190"/>
      <c r="G883" s="3"/>
      <c r="H883" s="193"/>
    </row>
    <row r="884" spans="2:8" ht="14.25" customHeight="1" x14ac:dyDescent="0.2">
      <c r="B884" s="202"/>
      <c r="C884" s="3">
        <v>129163</v>
      </c>
      <c r="D884" s="5" t="s">
        <v>637</v>
      </c>
      <c r="E884" s="185" t="s">
        <v>421</v>
      </c>
      <c r="F884" s="190"/>
      <c r="G884" s="3"/>
      <c r="H884" s="193"/>
    </row>
    <row r="885" spans="2:8" ht="14.25" customHeight="1" x14ac:dyDescent="0.2">
      <c r="B885" s="202"/>
      <c r="C885" s="3">
        <v>129164</v>
      </c>
      <c r="D885" s="5" t="s">
        <v>638</v>
      </c>
      <c r="E885" s="185" t="s">
        <v>421</v>
      </c>
      <c r="F885" s="190"/>
      <c r="G885" s="3"/>
      <c r="H885" s="193"/>
    </row>
    <row r="886" spans="2:8" ht="14.25" customHeight="1" x14ac:dyDescent="0.2">
      <c r="B886" s="202"/>
      <c r="C886" s="3">
        <v>129165</v>
      </c>
      <c r="D886" s="5" t="s">
        <v>639</v>
      </c>
      <c r="E886" s="185" t="s">
        <v>421</v>
      </c>
      <c r="F886" s="190"/>
      <c r="G886" s="3"/>
      <c r="H886" s="193"/>
    </row>
    <row r="887" spans="2:8" ht="14.25" customHeight="1" x14ac:dyDescent="0.2">
      <c r="B887" s="202"/>
      <c r="C887" s="3">
        <v>129166</v>
      </c>
      <c r="D887" s="5" t="s">
        <v>126</v>
      </c>
      <c r="E887" s="185" t="s">
        <v>421</v>
      </c>
      <c r="F887" s="190"/>
      <c r="G887" s="3"/>
      <c r="H887" s="193"/>
    </row>
    <row r="888" spans="2:8" ht="14.25" customHeight="1" x14ac:dyDescent="0.2">
      <c r="B888" s="202"/>
      <c r="C888" s="3">
        <v>129167</v>
      </c>
      <c r="D888" s="5" t="s">
        <v>127</v>
      </c>
      <c r="E888" s="185" t="s">
        <v>421</v>
      </c>
      <c r="F888" s="190"/>
      <c r="G888" s="3"/>
      <c r="H888" s="193"/>
    </row>
    <row r="889" spans="2:8" ht="14.25" customHeight="1" x14ac:dyDescent="0.2">
      <c r="B889" s="202"/>
      <c r="C889" s="3">
        <v>129168</v>
      </c>
      <c r="D889" s="5" t="s">
        <v>128</v>
      </c>
      <c r="E889" s="185" t="s">
        <v>421</v>
      </c>
      <c r="F889" s="190"/>
      <c r="G889" s="3"/>
      <c r="H889" s="193"/>
    </row>
    <row r="890" spans="2:8" ht="14.25" customHeight="1" x14ac:dyDescent="0.2">
      <c r="B890" s="202"/>
      <c r="C890" s="3">
        <v>129169</v>
      </c>
      <c r="D890" s="5" t="s">
        <v>129</v>
      </c>
      <c r="E890" s="185" t="s">
        <v>421</v>
      </c>
      <c r="F890" s="190"/>
      <c r="G890" s="3"/>
      <c r="H890" s="193"/>
    </row>
    <row r="891" spans="2:8" ht="14.25" customHeight="1" x14ac:dyDescent="0.2">
      <c r="B891" s="202"/>
      <c r="C891" s="3">
        <v>129170</v>
      </c>
      <c r="D891" s="5" t="s">
        <v>130</v>
      </c>
      <c r="E891" s="185" t="s">
        <v>421</v>
      </c>
      <c r="F891" s="190"/>
      <c r="G891" s="3"/>
      <c r="H891" s="193"/>
    </row>
    <row r="892" spans="2:8" ht="14.25" customHeight="1" x14ac:dyDescent="0.2">
      <c r="B892" s="202"/>
      <c r="C892" s="3">
        <v>129171</v>
      </c>
      <c r="D892" s="5" t="s">
        <v>131</v>
      </c>
      <c r="E892" s="185" t="s">
        <v>421</v>
      </c>
      <c r="F892" s="190"/>
      <c r="G892" s="3"/>
      <c r="H892" s="193"/>
    </row>
    <row r="893" spans="2:8" ht="14.25" customHeight="1" x14ac:dyDescent="0.2">
      <c r="B893" s="202"/>
      <c r="C893" s="3">
        <v>129172</v>
      </c>
      <c r="D893" s="5" t="s">
        <v>132</v>
      </c>
      <c r="E893" s="185" t="s">
        <v>421</v>
      </c>
      <c r="F893" s="190"/>
      <c r="G893" s="3"/>
      <c r="H893" s="193"/>
    </row>
    <row r="894" spans="2:8" ht="14.25" customHeight="1" x14ac:dyDescent="0.2">
      <c r="B894" s="202"/>
      <c r="C894" s="3">
        <v>129173</v>
      </c>
      <c r="D894" s="5" t="s">
        <v>196</v>
      </c>
      <c r="E894" s="185" t="s">
        <v>421</v>
      </c>
      <c r="F894" s="190"/>
      <c r="G894" s="3"/>
      <c r="H894" s="193"/>
    </row>
    <row r="895" spans="2:8" ht="14.25" customHeight="1" x14ac:dyDescent="0.2">
      <c r="B895" s="202"/>
      <c r="C895" s="3">
        <v>129174</v>
      </c>
      <c r="D895" s="5" t="s">
        <v>197</v>
      </c>
      <c r="E895" s="185" t="s">
        <v>421</v>
      </c>
      <c r="F895" s="190"/>
      <c r="G895" s="3"/>
      <c r="H895" s="193"/>
    </row>
    <row r="896" spans="2:8" ht="14.25" customHeight="1" x14ac:dyDescent="0.2">
      <c r="B896" s="202"/>
      <c r="C896" s="3">
        <v>129175</v>
      </c>
      <c r="D896" s="5" t="s">
        <v>198</v>
      </c>
      <c r="E896" s="185" t="s">
        <v>421</v>
      </c>
      <c r="F896" s="190"/>
      <c r="G896" s="3"/>
      <c r="H896" s="193"/>
    </row>
    <row r="897" spans="2:8" ht="14.25" customHeight="1" x14ac:dyDescent="0.2">
      <c r="B897" s="202"/>
      <c r="C897" s="3">
        <v>129176</v>
      </c>
      <c r="D897" s="5" t="s">
        <v>199</v>
      </c>
      <c r="E897" s="185" t="s">
        <v>421</v>
      </c>
      <c r="F897" s="190"/>
      <c r="G897" s="3"/>
      <c r="H897" s="193"/>
    </row>
    <row r="898" spans="2:8" ht="14.25" customHeight="1" x14ac:dyDescent="0.2">
      <c r="B898" s="202"/>
      <c r="C898" s="3">
        <v>129177</v>
      </c>
      <c r="D898" s="5" t="s">
        <v>200</v>
      </c>
      <c r="E898" s="185" t="s">
        <v>421</v>
      </c>
      <c r="F898" s="190"/>
      <c r="G898" s="3"/>
      <c r="H898" s="193"/>
    </row>
    <row r="899" spans="2:8" ht="14.25" customHeight="1" x14ac:dyDescent="0.2">
      <c r="B899" s="202"/>
      <c r="C899" s="3">
        <v>129178</v>
      </c>
      <c r="D899" s="5" t="s">
        <v>201</v>
      </c>
      <c r="E899" s="185" t="s">
        <v>421</v>
      </c>
      <c r="F899" s="190"/>
      <c r="G899" s="3"/>
      <c r="H899" s="193"/>
    </row>
    <row r="900" spans="2:8" ht="14.25" customHeight="1" x14ac:dyDescent="0.2">
      <c r="B900" s="202"/>
      <c r="C900" s="3">
        <v>129179</v>
      </c>
      <c r="D900" s="5" t="s">
        <v>202</v>
      </c>
      <c r="E900" s="185" t="s">
        <v>421</v>
      </c>
      <c r="F900" s="190"/>
      <c r="G900" s="3"/>
      <c r="H900" s="193"/>
    </row>
    <row r="901" spans="2:8" ht="14.25" customHeight="1" x14ac:dyDescent="0.2">
      <c r="B901" s="202"/>
      <c r="C901" s="3">
        <v>129180</v>
      </c>
      <c r="D901" s="5" t="s">
        <v>203</v>
      </c>
      <c r="E901" s="185" t="s">
        <v>421</v>
      </c>
      <c r="F901" s="190"/>
      <c r="G901" s="3"/>
      <c r="H901" s="193"/>
    </row>
    <row r="902" spans="2:8" ht="14.25" customHeight="1" x14ac:dyDescent="0.2">
      <c r="B902" s="202"/>
      <c r="C902" s="3">
        <v>129181</v>
      </c>
      <c r="D902" s="5" t="s">
        <v>204</v>
      </c>
      <c r="E902" s="185" t="s">
        <v>421</v>
      </c>
      <c r="F902" s="190"/>
      <c r="G902" s="3"/>
      <c r="H902" s="193"/>
    </row>
    <row r="903" spans="2:8" ht="14.25" customHeight="1" x14ac:dyDescent="0.2">
      <c r="B903" s="202"/>
      <c r="C903" s="3">
        <v>129182</v>
      </c>
      <c r="D903" s="5" t="s">
        <v>581</v>
      </c>
      <c r="E903" s="185" t="s">
        <v>421</v>
      </c>
      <c r="F903" s="190"/>
      <c r="G903" s="3"/>
      <c r="H903" s="193"/>
    </row>
    <row r="904" spans="2:8" ht="14.25" customHeight="1" x14ac:dyDescent="0.2">
      <c r="B904" s="202"/>
      <c r="C904" s="3">
        <v>129183</v>
      </c>
      <c r="D904" s="5" t="s">
        <v>582</v>
      </c>
      <c r="E904" s="185" t="s">
        <v>421</v>
      </c>
      <c r="F904" s="190"/>
      <c r="G904" s="3"/>
      <c r="H904" s="193"/>
    </row>
    <row r="905" spans="2:8" ht="14.25" customHeight="1" x14ac:dyDescent="0.2">
      <c r="B905" s="202"/>
      <c r="C905" s="3">
        <v>129184</v>
      </c>
      <c r="D905" s="5" t="s">
        <v>583</v>
      </c>
      <c r="E905" s="185" t="s">
        <v>421</v>
      </c>
      <c r="F905" s="190"/>
      <c r="G905" s="3"/>
      <c r="H905" s="193"/>
    </row>
    <row r="906" spans="2:8" ht="14.25" customHeight="1" x14ac:dyDescent="0.2">
      <c r="B906" s="202"/>
      <c r="C906" s="3">
        <v>129195</v>
      </c>
      <c r="D906" s="5" t="s">
        <v>240</v>
      </c>
      <c r="E906" s="185" t="s">
        <v>421</v>
      </c>
      <c r="F906" s="190"/>
      <c r="G906" s="3"/>
      <c r="H906" s="193"/>
    </row>
    <row r="907" spans="2:8" ht="14.25" customHeight="1" x14ac:dyDescent="0.2">
      <c r="B907" s="202"/>
      <c r="C907" s="3">
        <v>129196</v>
      </c>
      <c r="D907" s="5" t="s">
        <v>241</v>
      </c>
      <c r="E907" s="185" t="s">
        <v>421</v>
      </c>
      <c r="F907" s="190"/>
      <c r="G907" s="3"/>
      <c r="H907" s="193"/>
    </row>
    <row r="908" spans="2:8" ht="14.25" hidden="1" customHeight="1" x14ac:dyDescent="0.2">
      <c r="B908" s="202"/>
      <c r="C908" s="3"/>
      <c r="D908" s="5"/>
      <c r="E908" s="185"/>
      <c r="F908" s="190"/>
      <c r="G908" s="3"/>
      <c r="H908" s="193"/>
    </row>
    <row r="909" spans="2:8" ht="14.25" hidden="1" customHeight="1" x14ac:dyDescent="0.2">
      <c r="B909" s="202"/>
      <c r="C909" s="3">
        <v>1292</v>
      </c>
      <c r="D909" s="5" t="s">
        <v>774</v>
      </c>
      <c r="E909" s="185"/>
      <c r="F909" s="190"/>
      <c r="G909" s="3"/>
      <c r="H909" s="193"/>
    </row>
    <row r="910" spans="2:8" ht="14.25" hidden="1" customHeight="1" x14ac:dyDescent="0.2">
      <c r="B910" s="202"/>
      <c r="C910" s="3"/>
      <c r="D910" s="5"/>
      <c r="E910" s="185"/>
      <c r="F910" s="190"/>
      <c r="G910" s="3"/>
      <c r="H910" s="193"/>
    </row>
    <row r="911" spans="2:8" ht="14.25" hidden="1" customHeight="1" x14ac:dyDescent="0.2">
      <c r="B911" s="202"/>
      <c r="C911" s="3">
        <v>1293</v>
      </c>
      <c r="D911" s="5" t="s">
        <v>775</v>
      </c>
      <c r="E911" s="185"/>
      <c r="F911" s="190"/>
      <c r="G911" s="3"/>
      <c r="H911" s="193"/>
    </row>
    <row r="912" spans="2:8" ht="14.25" hidden="1" customHeight="1" x14ac:dyDescent="0.2">
      <c r="B912" s="202" t="s">
        <v>669</v>
      </c>
      <c r="C912" s="3">
        <v>129301</v>
      </c>
      <c r="D912" s="5" t="s">
        <v>246</v>
      </c>
      <c r="E912" s="185">
        <v>0</v>
      </c>
      <c r="F912" s="190"/>
      <c r="G912" s="3"/>
      <c r="H912" s="193"/>
    </row>
    <row r="913" spans="2:8" ht="14.25" hidden="1" customHeight="1" x14ac:dyDescent="0.2">
      <c r="B913" s="202" t="s">
        <v>669</v>
      </c>
      <c r="C913" s="3">
        <v>129303</v>
      </c>
      <c r="D913" s="5" t="s">
        <v>247</v>
      </c>
      <c r="E913" s="185">
        <v>0</v>
      </c>
      <c r="F913" s="190"/>
      <c r="G913" s="3"/>
      <c r="H913" s="193"/>
    </row>
    <row r="914" spans="2:8" ht="14.25" hidden="1" customHeight="1" x14ac:dyDescent="0.2">
      <c r="B914" s="202" t="s">
        <v>669</v>
      </c>
      <c r="C914" s="3">
        <v>129305</v>
      </c>
      <c r="D914" s="5" t="s">
        <v>248</v>
      </c>
      <c r="E914" s="185">
        <v>0</v>
      </c>
      <c r="F914" s="190"/>
      <c r="G914" s="3"/>
      <c r="H914" s="193"/>
    </row>
    <row r="915" spans="2:8" ht="14.25" hidden="1" customHeight="1" x14ac:dyDescent="0.2">
      <c r="B915" s="202" t="s">
        <v>669</v>
      </c>
      <c r="C915" s="3">
        <v>129307</v>
      </c>
      <c r="D915" s="5" t="s">
        <v>249</v>
      </c>
      <c r="E915" s="185">
        <v>0</v>
      </c>
      <c r="F915" s="190"/>
      <c r="G915" s="3"/>
      <c r="H915" s="193"/>
    </row>
    <row r="916" spans="2:8" ht="14.25" hidden="1" customHeight="1" x14ac:dyDescent="0.2">
      <c r="B916" s="202" t="s">
        <v>669</v>
      </c>
      <c r="C916" s="3">
        <v>129309</v>
      </c>
      <c r="D916" s="5" t="s">
        <v>250</v>
      </c>
      <c r="E916" s="185">
        <v>0</v>
      </c>
      <c r="F916" s="190"/>
      <c r="G916" s="3"/>
      <c r="H916" s="193"/>
    </row>
    <row r="917" spans="2:8" ht="14.25" hidden="1" customHeight="1" x14ac:dyDescent="0.2">
      <c r="B917" s="202" t="s">
        <v>669</v>
      </c>
      <c r="C917" s="3">
        <v>129311</v>
      </c>
      <c r="D917" s="5" t="s">
        <v>776</v>
      </c>
      <c r="E917" s="185">
        <v>0</v>
      </c>
      <c r="F917" s="190"/>
      <c r="G917" s="3"/>
      <c r="H917" s="193"/>
    </row>
    <row r="918" spans="2:8" ht="14.25" hidden="1" customHeight="1" x14ac:dyDescent="0.2">
      <c r="B918" s="202" t="s">
        <v>669</v>
      </c>
      <c r="C918" s="3">
        <v>129313</v>
      </c>
      <c r="D918" s="5" t="s">
        <v>777</v>
      </c>
      <c r="E918" s="185">
        <v>0</v>
      </c>
      <c r="F918" s="190"/>
      <c r="G918" s="3"/>
      <c r="H918" s="193"/>
    </row>
    <row r="919" spans="2:8" ht="14.25" hidden="1" customHeight="1" x14ac:dyDescent="0.2">
      <c r="B919" s="202" t="s">
        <v>669</v>
      </c>
      <c r="C919" s="3">
        <v>129315</v>
      </c>
      <c r="D919" s="5" t="s">
        <v>785</v>
      </c>
      <c r="E919" s="185">
        <v>0</v>
      </c>
      <c r="F919" s="190"/>
      <c r="G919" s="3"/>
      <c r="H919" s="193"/>
    </row>
    <row r="920" spans="2:8" ht="14.25" hidden="1" customHeight="1" x14ac:dyDescent="0.2">
      <c r="B920" s="202" t="s">
        <v>669</v>
      </c>
      <c r="C920" s="3">
        <v>129317</v>
      </c>
      <c r="D920" s="5" t="s">
        <v>786</v>
      </c>
      <c r="E920" s="185">
        <v>0</v>
      </c>
      <c r="F920" s="190"/>
      <c r="G920" s="3"/>
      <c r="H920" s="193"/>
    </row>
    <row r="921" spans="2:8" ht="14.25" hidden="1" customHeight="1" x14ac:dyDescent="0.2">
      <c r="B921" s="202" t="s">
        <v>669</v>
      </c>
      <c r="C921" s="3">
        <v>129319</v>
      </c>
      <c r="D921" s="5" t="s">
        <v>787</v>
      </c>
      <c r="E921" s="185">
        <v>0</v>
      </c>
      <c r="F921" s="190"/>
      <c r="G921" s="3"/>
      <c r="H921" s="193"/>
    </row>
    <row r="922" spans="2:8" ht="14.25" hidden="1" customHeight="1" x14ac:dyDescent="0.2">
      <c r="B922" s="202" t="s">
        <v>669</v>
      </c>
      <c r="C922" s="3">
        <v>129321</v>
      </c>
      <c r="D922" s="5" t="s">
        <v>788</v>
      </c>
      <c r="E922" s="185">
        <v>0</v>
      </c>
      <c r="F922" s="190"/>
      <c r="G922" s="3"/>
      <c r="H922" s="193"/>
    </row>
    <row r="923" spans="2:8" ht="14.25" hidden="1" customHeight="1" x14ac:dyDescent="0.2">
      <c r="B923" s="202" t="s">
        <v>669</v>
      </c>
      <c r="C923" s="3">
        <v>129323</v>
      </c>
      <c r="D923" s="5" t="s">
        <v>778</v>
      </c>
      <c r="E923" s="185">
        <v>0</v>
      </c>
      <c r="F923" s="190"/>
      <c r="G923" s="3"/>
      <c r="H923" s="193"/>
    </row>
    <row r="924" spans="2:8" ht="14.25" hidden="1" customHeight="1" x14ac:dyDescent="0.2">
      <c r="B924" s="202" t="s">
        <v>669</v>
      </c>
      <c r="C924" s="3">
        <v>129325</v>
      </c>
      <c r="D924" s="5" t="s">
        <v>779</v>
      </c>
      <c r="E924" s="185">
        <v>0</v>
      </c>
      <c r="F924" s="190"/>
      <c r="G924" s="3"/>
      <c r="H924" s="193"/>
    </row>
    <row r="925" spans="2:8" ht="14.25" hidden="1" customHeight="1" x14ac:dyDescent="0.2">
      <c r="B925" s="204" t="s">
        <v>669</v>
      </c>
      <c r="C925" s="199">
        <v>129327</v>
      </c>
      <c r="D925" s="20" t="s">
        <v>821</v>
      </c>
      <c r="E925" s="200">
        <v>0.2</v>
      </c>
      <c r="F925" s="190"/>
      <c r="G925" s="252" t="s">
        <v>917</v>
      </c>
      <c r="H925" s="253"/>
    </row>
    <row r="926" spans="2:8" ht="14.25" hidden="1" customHeight="1" x14ac:dyDescent="0.2">
      <c r="B926" s="204" t="s">
        <v>669</v>
      </c>
      <c r="C926" s="199">
        <v>129329</v>
      </c>
      <c r="D926" s="20" t="s">
        <v>822</v>
      </c>
      <c r="E926" s="200">
        <v>0.2</v>
      </c>
      <c r="F926" s="190"/>
      <c r="G926" s="252" t="s">
        <v>917</v>
      </c>
      <c r="H926" s="253"/>
    </row>
    <row r="927" spans="2:8" ht="14.25" hidden="1" customHeight="1" x14ac:dyDescent="0.2">
      <c r="B927" s="204" t="s">
        <v>669</v>
      </c>
      <c r="C927" s="199">
        <v>129337</v>
      </c>
      <c r="D927" s="20" t="s">
        <v>225</v>
      </c>
      <c r="E927" s="200">
        <v>0.2</v>
      </c>
      <c r="F927" s="190"/>
      <c r="G927" s="252" t="s">
        <v>917</v>
      </c>
      <c r="H927" s="253"/>
    </row>
    <row r="928" spans="2:8" ht="14.25" hidden="1" customHeight="1" x14ac:dyDescent="0.2">
      <c r="B928" s="202" t="s">
        <v>669</v>
      </c>
      <c r="C928" s="3">
        <v>129357</v>
      </c>
      <c r="D928" s="5" t="s">
        <v>819</v>
      </c>
      <c r="E928" s="185">
        <v>0</v>
      </c>
      <c r="F928" s="190"/>
      <c r="G928" s="3"/>
      <c r="H928" s="193"/>
    </row>
    <row r="929" spans="2:8" ht="14.25" hidden="1" customHeight="1" x14ac:dyDescent="0.2">
      <c r="B929" s="202"/>
      <c r="C929" s="3"/>
      <c r="D929" s="5"/>
      <c r="E929" s="185"/>
      <c r="F929" s="190"/>
      <c r="G929" s="3"/>
      <c r="H929" s="193"/>
    </row>
    <row r="930" spans="2:8" ht="14.25" hidden="1" customHeight="1" x14ac:dyDescent="0.2">
      <c r="B930" s="202"/>
      <c r="C930" s="3">
        <v>1294</v>
      </c>
      <c r="D930" s="5" t="s">
        <v>321</v>
      </c>
      <c r="E930" s="185"/>
      <c r="F930" s="190"/>
      <c r="G930" s="3"/>
      <c r="H930" s="193"/>
    </row>
    <row r="931" spans="2:8" ht="14.25" hidden="1" customHeight="1" x14ac:dyDescent="0.2">
      <c r="B931" s="202" t="s">
        <v>669</v>
      </c>
      <c r="C931" s="3">
        <v>129401</v>
      </c>
      <c r="D931" s="5" t="s">
        <v>246</v>
      </c>
      <c r="E931" s="185">
        <v>0</v>
      </c>
      <c r="F931" s="190"/>
      <c r="G931" s="3"/>
      <c r="H931" s="193"/>
    </row>
    <row r="932" spans="2:8" ht="14.25" hidden="1" customHeight="1" x14ac:dyDescent="0.2">
      <c r="B932" s="202" t="s">
        <v>669</v>
      </c>
      <c r="C932" s="3">
        <v>129403</v>
      </c>
      <c r="D932" s="5" t="s">
        <v>247</v>
      </c>
      <c r="E932" s="185">
        <v>0</v>
      </c>
      <c r="F932" s="190"/>
      <c r="G932" s="3"/>
      <c r="H932" s="193"/>
    </row>
    <row r="933" spans="2:8" ht="14.25" hidden="1" customHeight="1" x14ac:dyDescent="0.2">
      <c r="B933" s="202" t="s">
        <v>669</v>
      </c>
      <c r="C933" s="3">
        <v>129405</v>
      </c>
      <c r="D933" s="5" t="s">
        <v>248</v>
      </c>
      <c r="E933" s="185">
        <v>0</v>
      </c>
      <c r="F933" s="190"/>
      <c r="G933" s="3"/>
      <c r="H933" s="193"/>
    </row>
    <row r="934" spans="2:8" ht="14.25" hidden="1" customHeight="1" x14ac:dyDescent="0.2">
      <c r="B934" s="202" t="s">
        <v>669</v>
      </c>
      <c r="C934" s="3">
        <v>129407</v>
      </c>
      <c r="D934" s="5" t="s">
        <v>249</v>
      </c>
      <c r="E934" s="185">
        <v>0</v>
      </c>
      <c r="F934" s="190"/>
      <c r="G934" s="3"/>
      <c r="H934" s="193"/>
    </row>
    <row r="935" spans="2:8" ht="14.25" hidden="1" customHeight="1" x14ac:dyDescent="0.2">
      <c r="B935" s="202" t="s">
        <v>669</v>
      </c>
      <c r="C935" s="3">
        <v>129409</v>
      </c>
      <c r="D935" s="5" t="s">
        <v>250</v>
      </c>
      <c r="E935" s="185">
        <v>0</v>
      </c>
      <c r="F935" s="190"/>
      <c r="G935" s="3"/>
      <c r="H935" s="193"/>
    </row>
    <row r="936" spans="2:8" ht="14.25" hidden="1" customHeight="1" x14ac:dyDescent="0.2">
      <c r="B936" s="202" t="s">
        <v>669</v>
      </c>
      <c r="C936" s="3">
        <v>129411</v>
      </c>
      <c r="D936" s="5" t="s">
        <v>776</v>
      </c>
      <c r="E936" s="185">
        <v>0</v>
      </c>
      <c r="F936" s="190"/>
      <c r="G936" s="3"/>
      <c r="H936" s="193"/>
    </row>
    <row r="937" spans="2:8" ht="14.25" hidden="1" customHeight="1" x14ac:dyDescent="0.2">
      <c r="B937" s="202" t="s">
        <v>669</v>
      </c>
      <c r="C937" s="3">
        <v>129413</v>
      </c>
      <c r="D937" s="5" t="s">
        <v>777</v>
      </c>
      <c r="E937" s="185">
        <v>0</v>
      </c>
      <c r="F937" s="190"/>
      <c r="G937" s="3"/>
      <c r="H937" s="193"/>
    </row>
    <row r="938" spans="2:8" ht="14.25" hidden="1" customHeight="1" x14ac:dyDescent="0.2">
      <c r="B938" s="202" t="s">
        <v>669</v>
      </c>
      <c r="C938" s="3">
        <v>129415</v>
      </c>
      <c r="D938" s="5" t="s">
        <v>785</v>
      </c>
      <c r="E938" s="185">
        <v>0</v>
      </c>
      <c r="F938" s="190"/>
      <c r="G938" s="3"/>
      <c r="H938" s="193"/>
    </row>
    <row r="939" spans="2:8" ht="14.25" hidden="1" customHeight="1" x14ac:dyDescent="0.2">
      <c r="B939" s="202" t="s">
        <v>669</v>
      </c>
      <c r="C939" s="3">
        <v>129417</v>
      </c>
      <c r="D939" s="5" t="s">
        <v>786</v>
      </c>
      <c r="E939" s="185">
        <v>0</v>
      </c>
      <c r="F939" s="190"/>
      <c r="G939" s="3"/>
      <c r="H939" s="193"/>
    </row>
    <row r="940" spans="2:8" ht="14.25" hidden="1" customHeight="1" x14ac:dyDescent="0.2">
      <c r="B940" s="202" t="s">
        <v>669</v>
      </c>
      <c r="C940" s="3">
        <v>129419</v>
      </c>
      <c r="D940" s="5" t="s">
        <v>787</v>
      </c>
      <c r="E940" s="185">
        <v>0</v>
      </c>
      <c r="F940" s="190"/>
      <c r="G940" s="3"/>
      <c r="H940" s="193"/>
    </row>
    <row r="941" spans="2:8" ht="14.25" hidden="1" customHeight="1" x14ac:dyDescent="0.2">
      <c r="B941" s="202" t="s">
        <v>669</v>
      </c>
      <c r="C941" s="3">
        <v>129421</v>
      </c>
      <c r="D941" s="5" t="s">
        <v>788</v>
      </c>
      <c r="E941" s="185">
        <v>0</v>
      </c>
      <c r="F941" s="190"/>
      <c r="G941" s="3"/>
      <c r="H941" s="193"/>
    </row>
    <row r="942" spans="2:8" ht="14.25" hidden="1" customHeight="1" x14ac:dyDescent="0.2">
      <c r="B942" s="202" t="s">
        <v>669</v>
      </c>
      <c r="C942" s="3">
        <v>129423</v>
      </c>
      <c r="D942" s="5" t="s">
        <v>778</v>
      </c>
      <c r="E942" s="185">
        <v>0</v>
      </c>
      <c r="F942" s="190"/>
      <c r="G942" s="3"/>
      <c r="H942" s="193"/>
    </row>
    <row r="943" spans="2:8" ht="14.25" hidden="1" customHeight="1" x14ac:dyDescent="0.2">
      <c r="B943" s="202" t="s">
        <v>669</v>
      </c>
      <c r="C943" s="3">
        <v>129425</v>
      </c>
      <c r="D943" s="5" t="s">
        <v>779</v>
      </c>
      <c r="E943" s="185">
        <v>0</v>
      </c>
      <c r="F943" s="190"/>
      <c r="G943" s="3"/>
      <c r="H943" s="193"/>
    </row>
    <row r="944" spans="2:8" ht="14.25" hidden="1" customHeight="1" x14ac:dyDescent="0.2">
      <c r="B944" s="204" t="s">
        <v>669</v>
      </c>
      <c r="C944" s="199">
        <v>129431</v>
      </c>
      <c r="D944" s="20" t="s">
        <v>821</v>
      </c>
      <c r="E944" s="200">
        <v>0.2</v>
      </c>
      <c r="F944" s="190"/>
      <c r="G944" s="252" t="s">
        <v>917</v>
      </c>
      <c r="H944" s="253"/>
    </row>
    <row r="945" spans="2:8" ht="14.25" hidden="1" customHeight="1" x14ac:dyDescent="0.2">
      <c r="B945" s="204" t="s">
        <v>669</v>
      </c>
      <c r="C945" s="199">
        <v>129433</v>
      </c>
      <c r="D945" s="20" t="s">
        <v>822</v>
      </c>
      <c r="E945" s="200">
        <v>0.2</v>
      </c>
      <c r="F945" s="190"/>
      <c r="G945" s="252" t="s">
        <v>917</v>
      </c>
      <c r="H945" s="253"/>
    </row>
    <row r="946" spans="2:8" ht="14.25" hidden="1" customHeight="1" x14ac:dyDescent="0.2">
      <c r="B946" s="204" t="s">
        <v>669</v>
      </c>
      <c r="C946" s="199">
        <v>129437</v>
      </c>
      <c r="D946" s="20" t="s">
        <v>225</v>
      </c>
      <c r="E946" s="200">
        <v>0.2</v>
      </c>
      <c r="F946" s="190"/>
      <c r="G946" s="252" t="s">
        <v>917</v>
      </c>
      <c r="H946" s="253"/>
    </row>
    <row r="947" spans="2:8" ht="14.25" hidden="1" customHeight="1" x14ac:dyDescent="0.2">
      <c r="B947" s="202" t="s">
        <v>669</v>
      </c>
      <c r="C947" s="3">
        <v>129457</v>
      </c>
      <c r="D947" s="5" t="s">
        <v>819</v>
      </c>
      <c r="E947" s="185">
        <v>0</v>
      </c>
      <c r="F947" s="190"/>
      <c r="G947" s="3"/>
      <c r="H947" s="193"/>
    </row>
    <row r="948" spans="2:8" ht="14.25" hidden="1" customHeight="1" x14ac:dyDescent="0.2">
      <c r="B948" s="202"/>
      <c r="C948" s="3"/>
      <c r="D948" s="5"/>
      <c r="E948" s="185"/>
      <c r="F948" s="190"/>
      <c r="G948" s="3"/>
      <c r="H948" s="193"/>
    </row>
    <row r="949" spans="2:8" ht="14.25" hidden="1" customHeight="1" x14ac:dyDescent="0.2">
      <c r="B949" s="202"/>
      <c r="C949" s="3">
        <v>1295</v>
      </c>
      <c r="D949" s="5" t="s">
        <v>598</v>
      </c>
      <c r="E949" s="185"/>
      <c r="F949" s="190"/>
      <c r="G949" s="3"/>
      <c r="H949" s="193"/>
    </row>
    <row r="950" spans="2:8" ht="14.25" hidden="1" customHeight="1" x14ac:dyDescent="0.2">
      <c r="B950" s="204" t="s">
        <v>671</v>
      </c>
      <c r="C950" s="199">
        <v>129505</v>
      </c>
      <c r="D950" s="20" t="s">
        <v>766</v>
      </c>
      <c r="E950" s="200">
        <v>1</v>
      </c>
      <c r="F950" s="190"/>
      <c r="G950" s="252" t="s">
        <v>917</v>
      </c>
      <c r="H950" s="253"/>
    </row>
    <row r="951" spans="2:8" ht="14.25" hidden="1" customHeight="1" x14ac:dyDescent="0.2">
      <c r="B951" s="204" t="s">
        <v>671</v>
      </c>
      <c r="C951" s="199">
        <v>129510</v>
      </c>
      <c r="D951" s="20" t="s">
        <v>767</v>
      </c>
      <c r="E951" s="200">
        <v>1</v>
      </c>
      <c r="F951" s="190"/>
      <c r="G951" s="252" t="s">
        <v>917</v>
      </c>
      <c r="H951" s="253"/>
    </row>
    <row r="952" spans="2:8" ht="14.25" hidden="1" customHeight="1" x14ac:dyDescent="0.2">
      <c r="B952" s="204" t="s">
        <v>671</v>
      </c>
      <c r="C952" s="199">
        <v>129515</v>
      </c>
      <c r="D952" s="20" t="s">
        <v>768</v>
      </c>
      <c r="E952" s="200">
        <v>1</v>
      </c>
      <c r="F952" s="190"/>
      <c r="G952" s="252" t="s">
        <v>917</v>
      </c>
      <c r="H952" s="253"/>
    </row>
    <row r="953" spans="2:8" ht="14.25" hidden="1" customHeight="1" x14ac:dyDescent="0.2">
      <c r="B953" s="204" t="s">
        <v>671</v>
      </c>
      <c r="C953" s="199">
        <v>129520</v>
      </c>
      <c r="D953" s="20" t="s">
        <v>769</v>
      </c>
      <c r="E953" s="200">
        <v>1</v>
      </c>
      <c r="F953" s="190"/>
      <c r="G953" s="252" t="s">
        <v>917</v>
      </c>
      <c r="H953" s="253"/>
    </row>
    <row r="954" spans="2:8" ht="14.25" hidden="1" customHeight="1" x14ac:dyDescent="0.2">
      <c r="B954" s="204" t="s">
        <v>671</v>
      </c>
      <c r="C954" s="199">
        <v>129525</v>
      </c>
      <c r="D954" s="20" t="s">
        <v>770</v>
      </c>
      <c r="E954" s="200">
        <v>1</v>
      </c>
      <c r="F954" s="190"/>
      <c r="G954" s="252" t="s">
        <v>917</v>
      </c>
      <c r="H954" s="253"/>
    </row>
    <row r="955" spans="2:8" ht="14.25" hidden="1" customHeight="1" x14ac:dyDescent="0.2">
      <c r="B955" s="204" t="s">
        <v>671</v>
      </c>
      <c r="C955" s="199">
        <v>129530</v>
      </c>
      <c r="D955" s="20" t="s">
        <v>771</v>
      </c>
      <c r="E955" s="200">
        <v>1</v>
      </c>
      <c r="F955" s="190"/>
      <c r="G955" s="252" t="s">
        <v>917</v>
      </c>
      <c r="H955" s="253"/>
    </row>
    <row r="956" spans="2:8" ht="14.25" hidden="1" customHeight="1" x14ac:dyDescent="0.2">
      <c r="B956" s="204" t="s">
        <v>671</v>
      </c>
      <c r="C956" s="199">
        <v>129535</v>
      </c>
      <c r="D956" s="20" t="s">
        <v>32</v>
      </c>
      <c r="E956" s="200">
        <v>1</v>
      </c>
      <c r="F956" s="190"/>
      <c r="G956" s="252" t="s">
        <v>917</v>
      </c>
      <c r="H956" s="253"/>
    </row>
    <row r="957" spans="2:8" ht="14.25" hidden="1" customHeight="1" x14ac:dyDescent="0.2">
      <c r="B957" s="204" t="s">
        <v>671</v>
      </c>
      <c r="C957" s="199">
        <v>129540</v>
      </c>
      <c r="D957" s="20" t="s">
        <v>33</v>
      </c>
      <c r="E957" s="200">
        <v>1</v>
      </c>
      <c r="F957" s="190"/>
      <c r="G957" s="252" t="s">
        <v>917</v>
      </c>
      <c r="H957" s="253"/>
    </row>
    <row r="958" spans="2:8" ht="14.25" hidden="1" customHeight="1" x14ac:dyDescent="0.2">
      <c r="B958" s="204" t="s">
        <v>671</v>
      </c>
      <c r="C958" s="199" t="s">
        <v>34</v>
      </c>
      <c r="D958" s="20" t="s">
        <v>35</v>
      </c>
      <c r="E958" s="200">
        <v>1</v>
      </c>
      <c r="F958" s="190"/>
      <c r="G958" s="252" t="s">
        <v>917</v>
      </c>
      <c r="H958" s="253"/>
    </row>
    <row r="959" spans="2:8" ht="14.25" hidden="1" customHeight="1" x14ac:dyDescent="0.2">
      <c r="B959" s="204" t="s">
        <v>671</v>
      </c>
      <c r="C959" s="199" t="s">
        <v>36</v>
      </c>
      <c r="D959" s="20" t="s">
        <v>37</v>
      </c>
      <c r="E959" s="200">
        <v>1</v>
      </c>
      <c r="F959" s="190"/>
      <c r="G959" s="252" t="s">
        <v>917</v>
      </c>
      <c r="H959" s="253"/>
    </row>
    <row r="960" spans="2:8" ht="14.25" hidden="1" customHeight="1" x14ac:dyDescent="0.2">
      <c r="B960" s="204" t="s">
        <v>671</v>
      </c>
      <c r="C960" s="199" t="s">
        <v>38</v>
      </c>
      <c r="D960" s="20" t="s">
        <v>39</v>
      </c>
      <c r="E960" s="200">
        <v>1</v>
      </c>
      <c r="F960" s="190"/>
      <c r="G960" s="252" t="s">
        <v>917</v>
      </c>
      <c r="H960" s="253"/>
    </row>
    <row r="961" spans="2:8" ht="14.25" hidden="1" customHeight="1" x14ac:dyDescent="0.2">
      <c r="B961" s="204" t="s">
        <v>671</v>
      </c>
      <c r="C961" s="199" t="s">
        <v>40</v>
      </c>
      <c r="D961" s="20" t="s">
        <v>41</v>
      </c>
      <c r="E961" s="200">
        <v>1</v>
      </c>
      <c r="F961" s="190"/>
      <c r="G961" s="252" t="s">
        <v>917</v>
      </c>
      <c r="H961" s="253"/>
    </row>
    <row r="962" spans="2:8" ht="14.25" hidden="1" customHeight="1" x14ac:dyDescent="0.2">
      <c r="B962" s="202"/>
      <c r="C962" s="3"/>
      <c r="D962" s="5"/>
      <c r="E962" s="185"/>
      <c r="F962" s="190"/>
      <c r="G962" s="3"/>
      <c r="H962" s="193"/>
    </row>
    <row r="963" spans="2:8" ht="14.25" hidden="1" customHeight="1" x14ac:dyDescent="0.2">
      <c r="B963" s="202"/>
      <c r="C963" s="3">
        <v>1296</v>
      </c>
      <c r="D963" s="5" t="s">
        <v>641</v>
      </c>
      <c r="E963" s="185"/>
      <c r="F963" s="190"/>
      <c r="G963" s="3"/>
      <c r="H963" s="193"/>
    </row>
    <row r="964" spans="2:8" ht="14.25" hidden="1" customHeight="1" x14ac:dyDescent="0.2">
      <c r="B964" s="204" t="s">
        <v>671</v>
      </c>
      <c r="C964" s="199">
        <v>129605</v>
      </c>
      <c r="D964" s="20" t="s">
        <v>595</v>
      </c>
      <c r="E964" s="200">
        <v>1</v>
      </c>
      <c r="F964" s="190"/>
      <c r="G964" s="252" t="s">
        <v>917</v>
      </c>
      <c r="H964" s="253"/>
    </row>
    <row r="965" spans="2:8" ht="14.25" hidden="1" customHeight="1" x14ac:dyDescent="0.2">
      <c r="B965" s="204" t="s">
        <v>671</v>
      </c>
      <c r="C965" s="199">
        <v>129610</v>
      </c>
      <c r="D965" s="20" t="s">
        <v>125</v>
      </c>
      <c r="E965" s="200">
        <v>1</v>
      </c>
      <c r="F965" s="190"/>
      <c r="G965" s="252" t="s">
        <v>917</v>
      </c>
      <c r="H965" s="253"/>
    </row>
    <row r="966" spans="2:8" ht="14.25" hidden="1" customHeight="1" x14ac:dyDescent="0.2">
      <c r="B966" s="204" t="s">
        <v>671</v>
      </c>
      <c r="C966" s="199">
        <v>129615</v>
      </c>
      <c r="D966" s="20" t="s">
        <v>594</v>
      </c>
      <c r="E966" s="200">
        <v>1</v>
      </c>
      <c r="F966" s="190"/>
      <c r="G966" s="252" t="s">
        <v>917</v>
      </c>
      <c r="H966" s="253"/>
    </row>
    <row r="967" spans="2:8" ht="14.25" hidden="1" customHeight="1" x14ac:dyDescent="0.2">
      <c r="B967" s="204" t="s">
        <v>671</v>
      </c>
      <c r="C967" s="199">
        <v>129640</v>
      </c>
      <c r="D967" s="20" t="s">
        <v>42</v>
      </c>
      <c r="E967" s="200">
        <v>1</v>
      </c>
      <c r="F967" s="190"/>
      <c r="G967" s="252" t="s">
        <v>917</v>
      </c>
      <c r="H967" s="253"/>
    </row>
    <row r="968" spans="2:8" ht="14.25" hidden="1" customHeight="1" x14ac:dyDescent="0.2">
      <c r="B968" s="204" t="s">
        <v>671</v>
      </c>
      <c r="C968" s="199" t="s">
        <v>43</v>
      </c>
      <c r="D968" s="20" t="s">
        <v>35</v>
      </c>
      <c r="E968" s="200">
        <v>1</v>
      </c>
      <c r="F968" s="190"/>
      <c r="G968" s="252" t="s">
        <v>917</v>
      </c>
      <c r="H968" s="253"/>
    </row>
    <row r="969" spans="2:8" ht="14.25" hidden="1" customHeight="1" x14ac:dyDescent="0.2">
      <c r="B969" s="204" t="s">
        <v>671</v>
      </c>
      <c r="C969" s="199" t="s">
        <v>44</v>
      </c>
      <c r="D969" s="20" t="s">
        <v>37</v>
      </c>
      <c r="E969" s="200">
        <v>1</v>
      </c>
      <c r="F969" s="190"/>
      <c r="G969" s="252" t="s">
        <v>917</v>
      </c>
      <c r="H969" s="253"/>
    </row>
    <row r="970" spans="2:8" ht="14.25" hidden="1" customHeight="1" x14ac:dyDescent="0.2">
      <c r="B970" s="204" t="s">
        <v>671</v>
      </c>
      <c r="C970" s="199" t="s">
        <v>45</v>
      </c>
      <c r="D970" s="20" t="s">
        <v>39</v>
      </c>
      <c r="E970" s="200">
        <v>1</v>
      </c>
      <c r="F970" s="190"/>
      <c r="G970" s="252" t="s">
        <v>917</v>
      </c>
      <c r="H970" s="253"/>
    </row>
    <row r="971" spans="2:8" ht="14.25" hidden="1" customHeight="1" x14ac:dyDescent="0.2">
      <c r="B971" s="204" t="s">
        <v>671</v>
      </c>
      <c r="C971" s="199" t="s">
        <v>46</v>
      </c>
      <c r="D971" s="20" t="s">
        <v>41</v>
      </c>
      <c r="E971" s="200">
        <v>1</v>
      </c>
      <c r="F971" s="190"/>
      <c r="G971" s="252" t="s">
        <v>917</v>
      </c>
      <c r="H971" s="253"/>
    </row>
    <row r="972" spans="2:8" ht="14.25" hidden="1" customHeight="1" x14ac:dyDescent="0.2">
      <c r="B972" s="202"/>
      <c r="C972" s="3"/>
      <c r="D972" s="5"/>
      <c r="E972" s="185"/>
      <c r="F972" s="190"/>
      <c r="G972" s="3"/>
      <c r="H972" s="193"/>
    </row>
    <row r="973" spans="2:8" ht="14.25" hidden="1" customHeight="1" x14ac:dyDescent="0.2">
      <c r="B973" s="202"/>
      <c r="C973" s="3">
        <v>1297</v>
      </c>
      <c r="D973" s="5" t="s">
        <v>47</v>
      </c>
      <c r="E973" s="185"/>
      <c r="F973" s="190"/>
      <c r="G973" s="3"/>
      <c r="H973" s="193"/>
    </row>
    <row r="974" spans="2:8" ht="14.25" hidden="1" customHeight="1" x14ac:dyDescent="0.2">
      <c r="B974" s="204" t="s">
        <v>671</v>
      </c>
      <c r="C974" s="199">
        <v>129705</v>
      </c>
      <c r="D974" s="20" t="s">
        <v>766</v>
      </c>
      <c r="E974" s="200">
        <v>1</v>
      </c>
      <c r="F974" s="190"/>
      <c r="G974" s="252" t="s">
        <v>917</v>
      </c>
      <c r="H974" s="253"/>
    </row>
    <row r="975" spans="2:8" ht="14.25" hidden="1" customHeight="1" x14ac:dyDescent="0.2">
      <c r="B975" s="204" t="s">
        <v>671</v>
      </c>
      <c r="C975" s="199">
        <v>129710</v>
      </c>
      <c r="D975" s="20" t="s">
        <v>767</v>
      </c>
      <c r="E975" s="200">
        <v>1</v>
      </c>
      <c r="F975" s="190"/>
      <c r="G975" s="252" t="s">
        <v>917</v>
      </c>
      <c r="H975" s="253"/>
    </row>
    <row r="976" spans="2:8" ht="14.25" hidden="1" customHeight="1" x14ac:dyDescent="0.2">
      <c r="B976" s="204" t="s">
        <v>671</v>
      </c>
      <c r="C976" s="199">
        <v>129715</v>
      </c>
      <c r="D976" s="20" t="s">
        <v>768</v>
      </c>
      <c r="E976" s="200">
        <v>1</v>
      </c>
      <c r="F976" s="190"/>
      <c r="G976" s="252" t="s">
        <v>917</v>
      </c>
      <c r="H976" s="253"/>
    </row>
    <row r="977" spans="2:8" ht="14.25" hidden="1" customHeight="1" x14ac:dyDescent="0.2">
      <c r="B977" s="204" t="s">
        <v>671</v>
      </c>
      <c r="C977" s="199">
        <v>129720</v>
      </c>
      <c r="D977" s="20" t="s">
        <v>769</v>
      </c>
      <c r="E977" s="200">
        <v>1</v>
      </c>
      <c r="F977" s="190"/>
      <c r="G977" s="252" t="s">
        <v>917</v>
      </c>
      <c r="H977" s="253"/>
    </row>
    <row r="978" spans="2:8" ht="14.25" hidden="1" customHeight="1" x14ac:dyDescent="0.2">
      <c r="B978" s="204" t="s">
        <v>671</v>
      </c>
      <c r="C978" s="199">
        <v>129725</v>
      </c>
      <c r="D978" s="20" t="s">
        <v>770</v>
      </c>
      <c r="E978" s="200">
        <v>1</v>
      </c>
      <c r="F978" s="190"/>
      <c r="G978" s="252" t="s">
        <v>917</v>
      </c>
      <c r="H978" s="253"/>
    </row>
    <row r="979" spans="2:8" ht="14.25" hidden="1" customHeight="1" x14ac:dyDescent="0.2">
      <c r="B979" s="204" t="s">
        <v>671</v>
      </c>
      <c r="C979" s="199">
        <v>129730</v>
      </c>
      <c r="D979" s="20" t="s">
        <v>771</v>
      </c>
      <c r="E979" s="200">
        <v>1</v>
      </c>
      <c r="F979" s="190"/>
      <c r="G979" s="252" t="s">
        <v>917</v>
      </c>
      <c r="H979" s="253"/>
    </row>
    <row r="980" spans="2:8" ht="14.25" hidden="1" customHeight="1" x14ac:dyDescent="0.2">
      <c r="B980" s="204" t="s">
        <v>671</v>
      </c>
      <c r="C980" s="199">
        <v>129735</v>
      </c>
      <c r="D980" s="20" t="s">
        <v>32</v>
      </c>
      <c r="E980" s="200">
        <v>1</v>
      </c>
      <c r="F980" s="190"/>
      <c r="G980" s="252" t="s">
        <v>917</v>
      </c>
      <c r="H980" s="253"/>
    </row>
    <row r="981" spans="2:8" ht="14.25" hidden="1" customHeight="1" x14ac:dyDescent="0.2">
      <c r="B981" s="204" t="s">
        <v>671</v>
      </c>
      <c r="C981" s="199">
        <v>129740</v>
      </c>
      <c r="D981" s="20" t="s">
        <v>48</v>
      </c>
      <c r="E981" s="200">
        <v>1</v>
      </c>
      <c r="F981" s="190"/>
      <c r="G981" s="252" t="s">
        <v>917</v>
      </c>
      <c r="H981" s="253"/>
    </row>
    <row r="982" spans="2:8" ht="14.25" hidden="1" customHeight="1" x14ac:dyDescent="0.2">
      <c r="B982" s="204" t="s">
        <v>671</v>
      </c>
      <c r="C982" s="199" t="s">
        <v>49</v>
      </c>
      <c r="D982" s="20" t="s">
        <v>35</v>
      </c>
      <c r="E982" s="200">
        <v>1</v>
      </c>
      <c r="F982" s="190"/>
      <c r="G982" s="252" t="s">
        <v>917</v>
      </c>
      <c r="H982" s="253"/>
    </row>
    <row r="983" spans="2:8" ht="14.25" hidden="1" customHeight="1" x14ac:dyDescent="0.2">
      <c r="B983" s="204" t="s">
        <v>671</v>
      </c>
      <c r="C983" s="199" t="s">
        <v>50</v>
      </c>
      <c r="D983" s="20" t="s">
        <v>37</v>
      </c>
      <c r="E983" s="200">
        <v>1</v>
      </c>
      <c r="F983" s="190"/>
      <c r="G983" s="252" t="s">
        <v>917</v>
      </c>
      <c r="H983" s="253"/>
    </row>
    <row r="984" spans="2:8" ht="14.25" hidden="1" customHeight="1" x14ac:dyDescent="0.2">
      <c r="B984" s="204" t="s">
        <v>671</v>
      </c>
      <c r="C984" s="199" t="s">
        <v>51</v>
      </c>
      <c r="D984" s="20" t="s">
        <v>39</v>
      </c>
      <c r="E984" s="200">
        <v>1</v>
      </c>
      <c r="F984" s="190"/>
      <c r="G984" s="252" t="s">
        <v>917</v>
      </c>
      <c r="H984" s="253"/>
    </row>
    <row r="985" spans="2:8" ht="14.25" hidden="1" customHeight="1" x14ac:dyDescent="0.2">
      <c r="B985" s="204" t="s">
        <v>671</v>
      </c>
      <c r="C985" s="199" t="s">
        <v>52</v>
      </c>
      <c r="D985" s="20" t="s">
        <v>41</v>
      </c>
      <c r="E985" s="200">
        <v>1</v>
      </c>
      <c r="F985" s="190"/>
      <c r="G985" s="252" t="s">
        <v>917</v>
      </c>
      <c r="H985" s="253"/>
    </row>
    <row r="986" spans="2:8" ht="14.25" hidden="1" customHeight="1" x14ac:dyDescent="0.2">
      <c r="B986" s="202"/>
      <c r="C986" s="3"/>
      <c r="D986" s="5"/>
      <c r="E986" s="185"/>
      <c r="F986" s="190"/>
      <c r="G986" s="3"/>
      <c r="H986" s="193"/>
    </row>
    <row r="987" spans="2:8" ht="14.25" hidden="1" customHeight="1" x14ac:dyDescent="0.2">
      <c r="B987" s="202"/>
      <c r="C987" s="3">
        <v>1298</v>
      </c>
      <c r="D987" s="5" t="s">
        <v>53</v>
      </c>
      <c r="E987" s="185"/>
      <c r="F987" s="190"/>
      <c r="G987" s="3"/>
      <c r="H987" s="193"/>
    </row>
    <row r="988" spans="2:8" ht="14.25" hidden="1" customHeight="1" x14ac:dyDescent="0.2">
      <c r="B988" s="204" t="s">
        <v>671</v>
      </c>
      <c r="C988" s="199">
        <v>129805</v>
      </c>
      <c r="D988" s="20" t="s">
        <v>766</v>
      </c>
      <c r="E988" s="200">
        <v>1</v>
      </c>
      <c r="F988" s="190"/>
      <c r="G988" s="252" t="s">
        <v>917</v>
      </c>
      <c r="H988" s="253"/>
    </row>
    <row r="989" spans="2:8" ht="14.25" hidden="1" customHeight="1" x14ac:dyDescent="0.2">
      <c r="B989" s="204" t="s">
        <v>671</v>
      </c>
      <c r="C989" s="199">
        <v>129810</v>
      </c>
      <c r="D989" s="20" t="s">
        <v>767</v>
      </c>
      <c r="E989" s="200">
        <v>1</v>
      </c>
      <c r="F989" s="190"/>
      <c r="G989" s="252" t="s">
        <v>917</v>
      </c>
      <c r="H989" s="253"/>
    </row>
    <row r="990" spans="2:8" ht="14.25" hidden="1" customHeight="1" x14ac:dyDescent="0.2">
      <c r="B990" s="204" t="s">
        <v>671</v>
      </c>
      <c r="C990" s="199">
        <v>129815</v>
      </c>
      <c r="D990" s="20" t="s">
        <v>768</v>
      </c>
      <c r="E990" s="200">
        <v>1</v>
      </c>
      <c r="F990" s="190"/>
      <c r="G990" s="252" t="s">
        <v>917</v>
      </c>
      <c r="H990" s="253"/>
    </row>
    <row r="991" spans="2:8" ht="14.25" hidden="1" customHeight="1" x14ac:dyDescent="0.2">
      <c r="B991" s="204" t="s">
        <v>671</v>
      </c>
      <c r="C991" s="199">
        <v>129820</v>
      </c>
      <c r="D991" s="20" t="s">
        <v>769</v>
      </c>
      <c r="E991" s="200">
        <v>1</v>
      </c>
      <c r="F991" s="190"/>
      <c r="G991" s="252" t="s">
        <v>917</v>
      </c>
      <c r="H991" s="253"/>
    </row>
    <row r="992" spans="2:8" ht="14.25" hidden="1" customHeight="1" x14ac:dyDescent="0.2">
      <c r="B992" s="204" t="s">
        <v>671</v>
      </c>
      <c r="C992" s="199">
        <v>129825</v>
      </c>
      <c r="D992" s="20" t="s">
        <v>770</v>
      </c>
      <c r="E992" s="200">
        <v>1</v>
      </c>
      <c r="F992" s="190"/>
      <c r="G992" s="252" t="s">
        <v>917</v>
      </c>
      <c r="H992" s="253"/>
    </row>
    <row r="993" spans="2:8" ht="14.25" hidden="1" customHeight="1" x14ac:dyDescent="0.2">
      <c r="B993" s="204" t="s">
        <v>671</v>
      </c>
      <c r="C993" s="199">
        <v>129830</v>
      </c>
      <c r="D993" s="20" t="s">
        <v>771</v>
      </c>
      <c r="E993" s="200">
        <v>1</v>
      </c>
      <c r="F993" s="190"/>
      <c r="G993" s="252" t="s">
        <v>917</v>
      </c>
      <c r="H993" s="253"/>
    </row>
    <row r="994" spans="2:8" ht="14.25" hidden="1" customHeight="1" x14ac:dyDescent="0.2">
      <c r="B994" s="204" t="s">
        <v>671</v>
      </c>
      <c r="C994" s="199">
        <v>129835</v>
      </c>
      <c r="D994" s="20" t="s">
        <v>32</v>
      </c>
      <c r="E994" s="200">
        <v>1</v>
      </c>
      <c r="F994" s="190"/>
      <c r="G994" s="252" t="s">
        <v>917</v>
      </c>
      <c r="H994" s="253"/>
    </row>
    <row r="995" spans="2:8" ht="14.25" hidden="1" customHeight="1" x14ac:dyDescent="0.2">
      <c r="B995" s="204" t="s">
        <v>671</v>
      </c>
      <c r="C995" s="199">
        <v>129840</v>
      </c>
      <c r="D995" s="20" t="s">
        <v>42</v>
      </c>
      <c r="E995" s="200">
        <v>1</v>
      </c>
      <c r="F995" s="190"/>
      <c r="G995" s="252" t="s">
        <v>917</v>
      </c>
      <c r="H995" s="253"/>
    </row>
    <row r="996" spans="2:8" ht="14.25" hidden="1" customHeight="1" x14ac:dyDescent="0.2">
      <c r="B996" s="204" t="s">
        <v>671</v>
      </c>
      <c r="C996" s="199" t="s">
        <v>803</v>
      </c>
      <c r="D996" s="20" t="s">
        <v>35</v>
      </c>
      <c r="E996" s="200">
        <v>1</v>
      </c>
      <c r="F996" s="190"/>
      <c r="G996" s="252" t="s">
        <v>917</v>
      </c>
      <c r="H996" s="253"/>
    </row>
    <row r="997" spans="2:8" ht="14.25" hidden="1" customHeight="1" x14ac:dyDescent="0.2">
      <c r="B997" s="204" t="s">
        <v>671</v>
      </c>
      <c r="C997" s="199" t="s">
        <v>804</v>
      </c>
      <c r="D997" s="20" t="s">
        <v>37</v>
      </c>
      <c r="E997" s="200">
        <v>1</v>
      </c>
      <c r="F997" s="190"/>
      <c r="G997" s="252" t="s">
        <v>917</v>
      </c>
      <c r="H997" s="253"/>
    </row>
    <row r="998" spans="2:8" ht="14.25" hidden="1" customHeight="1" x14ac:dyDescent="0.2">
      <c r="B998" s="204" t="s">
        <v>671</v>
      </c>
      <c r="C998" s="199" t="s">
        <v>805</v>
      </c>
      <c r="D998" s="20" t="s">
        <v>39</v>
      </c>
      <c r="E998" s="200">
        <v>1</v>
      </c>
      <c r="F998" s="190"/>
      <c r="G998" s="252" t="s">
        <v>917</v>
      </c>
      <c r="H998" s="253"/>
    </row>
    <row r="999" spans="2:8" ht="14.25" hidden="1" customHeight="1" x14ac:dyDescent="0.2">
      <c r="B999" s="204" t="s">
        <v>671</v>
      </c>
      <c r="C999" s="199" t="s">
        <v>806</v>
      </c>
      <c r="D999" s="20" t="s">
        <v>41</v>
      </c>
      <c r="E999" s="200">
        <v>1</v>
      </c>
      <c r="F999" s="190"/>
      <c r="G999" s="252" t="s">
        <v>917</v>
      </c>
      <c r="H999" s="253"/>
    </row>
    <row r="1000" spans="2:8" ht="14.25" hidden="1" customHeight="1" x14ac:dyDescent="0.2">
      <c r="B1000" s="202"/>
      <c r="C1000" s="3"/>
      <c r="D1000" s="5"/>
      <c r="E1000" s="185"/>
      <c r="F1000" s="190"/>
      <c r="G1000" s="3"/>
      <c r="H1000" s="193"/>
    </row>
    <row r="1001" spans="2:8" ht="14.25" hidden="1" customHeight="1" x14ac:dyDescent="0.2">
      <c r="B1001" s="202"/>
      <c r="C1001" s="3">
        <v>1299</v>
      </c>
      <c r="D1001" s="5" t="s">
        <v>174</v>
      </c>
      <c r="E1001" s="185"/>
      <c r="F1001" s="190"/>
      <c r="G1001" s="3"/>
      <c r="H1001" s="193"/>
    </row>
    <row r="1002" spans="2:8" ht="14.25" hidden="1" customHeight="1" x14ac:dyDescent="0.2">
      <c r="B1002" s="204" t="s">
        <v>671</v>
      </c>
      <c r="C1002" s="199">
        <v>129905</v>
      </c>
      <c r="D1002" s="20" t="s">
        <v>766</v>
      </c>
      <c r="E1002" s="200">
        <v>1</v>
      </c>
      <c r="F1002" s="190"/>
      <c r="G1002" s="252" t="s">
        <v>917</v>
      </c>
      <c r="H1002" s="253"/>
    </row>
    <row r="1003" spans="2:8" ht="14.25" hidden="1" customHeight="1" x14ac:dyDescent="0.2">
      <c r="B1003" s="204" t="s">
        <v>671</v>
      </c>
      <c r="C1003" s="199">
        <v>129910</v>
      </c>
      <c r="D1003" s="20" t="s">
        <v>767</v>
      </c>
      <c r="E1003" s="200">
        <v>1</v>
      </c>
      <c r="F1003" s="190"/>
      <c r="G1003" s="252" t="s">
        <v>917</v>
      </c>
      <c r="H1003" s="253"/>
    </row>
    <row r="1004" spans="2:8" ht="14.25" hidden="1" customHeight="1" x14ac:dyDescent="0.2">
      <c r="B1004" s="204" t="s">
        <v>671</v>
      </c>
      <c r="C1004" s="199">
        <v>129915</v>
      </c>
      <c r="D1004" s="20" t="s">
        <v>768</v>
      </c>
      <c r="E1004" s="200">
        <v>1</v>
      </c>
      <c r="F1004" s="190"/>
      <c r="G1004" s="252" t="s">
        <v>917</v>
      </c>
      <c r="H1004" s="253"/>
    </row>
    <row r="1005" spans="2:8" ht="14.25" hidden="1" customHeight="1" x14ac:dyDescent="0.2">
      <c r="B1005" s="204" t="s">
        <v>671</v>
      </c>
      <c r="C1005" s="199">
        <v>129920</v>
      </c>
      <c r="D1005" s="20" t="s">
        <v>769</v>
      </c>
      <c r="E1005" s="200">
        <v>1</v>
      </c>
      <c r="F1005" s="190"/>
      <c r="G1005" s="252" t="s">
        <v>917</v>
      </c>
      <c r="H1005" s="253"/>
    </row>
    <row r="1006" spans="2:8" ht="14.25" hidden="1" customHeight="1" x14ac:dyDescent="0.2">
      <c r="B1006" s="204" t="s">
        <v>671</v>
      </c>
      <c r="C1006" s="199">
        <v>129940</v>
      </c>
      <c r="D1006" s="20" t="s">
        <v>42</v>
      </c>
      <c r="E1006" s="200">
        <v>1</v>
      </c>
      <c r="F1006" s="190"/>
      <c r="G1006" s="252" t="s">
        <v>917</v>
      </c>
      <c r="H1006" s="253"/>
    </row>
    <row r="1007" spans="2:8" ht="14.25" hidden="1" customHeight="1" x14ac:dyDescent="0.2">
      <c r="B1007" s="204" t="s">
        <v>671</v>
      </c>
      <c r="C1007" s="199">
        <v>129945</v>
      </c>
      <c r="D1007" s="20" t="s">
        <v>35</v>
      </c>
      <c r="E1007" s="200">
        <v>1</v>
      </c>
      <c r="F1007" s="190"/>
      <c r="G1007" s="252" t="s">
        <v>917</v>
      </c>
      <c r="H1007" s="253"/>
    </row>
    <row r="1008" spans="2:8" ht="14.25" hidden="1" customHeight="1" x14ac:dyDescent="0.2">
      <c r="B1008" s="204" t="s">
        <v>671</v>
      </c>
      <c r="C1008" s="199">
        <v>129950</v>
      </c>
      <c r="D1008" s="20" t="s">
        <v>37</v>
      </c>
      <c r="E1008" s="200">
        <v>1</v>
      </c>
      <c r="F1008" s="190"/>
      <c r="G1008" s="252" t="s">
        <v>917</v>
      </c>
      <c r="H1008" s="253"/>
    </row>
    <row r="1009" spans="2:8" ht="14.25" hidden="1" customHeight="1" x14ac:dyDescent="0.2">
      <c r="B1009" s="204" t="s">
        <v>671</v>
      </c>
      <c r="C1009" s="199">
        <v>129955</v>
      </c>
      <c r="D1009" s="20" t="s">
        <v>39</v>
      </c>
      <c r="E1009" s="200">
        <v>1</v>
      </c>
      <c r="F1009" s="190"/>
      <c r="G1009" s="252" t="s">
        <v>917</v>
      </c>
      <c r="H1009" s="253"/>
    </row>
    <row r="1010" spans="2:8" ht="14.25" hidden="1" customHeight="1" x14ac:dyDescent="0.2">
      <c r="B1010" s="204" t="s">
        <v>671</v>
      </c>
      <c r="C1010" s="199">
        <v>129995</v>
      </c>
      <c r="D1010" s="20" t="s">
        <v>41</v>
      </c>
      <c r="E1010" s="200">
        <v>1</v>
      </c>
      <c r="F1010" s="190"/>
      <c r="G1010" s="252" t="s">
        <v>917</v>
      </c>
      <c r="H1010" s="253"/>
    </row>
    <row r="1011" spans="2:8" ht="14.25" hidden="1" customHeight="1" x14ac:dyDescent="0.2">
      <c r="B1011" s="202"/>
      <c r="C1011" s="3"/>
      <c r="D1011" s="5"/>
      <c r="E1011" s="185"/>
      <c r="F1011" s="190"/>
      <c r="G1011" s="3"/>
      <c r="H1011" s="193"/>
    </row>
    <row r="1012" spans="2:8" ht="14.25" hidden="1" customHeight="1" x14ac:dyDescent="0.2">
      <c r="B1012" s="225" t="s">
        <v>669</v>
      </c>
      <c r="C1012" s="215">
        <v>1612</v>
      </c>
      <c r="D1012" s="223" t="s">
        <v>695</v>
      </c>
      <c r="E1012" s="227">
        <v>1</v>
      </c>
      <c r="F1012" s="190"/>
      <c r="G1012" s="252" t="s">
        <v>917</v>
      </c>
      <c r="H1012" s="253"/>
    </row>
    <row r="1013" spans="2:8" s="229" customFormat="1" ht="14.25" hidden="1" customHeight="1" x14ac:dyDescent="0.2">
      <c r="B1013" s="230"/>
      <c r="C1013" s="216"/>
      <c r="D1013" s="217"/>
      <c r="E1013" s="218"/>
      <c r="F1013" s="231"/>
      <c r="G1013" s="232"/>
      <c r="H1013" s="233"/>
    </row>
    <row r="1014" spans="2:8" s="18" customFormat="1" ht="14.25" hidden="1" customHeight="1" x14ac:dyDescent="0.25">
      <c r="B1014" s="222"/>
      <c r="C1014" s="215">
        <v>1616</v>
      </c>
      <c r="D1014" s="223" t="s">
        <v>175</v>
      </c>
      <c r="E1014" s="224"/>
      <c r="F1014" s="195"/>
      <c r="G1014" s="21"/>
      <c r="H1014" s="196"/>
    </row>
    <row r="1015" spans="2:8" ht="14.25" hidden="1" customHeight="1" x14ac:dyDescent="0.2">
      <c r="B1015" s="225"/>
      <c r="C1015" s="214"/>
      <c r="D1015" s="226"/>
      <c r="E1015" s="227"/>
      <c r="F1015" s="190"/>
      <c r="G1015" s="3"/>
      <c r="H1015" s="193"/>
    </row>
    <row r="1016" spans="2:8" ht="14.25" hidden="1" customHeight="1" x14ac:dyDescent="0.2">
      <c r="B1016" s="225" t="s">
        <v>669</v>
      </c>
      <c r="C1016" s="214">
        <v>161605</v>
      </c>
      <c r="D1016" s="228" t="s">
        <v>366</v>
      </c>
      <c r="E1016" s="227">
        <v>1</v>
      </c>
      <c r="F1016" s="190"/>
      <c r="G1016" s="3"/>
      <c r="H1016" s="193"/>
    </row>
    <row r="1017" spans="2:8" ht="14.25" hidden="1" customHeight="1" x14ac:dyDescent="0.2">
      <c r="B1017" s="225" t="s">
        <v>669</v>
      </c>
      <c r="C1017" s="214">
        <v>161610</v>
      </c>
      <c r="D1017" s="228" t="s">
        <v>339</v>
      </c>
      <c r="E1017" s="227">
        <v>1</v>
      </c>
      <c r="F1017" s="190"/>
      <c r="G1017" s="3"/>
      <c r="H1017" s="193"/>
    </row>
    <row r="1018" spans="2:8" ht="14.25" hidden="1" customHeight="1" x14ac:dyDescent="0.2">
      <c r="B1018" s="225" t="s">
        <v>669</v>
      </c>
      <c r="C1018" s="214">
        <v>161615</v>
      </c>
      <c r="D1018" s="228" t="s">
        <v>410</v>
      </c>
      <c r="E1018" s="227">
        <v>1</v>
      </c>
      <c r="F1018" s="190"/>
      <c r="G1018" s="3"/>
      <c r="H1018" s="193"/>
    </row>
    <row r="1019" spans="2:8" ht="14.25" hidden="1" customHeight="1" x14ac:dyDescent="0.2">
      <c r="B1019" s="225" t="s">
        <v>669</v>
      </c>
      <c r="C1019" s="214">
        <v>161620</v>
      </c>
      <c r="D1019" s="228" t="s">
        <v>693</v>
      </c>
      <c r="E1019" s="227">
        <v>1</v>
      </c>
      <c r="F1019" s="190"/>
      <c r="G1019" s="3"/>
      <c r="H1019" s="193"/>
    </row>
    <row r="1020" spans="2:8" ht="14.25" hidden="1" customHeight="1" x14ac:dyDescent="0.2">
      <c r="B1020" s="225" t="s">
        <v>669</v>
      </c>
      <c r="C1020" s="214">
        <v>161625</v>
      </c>
      <c r="D1020" s="228" t="s">
        <v>694</v>
      </c>
      <c r="E1020" s="227">
        <v>1</v>
      </c>
      <c r="F1020" s="190"/>
      <c r="G1020" s="3"/>
      <c r="H1020" s="193"/>
    </row>
    <row r="1021" spans="2:8" ht="14.25" hidden="1" customHeight="1" x14ac:dyDescent="0.2">
      <c r="B1021" s="225" t="s">
        <v>669</v>
      </c>
      <c r="C1021" s="214">
        <v>161630</v>
      </c>
      <c r="D1021" s="228" t="s">
        <v>284</v>
      </c>
      <c r="E1021" s="227">
        <v>1</v>
      </c>
      <c r="F1021" s="190"/>
      <c r="G1021" s="3"/>
      <c r="H1021" s="193"/>
    </row>
    <row r="1022" spans="2:8" ht="14.25" hidden="1" customHeight="1" x14ac:dyDescent="0.2">
      <c r="B1022" s="225" t="s">
        <v>669</v>
      </c>
      <c r="C1022" s="214">
        <v>161695</v>
      </c>
      <c r="D1022" s="228" t="s">
        <v>245</v>
      </c>
      <c r="E1022" s="227">
        <v>1</v>
      </c>
      <c r="F1022" s="190"/>
      <c r="G1022" s="3"/>
      <c r="H1022" s="193"/>
    </row>
    <row r="1023" spans="2:8" ht="14.25" hidden="1" customHeight="1" x14ac:dyDescent="0.2">
      <c r="B1023" s="202"/>
      <c r="C1023" s="3"/>
      <c r="D1023" s="5"/>
      <c r="E1023" s="185"/>
      <c r="F1023" s="190"/>
      <c r="G1023" s="3"/>
      <c r="H1023" s="193"/>
    </row>
    <row r="1024" spans="2:8" s="18" customFormat="1" ht="14.25" hidden="1" customHeight="1" x14ac:dyDescent="0.25">
      <c r="B1024" s="225"/>
      <c r="C1024" s="215">
        <v>1618</v>
      </c>
      <c r="D1024" s="223" t="s">
        <v>412</v>
      </c>
      <c r="E1024" s="224"/>
      <c r="F1024" s="195"/>
      <c r="G1024" s="21"/>
      <c r="H1024" s="196"/>
    </row>
    <row r="1025" spans="2:8" ht="14.25" hidden="1" customHeight="1" x14ac:dyDescent="0.2">
      <c r="B1025" s="225" t="s">
        <v>669</v>
      </c>
      <c r="C1025" s="214">
        <v>161805</v>
      </c>
      <c r="D1025" s="226" t="s">
        <v>413</v>
      </c>
      <c r="E1025" s="227">
        <v>1</v>
      </c>
      <c r="F1025" s="190"/>
      <c r="G1025" s="3"/>
      <c r="H1025" s="193"/>
    </row>
    <row r="1026" spans="2:8" ht="14.25" hidden="1" customHeight="1" x14ac:dyDescent="0.2">
      <c r="B1026" s="222" t="s">
        <v>669</v>
      </c>
      <c r="C1026" s="214">
        <v>161895</v>
      </c>
      <c r="D1026" s="226" t="s">
        <v>414</v>
      </c>
      <c r="E1026" s="227">
        <v>1</v>
      </c>
      <c r="F1026" s="190"/>
      <c r="G1026" s="3"/>
      <c r="H1026" s="193"/>
    </row>
    <row r="1027" spans="2:8" ht="14.25" hidden="1" customHeight="1" x14ac:dyDescent="0.2">
      <c r="B1027" s="202"/>
      <c r="C1027" s="3"/>
      <c r="D1027" s="5"/>
      <c r="E1027" s="185"/>
      <c r="F1027" s="190"/>
      <c r="G1027" s="3"/>
      <c r="H1027" s="193"/>
    </row>
    <row r="1028" spans="2:8" s="18" customFormat="1" ht="14.25" hidden="1" customHeight="1" x14ac:dyDescent="0.25">
      <c r="B1028" s="225"/>
      <c r="C1028" s="215">
        <v>1619</v>
      </c>
      <c r="D1028" s="223" t="s">
        <v>415</v>
      </c>
      <c r="E1028" s="224"/>
      <c r="F1028" s="195"/>
      <c r="G1028" s="21"/>
      <c r="H1028" s="196"/>
    </row>
    <row r="1029" spans="2:8" ht="14.25" hidden="1" customHeight="1" x14ac:dyDescent="0.2">
      <c r="B1029" s="225" t="s">
        <v>669</v>
      </c>
      <c r="C1029" s="214">
        <v>161905</v>
      </c>
      <c r="D1029" s="228" t="s">
        <v>416</v>
      </c>
      <c r="E1029" s="227">
        <v>1</v>
      </c>
      <c r="F1029" s="190"/>
      <c r="G1029" s="3"/>
      <c r="H1029" s="193"/>
    </row>
    <row r="1030" spans="2:8" ht="14.25" hidden="1" customHeight="1" x14ac:dyDescent="0.2">
      <c r="B1030" s="222" t="s">
        <v>669</v>
      </c>
      <c r="C1030" s="214">
        <v>161910</v>
      </c>
      <c r="D1030" s="228" t="s">
        <v>422</v>
      </c>
      <c r="E1030" s="227">
        <v>1</v>
      </c>
      <c r="F1030" s="190"/>
      <c r="G1030" s="3"/>
      <c r="H1030" s="193"/>
    </row>
    <row r="1031" spans="2:8" ht="14.25" hidden="1" customHeight="1" x14ac:dyDescent="0.2">
      <c r="B1031" s="225" t="s">
        <v>669</v>
      </c>
      <c r="C1031" s="214">
        <v>161995</v>
      </c>
      <c r="D1031" s="228" t="s">
        <v>414</v>
      </c>
      <c r="E1031" s="227">
        <v>1</v>
      </c>
      <c r="F1031" s="190"/>
      <c r="G1031" s="3"/>
      <c r="H1031" s="193"/>
    </row>
    <row r="1032" spans="2:8" ht="14.25" hidden="1" customHeight="1" x14ac:dyDescent="0.2">
      <c r="B1032" s="202"/>
      <c r="C1032" s="3"/>
      <c r="D1032" s="5"/>
      <c r="E1032" s="185"/>
      <c r="F1032" s="190"/>
      <c r="G1032" s="3"/>
      <c r="H1032" s="193"/>
    </row>
    <row r="1033" spans="2:8" s="18" customFormat="1" ht="14.25" hidden="1" customHeight="1" x14ac:dyDescent="0.25">
      <c r="B1033" s="222"/>
      <c r="C1033" s="215">
        <v>1620</v>
      </c>
      <c r="D1033" s="223" t="s">
        <v>423</v>
      </c>
      <c r="E1033" s="224"/>
      <c r="F1033" s="195"/>
      <c r="G1033" s="21"/>
      <c r="H1033" s="196"/>
    </row>
    <row r="1034" spans="2:8" ht="14.25" hidden="1" customHeight="1" x14ac:dyDescent="0.2">
      <c r="B1034" s="225" t="s">
        <v>669</v>
      </c>
      <c r="C1034" s="214">
        <v>162005</v>
      </c>
      <c r="D1034" s="226" t="s">
        <v>424</v>
      </c>
      <c r="E1034" s="227">
        <v>1</v>
      </c>
      <c r="F1034" s="190"/>
      <c r="G1034" s="3"/>
      <c r="H1034" s="193"/>
    </row>
    <row r="1035" spans="2:8" ht="14.25" hidden="1" customHeight="1" x14ac:dyDescent="0.2">
      <c r="B1035" s="225" t="s">
        <v>669</v>
      </c>
      <c r="C1035" s="214">
        <v>162010</v>
      </c>
      <c r="D1035" s="226" t="s">
        <v>425</v>
      </c>
      <c r="E1035" s="227">
        <v>1</v>
      </c>
      <c r="F1035" s="190"/>
      <c r="G1035" s="3"/>
      <c r="H1035" s="193"/>
    </row>
    <row r="1036" spans="2:8" ht="14.25" hidden="1" customHeight="1" x14ac:dyDescent="0.2">
      <c r="B1036" s="225" t="s">
        <v>669</v>
      </c>
      <c r="C1036" s="214">
        <v>162095</v>
      </c>
      <c r="D1036" s="226" t="s">
        <v>245</v>
      </c>
      <c r="E1036" s="227">
        <v>1</v>
      </c>
      <c r="F1036" s="190"/>
      <c r="G1036" s="3"/>
      <c r="H1036" s="193"/>
    </row>
    <row r="1037" spans="2:8" ht="14.25" hidden="1" customHeight="1" x14ac:dyDescent="0.2">
      <c r="B1037" s="202"/>
      <c r="C1037" s="3"/>
      <c r="D1037" s="5"/>
      <c r="E1037" s="185"/>
      <c r="F1037" s="190"/>
      <c r="G1037" s="3"/>
      <c r="H1037" s="193"/>
    </row>
    <row r="1038" spans="2:8" s="18" customFormat="1" ht="14.25" hidden="1" customHeight="1" x14ac:dyDescent="0.25">
      <c r="B1038" s="222"/>
      <c r="C1038" s="215">
        <v>1622</v>
      </c>
      <c r="D1038" s="223" t="s">
        <v>426</v>
      </c>
      <c r="E1038" s="224"/>
      <c r="F1038" s="195"/>
      <c r="G1038" s="21"/>
      <c r="H1038" s="196"/>
    </row>
    <row r="1039" spans="2:8" ht="14.25" hidden="1" customHeight="1" x14ac:dyDescent="0.2">
      <c r="B1039" s="225" t="s">
        <v>669</v>
      </c>
      <c r="C1039" s="214">
        <v>162205</v>
      </c>
      <c r="D1039" s="228" t="s">
        <v>860</v>
      </c>
      <c r="E1039" s="227">
        <v>1</v>
      </c>
      <c r="F1039" s="190"/>
      <c r="G1039" s="3"/>
      <c r="H1039" s="193"/>
    </row>
    <row r="1040" spans="2:8" ht="14.25" hidden="1" customHeight="1" x14ac:dyDescent="0.2">
      <c r="B1040" s="225" t="s">
        <v>669</v>
      </c>
      <c r="C1040" s="214">
        <v>162210</v>
      </c>
      <c r="D1040" s="226" t="s">
        <v>428</v>
      </c>
      <c r="E1040" s="227">
        <v>1</v>
      </c>
      <c r="F1040" s="190"/>
      <c r="G1040" s="3"/>
      <c r="H1040" s="193"/>
    </row>
    <row r="1041" spans="2:8" ht="14.25" hidden="1" customHeight="1" x14ac:dyDescent="0.2">
      <c r="B1041" s="225" t="s">
        <v>669</v>
      </c>
      <c r="C1041" s="214">
        <v>162215</v>
      </c>
      <c r="D1041" s="226" t="s">
        <v>322</v>
      </c>
      <c r="E1041" s="227">
        <v>1</v>
      </c>
      <c r="F1041" s="190"/>
      <c r="G1041" s="3"/>
      <c r="H1041" s="193"/>
    </row>
    <row r="1042" spans="2:8" ht="14.25" hidden="1" customHeight="1" x14ac:dyDescent="0.2">
      <c r="B1042" s="225" t="s">
        <v>669</v>
      </c>
      <c r="C1042" s="214">
        <v>162220</v>
      </c>
      <c r="D1042" s="226" t="s">
        <v>429</v>
      </c>
      <c r="E1042" s="227">
        <v>1</v>
      </c>
      <c r="F1042" s="190"/>
      <c r="G1042" s="3"/>
      <c r="H1042" s="193"/>
    </row>
    <row r="1043" spans="2:8" ht="14.25" hidden="1" customHeight="1" x14ac:dyDescent="0.2">
      <c r="B1043" s="225" t="s">
        <v>669</v>
      </c>
      <c r="C1043" s="214">
        <v>162225</v>
      </c>
      <c r="D1043" s="226" t="s">
        <v>430</v>
      </c>
      <c r="E1043" s="227">
        <v>1</v>
      </c>
      <c r="F1043" s="190"/>
      <c r="G1043" s="3"/>
      <c r="H1043" s="193"/>
    </row>
    <row r="1044" spans="2:8" ht="14.25" hidden="1" customHeight="1" x14ac:dyDescent="0.2">
      <c r="B1044" s="225" t="s">
        <v>669</v>
      </c>
      <c r="C1044" s="214">
        <v>162230</v>
      </c>
      <c r="D1044" s="226" t="s">
        <v>431</v>
      </c>
      <c r="E1044" s="227">
        <v>1</v>
      </c>
      <c r="F1044" s="190"/>
      <c r="G1044" s="3"/>
      <c r="H1044" s="193"/>
    </row>
    <row r="1045" spans="2:8" ht="14.25" hidden="1" customHeight="1" x14ac:dyDescent="0.2">
      <c r="B1045" s="225" t="s">
        <v>669</v>
      </c>
      <c r="C1045" s="214">
        <v>162235</v>
      </c>
      <c r="D1045" s="226" t="s">
        <v>432</v>
      </c>
      <c r="E1045" s="227">
        <v>1</v>
      </c>
      <c r="F1045" s="190"/>
      <c r="G1045" s="3"/>
      <c r="H1045" s="193"/>
    </row>
    <row r="1046" spans="2:8" ht="14.25" hidden="1" customHeight="1" x14ac:dyDescent="0.2">
      <c r="B1046" s="202"/>
      <c r="C1046" s="3"/>
      <c r="D1046" s="5"/>
      <c r="E1046" s="185"/>
      <c r="F1046" s="190"/>
      <c r="G1046" s="3"/>
      <c r="H1046" s="193"/>
    </row>
    <row r="1047" spans="2:8" ht="14.25" hidden="1" customHeight="1" x14ac:dyDescent="0.2">
      <c r="B1047" s="202"/>
      <c r="C1047" s="3" t="s">
        <v>435</v>
      </c>
      <c r="D1047" s="5" t="s">
        <v>435</v>
      </c>
      <c r="E1047" s="185"/>
      <c r="F1047" s="190"/>
      <c r="G1047" s="3"/>
      <c r="H1047" s="193"/>
    </row>
    <row r="1048" spans="2:8" ht="14.25" hidden="1" customHeight="1" x14ac:dyDescent="0.2">
      <c r="B1048" s="225"/>
      <c r="C1048" s="215">
        <v>1635</v>
      </c>
      <c r="D1048" s="223" t="s">
        <v>436</v>
      </c>
      <c r="E1048" s="227"/>
      <c r="F1048" s="190"/>
      <c r="G1048" s="3"/>
      <c r="H1048" s="193"/>
    </row>
    <row r="1049" spans="2:8" ht="14.25" hidden="1" customHeight="1" x14ac:dyDescent="0.2">
      <c r="B1049" s="225" t="s">
        <v>669</v>
      </c>
      <c r="C1049" s="214">
        <v>163530</v>
      </c>
      <c r="D1049" s="226" t="s">
        <v>437</v>
      </c>
      <c r="E1049" s="227">
        <v>0</v>
      </c>
      <c r="F1049" s="190"/>
      <c r="G1049" s="3"/>
      <c r="H1049" s="193"/>
    </row>
    <row r="1050" spans="2:8" ht="14.25" hidden="1" customHeight="1" x14ac:dyDescent="0.2">
      <c r="B1050" s="225" t="s">
        <v>669</v>
      </c>
      <c r="C1050" s="214">
        <v>163595</v>
      </c>
      <c r="D1050" s="226" t="s">
        <v>245</v>
      </c>
      <c r="E1050" s="227">
        <v>0</v>
      </c>
      <c r="F1050" s="190"/>
      <c r="G1050" s="3"/>
      <c r="H1050" s="193"/>
    </row>
    <row r="1051" spans="2:8" ht="14.25" hidden="1" customHeight="1" x14ac:dyDescent="0.2">
      <c r="B1051" s="202"/>
      <c r="C1051" s="3"/>
      <c r="D1051" s="5"/>
      <c r="E1051" s="185"/>
      <c r="F1051" s="190"/>
      <c r="G1051" s="3"/>
      <c r="H1051" s="193"/>
    </row>
    <row r="1052" spans="2:8" s="18" customFormat="1" ht="14.25" hidden="1" customHeight="1" x14ac:dyDescent="0.25">
      <c r="B1052" s="222"/>
      <c r="C1052" s="215">
        <v>1625</v>
      </c>
      <c r="D1052" s="223" t="s">
        <v>920</v>
      </c>
      <c r="E1052" s="224"/>
      <c r="F1052" s="195"/>
      <c r="G1052" s="21"/>
      <c r="H1052" s="196"/>
    </row>
    <row r="1053" spans="2:8" ht="14.25" hidden="1" customHeight="1" x14ac:dyDescent="0.2">
      <c r="B1053" s="225" t="s">
        <v>669</v>
      </c>
      <c r="C1053" s="214">
        <v>162505</v>
      </c>
      <c r="D1053" s="226" t="s">
        <v>280</v>
      </c>
      <c r="E1053" s="227">
        <v>1</v>
      </c>
      <c r="F1053" s="190"/>
      <c r="G1053" s="3"/>
      <c r="H1053" s="193"/>
    </row>
    <row r="1054" spans="2:8" ht="14.25" hidden="1" customHeight="1" x14ac:dyDescent="0.2">
      <c r="B1054" s="225" t="s">
        <v>669</v>
      </c>
      <c r="C1054" s="214">
        <v>162510</v>
      </c>
      <c r="D1054" s="226" t="s">
        <v>281</v>
      </c>
      <c r="E1054" s="227">
        <v>1</v>
      </c>
      <c r="F1054" s="190"/>
      <c r="G1054" s="3"/>
      <c r="H1054" s="193"/>
    </row>
    <row r="1055" spans="2:8" ht="14.25" hidden="1" customHeight="1" x14ac:dyDescent="0.2">
      <c r="B1055" s="202"/>
      <c r="C1055" s="3"/>
      <c r="D1055" s="5"/>
      <c r="E1055" s="185"/>
      <c r="F1055" s="190"/>
      <c r="G1055" s="3"/>
      <c r="H1055" s="193"/>
    </row>
    <row r="1056" spans="2:8" s="18" customFormat="1" ht="14.25" hidden="1" customHeight="1" x14ac:dyDescent="0.25">
      <c r="B1056" s="222"/>
      <c r="C1056" s="215">
        <v>1320</v>
      </c>
      <c r="D1056" s="223" t="s">
        <v>282</v>
      </c>
      <c r="E1056" s="224"/>
      <c r="F1056" s="195"/>
      <c r="G1056" s="21"/>
      <c r="H1056" s="196"/>
    </row>
    <row r="1057" spans="2:8" ht="14.25" hidden="1" customHeight="1" x14ac:dyDescent="0.2">
      <c r="B1057" s="225" t="s">
        <v>669</v>
      </c>
      <c r="C1057" s="214">
        <v>162605</v>
      </c>
      <c r="D1057" s="228" t="s">
        <v>861</v>
      </c>
      <c r="E1057" s="227">
        <v>1</v>
      </c>
      <c r="F1057" s="190"/>
      <c r="G1057" s="3"/>
      <c r="H1057" s="193"/>
    </row>
    <row r="1058" spans="2:8" ht="14.25" hidden="1" customHeight="1" x14ac:dyDescent="0.2">
      <c r="B1058" s="225" t="s">
        <v>669</v>
      </c>
      <c r="C1058" s="214">
        <v>162610</v>
      </c>
      <c r="D1058" s="228" t="s">
        <v>862</v>
      </c>
      <c r="E1058" s="227">
        <v>1</v>
      </c>
      <c r="F1058" s="190"/>
      <c r="G1058" s="3"/>
      <c r="H1058" s="193"/>
    </row>
    <row r="1059" spans="2:8" ht="14.25" hidden="1" customHeight="1" x14ac:dyDescent="0.2">
      <c r="B1059" s="225" t="s">
        <v>669</v>
      </c>
      <c r="C1059" s="214">
        <v>162615</v>
      </c>
      <c r="D1059" s="228" t="s">
        <v>863</v>
      </c>
      <c r="E1059" s="227">
        <v>1</v>
      </c>
      <c r="F1059" s="190"/>
      <c r="G1059" s="3"/>
      <c r="H1059" s="193"/>
    </row>
    <row r="1060" spans="2:8" ht="14.25" hidden="1" customHeight="1" x14ac:dyDescent="0.2">
      <c r="B1060" s="225" t="s">
        <v>669</v>
      </c>
      <c r="C1060" s="214">
        <v>162695</v>
      </c>
      <c r="D1060" s="228" t="s">
        <v>710</v>
      </c>
      <c r="E1060" s="227">
        <v>1</v>
      </c>
      <c r="F1060" s="190"/>
      <c r="G1060" s="3"/>
      <c r="H1060" s="193"/>
    </row>
    <row r="1061" spans="2:8" ht="14.25" hidden="1" customHeight="1" x14ac:dyDescent="0.2">
      <c r="B1061" s="202"/>
      <c r="C1061" s="3"/>
      <c r="D1061" s="5"/>
      <c r="E1061" s="185"/>
      <c r="F1061" s="190"/>
      <c r="G1061" s="3"/>
      <c r="H1061" s="193"/>
    </row>
    <row r="1062" spans="2:8" s="18" customFormat="1" ht="14.25" hidden="1" customHeight="1" x14ac:dyDescent="0.25">
      <c r="B1062" s="222"/>
      <c r="C1062" s="215">
        <v>1609</v>
      </c>
      <c r="D1062" s="223" t="s">
        <v>859</v>
      </c>
      <c r="E1062" s="224"/>
      <c r="F1062" s="195"/>
      <c r="G1062" s="21"/>
      <c r="H1062" s="196"/>
    </row>
    <row r="1063" spans="2:8" ht="14.25" hidden="1" customHeight="1" x14ac:dyDescent="0.2">
      <c r="B1063" s="225" t="s">
        <v>669</v>
      </c>
      <c r="C1063" s="214">
        <v>160905</v>
      </c>
      <c r="D1063" s="226" t="s">
        <v>676</v>
      </c>
      <c r="E1063" s="227">
        <v>1</v>
      </c>
      <c r="F1063" s="190"/>
      <c r="G1063" s="3"/>
      <c r="H1063" s="193"/>
    </row>
    <row r="1064" spans="2:8" ht="14.25" hidden="1" customHeight="1" x14ac:dyDescent="0.2">
      <c r="B1064" s="225" t="s">
        <v>669</v>
      </c>
      <c r="C1064" s="214">
        <v>160910</v>
      </c>
      <c r="D1064" s="226" t="s">
        <v>677</v>
      </c>
      <c r="E1064" s="227">
        <v>1</v>
      </c>
      <c r="F1064" s="190"/>
      <c r="G1064" s="3"/>
      <c r="H1064" s="193"/>
    </row>
    <row r="1065" spans="2:8" ht="14.25" hidden="1" customHeight="1" x14ac:dyDescent="0.2">
      <c r="B1065" s="202"/>
      <c r="C1065" s="3"/>
      <c r="D1065" s="5"/>
      <c r="E1065" s="185"/>
      <c r="F1065" s="190"/>
      <c r="G1065" s="3"/>
      <c r="H1065" s="193"/>
    </row>
    <row r="1066" spans="2:8" s="18" customFormat="1" ht="14.25" hidden="1" customHeight="1" x14ac:dyDescent="0.25">
      <c r="B1066" s="222"/>
      <c r="C1066" s="215">
        <v>1627</v>
      </c>
      <c r="D1066" s="223" t="s">
        <v>864</v>
      </c>
      <c r="E1066" s="224"/>
      <c r="F1066" s="195"/>
      <c r="G1066" s="21"/>
      <c r="H1066" s="196"/>
    </row>
    <row r="1067" spans="2:8" ht="14.25" hidden="1" customHeight="1" x14ac:dyDescent="0.2">
      <c r="B1067" s="225" t="s">
        <v>669</v>
      </c>
      <c r="C1067" s="214">
        <v>162705</v>
      </c>
      <c r="D1067" s="226" t="s">
        <v>679</v>
      </c>
      <c r="E1067" s="227">
        <v>1</v>
      </c>
      <c r="F1067" s="190"/>
      <c r="G1067" s="3"/>
      <c r="H1067" s="193"/>
    </row>
    <row r="1068" spans="2:8" ht="14.25" hidden="1" customHeight="1" x14ac:dyDescent="0.2">
      <c r="B1068" s="225" t="s">
        <v>669</v>
      </c>
      <c r="C1068" s="214">
        <v>162710</v>
      </c>
      <c r="D1068" s="226" t="s">
        <v>680</v>
      </c>
      <c r="E1068" s="227">
        <v>1</v>
      </c>
      <c r="F1068" s="190"/>
      <c r="G1068" s="3"/>
      <c r="H1068" s="193"/>
    </row>
    <row r="1069" spans="2:8" ht="14.25" hidden="1" customHeight="1" x14ac:dyDescent="0.2">
      <c r="B1069" s="225" t="s">
        <v>669</v>
      </c>
      <c r="C1069" s="214">
        <v>162715</v>
      </c>
      <c r="D1069" s="226" t="s">
        <v>681</v>
      </c>
      <c r="E1069" s="227">
        <v>1</v>
      </c>
      <c r="F1069" s="190"/>
      <c r="G1069" s="3"/>
      <c r="H1069" s="193"/>
    </row>
    <row r="1070" spans="2:8" ht="14.25" hidden="1" customHeight="1" x14ac:dyDescent="0.2">
      <c r="B1070" s="202"/>
      <c r="C1070" s="3"/>
      <c r="D1070" s="5"/>
      <c r="E1070" s="185"/>
      <c r="F1070" s="190"/>
      <c r="G1070" s="3"/>
      <c r="H1070" s="193"/>
    </row>
    <row r="1071" spans="2:8" ht="14.25" hidden="1" customHeight="1" x14ac:dyDescent="0.2">
      <c r="B1071" s="225" t="s">
        <v>669</v>
      </c>
      <c r="C1071" s="214">
        <v>1632</v>
      </c>
      <c r="D1071" s="226" t="s">
        <v>868</v>
      </c>
      <c r="E1071" s="227">
        <v>1</v>
      </c>
      <c r="F1071" s="190"/>
      <c r="G1071" s="252"/>
      <c r="H1071" s="253"/>
    </row>
    <row r="1072" spans="2:8" ht="14.25" hidden="1" customHeight="1" x14ac:dyDescent="0.2">
      <c r="B1072" s="202"/>
      <c r="C1072" s="3"/>
      <c r="D1072" s="5"/>
      <c r="E1072" s="185"/>
      <c r="F1072" s="190"/>
      <c r="G1072" s="3"/>
      <c r="H1072" s="193"/>
    </row>
    <row r="1073" spans="2:8" s="18" customFormat="1" ht="14.25" hidden="1" customHeight="1" x14ac:dyDescent="0.25">
      <c r="B1073" s="222"/>
      <c r="C1073" s="215">
        <v>1628</v>
      </c>
      <c r="D1073" s="223" t="s">
        <v>686</v>
      </c>
      <c r="E1073" s="224"/>
      <c r="F1073" s="195"/>
      <c r="G1073" s="21"/>
      <c r="H1073" s="196"/>
    </row>
    <row r="1074" spans="2:8" ht="14.25" hidden="1" customHeight="1" x14ac:dyDescent="0.2">
      <c r="B1074" s="225" t="s">
        <v>669</v>
      </c>
      <c r="C1074" s="214">
        <v>162805</v>
      </c>
      <c r="D1074" s="226" t="s">
        <v>687</v>
      </c>
      <c r="E1074" s="227">
        <v>1</v>
      </c>
      <c r="F1074" s="190"/>
      <c r="G1074" s="3"/>
      <c r="H1074" s="193"/>
    </row>
    <row r="1075" spans="2:8" ht="14.25" hidden="1" customHeight="1" x14ac:dyDescent="0.2">
      <c r="B1075" s="225" t="s">
        <v>669</v>
      </c>
      <c r="C1075" s="214">
        <v>162810</v>
      </c>
      <c r="D1075" s="226" t="s">
        <v>688</v>
      </c>
      <c r="E1075" s="227">
        <v>1</v>
      </c>
      <c r="F1075" s="190"/>
      <c r="G1075" s="3"/>
      <c r="H1075" s="193"/>
    </row>
    <row r="1076" spans="2:8" ht="14.25" hidden="1" customHeight="1" x14ac:dyDescent="0.2">
      <c r="B1076" s="225" t="s">
        <v>669</v>
      </c>
      <c r="C1076" s="214">
        <v>162815</v>
      </c>
      <c r="D1076" s="226" t="s">
        <v>689</v>
      </c>
      <c r="E1076" s="227">
        <v>1</v>
      </c>
      <c r="F1076" s="190"/>
      <c r="G1076" s="3"/>
      <c r="H1076" s="193"/>
    </row>
    <row r="1077" spans="2:8" ht="14.25" hidden="1" customHeight="1" x14ac:dyDescent="0.2">
      <c r="B1077" s="225" t="s">
        <v>669</v>
      </c>
      <c r="C1077" s="214">
        <v>162820</v>
      </c>
      <c r="D1077" s="226" t="s">
        <v>323</v>
      </c>
      <c r="E1077" s="227">
        <v>1</v>
      </c>
      <c r="F1077" s="190"/>
      <c r="G1077" s="3"/>
      <c r="H1077" s="193"/>
    </row>
    <row r="1078" spans="2:8" ht="14.25" hidden="1" customHeight="1" x14ac:dyDescent="0.2">
      <c r="B1078" s="225" t="s">
        <v>669</v>
      </c>
      <c r="C1078" s="214">
        <v>162825</v>
      </c>
      <c r="D1078" s="226" t="s">
        <v>324</v>
      </c>
      <c r="E1078" s="227">
        <v>1</v>
      </c>
      <c r="F1078" s="190"/>
      <c r="G1078" s="3"/>
      <c r="H1078" s="193"/>
    </row>
    <row r="1079" spans="2:8" ht="14.25" hidden="1" customHeight="1" x14ac:dyDescent="0.2">
      <c r="B1079" s="225" t="s">
        <v>669</v>
      </c>
      <c r="C1079" s="214">
        <v>162830</v>
      </c>
      <c r="D1079" s="226" t="s">
        <v>690</v>
      </c>
      <c r="E1079" s="227">
        <v>1</v>
      </c>
      <c r="F1079" s="195" t="s">
        <v>921</v>
      </c>
      <c r="G1079" s="3"/>
      <c r="H1079" s="193"/>
    </row>
    <row r="1080" spans="2:8" ht="14.25" hidden="1" customHeight="1" x14ac:dyDescent="0.2">
      <c r="B1080" s="225" t="s">
        <v>669</v>
      </c>
      <c r="C1080" s="214">
        <v>162895</v>
      </c>
      <c r="D1080" s="226" t="s">
        <v>245</v>
      </c>
      <c r="E1080" s="227">
        <v>1</v>
      </c>
      <c r="F1080" s="190"/>
      <c r="G1080" s="3"/>
      <c r="H1080" s="193"/>
    </row>
    <row r="1081" spans="2:8" ht="14.25" hidden="1" customHeight="1" x14ac:dyDescent="0.2">
      <c r="B1081" s="202"/>
      <c r="C1081" s="3"/>
      <c r="D1081" s="5"/>
      <c r="E1081" s="185"/>
      <c r="F1081" s="190"/>
      <c r="G1081" s="3"/>
      <c r="H1081" s="193"/>
    </row>
    <row r="1082" spans="2:8" ht="14.25" hidden="1" customHeight="1" x14ac:dyDescent="0.2">
      <c r="B1082" s="202"/>
      <c r="C1082" s="3"/>
      <c r="D1082" s="5"/>
      <c r="E1082" s="185"/>
      <c r="F1082" s="190"/>
      <c r="G1082" s="3"/>
      <c r="H1082" s="193"/>
    </row>
    <row r="1083" spans="2:8" ht="14.25" hidden="1" customHeight="1" x14ac:dyDescent="0.2">
      <c r="B1083" s="225"/>
      <c r="C1083" s="215">
        <v>1630</v>
      </c>
      <c r="D1083" s="223" t="s">
        <v>865</v>
      </c>
      <c r="E1083" s="227"/>
      <c r="F1083" s="190"/>
      <c r="G1083" s="3"/>
      <c r="H1083" s="193"/>
    </row>
    <row r="1084" spans="2:8" ht="14.25" hidden="1" customHeight="1" x14ac:dyDescent="0.2">
      <c r="B1084" s="225" t="s">
        <v>669</v>
      </c>
      <c r="C1084" s="214">
        <v>163005</v>
      </c>
      <c r="D1084" s="226" t="s">
        <v>286</v>
      </c>
      <c r="E1084" s="227">
        <v>0</v>
      </c>
      <c r="F1084" s="190"/>
      <c r="G1084" s="3"/>
      <c r="H1084" s="193"/>
    </row>
    <row r="1085" spans="2:8" ht="14.25" hidden="1" customHeight="1" x14ac:dyDescent="0.2">
      <c r="B1085" s="225" t="s">
        <v>669</v>
      </c>
      <c r="C1085" s="214">
        <v>163010</v>
      </c>
      <c r="D1085" s="226" t="s">
        <v>287</v>
      </c>
      <c r="E1085" s="227">
        <v>0</v>
      </c>
      <c r="F1085" s="190"/>
      <c r="G1085" s="3"/>
      <c r="H1085" s="193"/>
    </row>
    <row r="1086" spans="2:8" ht="14.25" hidden="1" customHeight="1" x14ac:dyDescent="0.2">
      <c r="B1086" s="225" t="s">
        <v>669</v>
      </c>
      <c r="C1086" s="214">
        <v>163015</v>
      </c>
      <c r="D1086" s="226" t="s">
        <v>288</v>
      </c>
      <c r="E1086" s="227">
        <v>0</v>
      </c>
      <c r="F1086" s="190"/>
      <c r="G1086" s="3"/>
      <c r="H1086" s="193"/>
    </row>
    <row r="1087" spans="2:8" ht="14.25" hidden="1" customHeight="1" x14ac:dyDescent="0.2">
      <c r="B1087" s="225" t="s">
        <v>669</v>
      </c>
      <c r="C1087" s="214">
        <v>163020</v>
      </c>
      <c r="D1087" s="226" t="s">
        <v>866</v>
      </c>
      <c r="E1087" s="227">
        <v>0</v>
      </c>
      <c r="F1087" s="190"/>
      <c r="G1087" s="3"/>
      <c r="H1087" s="193"/>
    </row>
    <row r="1088" spans="2:8" ht="14.25" hidden="1" customHeight="1" x14ac:dyDescent="0.2">
      <c r="B1088" s="225" t="s">
        <v>669</v>
      </c>
      <c r="C1088" s="214">
        <v>163025</v>
      </c>
      <c r="D1088" s="226" t="s">
        <v>290</v>
      </c>
      <c r="E1088" s="227">
        <v>0</v>
      </c>
      <c r="F1088" s="190"/>
      <c r="G1088" s="3"/>
      <c r="H1088" s="193"/>
    </row>
    <row r="1089" spans="2:8" ht="14.25" hidden="1" customHeight="1" x14ac:dyDescent="0.2">
      <c r="B1089" s="225" t="s">
        <v>669</v>
      </c>
      <c r="C1089" s="214">
        <v>163030</v>
      </c>
      <c r="D1089" s="226" t="s">
        <v>291</v>
      </c>
      <c r="E1089" s="227">
        <v>0</v>
      </c>
      <c r="F1089" s="190"/>
      <c r="G1089" s="3"/>
      <c r="H1089" s="193"/>
    </row>
    <row r="1090" spans="2:8" ht="14.25" hidden="1" customHeight="1" x14ac:dyDescent="0.2">
      <c r="B1090" s="225" t="s">
        <v>669</v>
      </c>
      <c r="C1090" s="214">
        <v>163035</v>
      </c>
      <c r="D1090" s="226" t="s">
        <v>706</v>
      </c>
      <c r="E1090" s="227">
        <v>0</v>
      </c>
      <c r="F1090" s="190"/>
      <c r="G1090" s="3"/>
      <c r="H1090" s="193"/>
    </row>
    <row r="1091" spans="2:8" ht="14.25" hidden="1" customHeight="1" x14ac:dyDescent="0.2">
      <c r="B1091" s="225" t="s">
        <v>669</v>
      </c>
      <c r="C1091" s="214">
        <v>163040</v>
      </c>
      <c r="D1091" s="226" t="s">
        <v>867</v>
      </c>
      <c r="E1091" s="227"/>
      <c r="F1091" s="190"/>
      <c r="G1091" s="3"/>
      <c r="H1091" s="193"/>
    </row>
    <row r="1092" spans="2:8" ht="14.25" hidden="1" customHeight="1" x14ac:dyDescent="0.2">
      <c r="B1092" s="225" t="s">
        <v>669</v>
      </c>
      <c r="C1092" s="214">
        <v>163045</v>
      </c>
      <c r="D1092" s="226" t="s">
        <v>922</v>
      </c>
      <c r="E1092" s="227">
        <v>0</v>
      </c>
      <c r="F1092" s="190"/>
      <c r="G1092" s="3"/>
      <c r="H1092" s="193"/>
    </row>
    <row r="1093" spans="2:8" ht="14.25" hidden="1" customHeight="1" x14ac:dyDescent="0.2">
      <c r="B1093" s="225" t="s">
        <v>669</v>
      </c>
      <c r="C1093" s="214">
        <v>163095</v>
      </c>
      <c r="D1093" s="226" t="s">
        <v>245</v>
      </c>
      <c r="E1093" s="227">
        <v>0</v>
      </c>
      <c r="F1093" s="190"/>
      <c r="G1093" s="3"/>
      <c r="H1093" s="193"/>
    </row>
    <row r="1094" spans="2:8" ht="14.25" hidden="1" customHeight="1" x14ac:dyDescent="0.2">
      <c r="B1094" s="202"/>
      <c r="C1094" s="3"/>
      <c r="D1094" s="5"/>
      <c r="E1094" s="185"/>
      <c r="F1094" s="190"/>
      <c r="G1094" s="3"/>
      <c r="H1094" s="193"/>
    </row>
    <row r="1095" spans="2:8" s="18" customFormat="1" ht="14.25" hidden="1" customHeight="1" x14ac:dyDescent="0.25">
      <c r="B1095" s="222"/>
      <c r="C1095" s="215">
        <v>1690</v>
      </c>
      <c r="D1095" s="223" t="s">
        <v>872</v>
      </c>
      <c r="E1095" s="224"/>
      <c r="F1095" s="195"/>
      <c r="G1095" s="21"/>
      <c r="H1095" s="196"/>
    </row>
    <row r="1096" spans="2:8" ht="14.25" hidden="1" customHeight="1" x14ac:dyDescent="0.2">
      <c r="B1096" s="225" t="s">
        <v>669</v>
      </c>
      <c r="C1096" s="214">
        <v>169010</v>
      </c>
      <c r="D1096" s="226" t="s">
        <v>380</v>
      </c>
      <c r="E1096" s="227">
        <v>1</v>
      </c>
      <c r="F1096" s="190"/>
      <c r="G1096" s="252"/>
      <c r="H1096" s="253"/>
    </row>
    <row r="1097" spans="2:8" ht="14.25" hidden="1" customHeight="1" x14ac:dyDescent="0.2">
      <c r="B1097" s="225" t="s">
        <v>669</v>
      </c>
      <c r="C1097" s="214">
        <v>169015</v>
      </c>
      <c r="D1097" s="226" t="s">
        <v>291</v>
      </c>
      <c r="E1097" s="227"/>
      <c r="F1097" s="190"/>
      <c r="G1097" s="197"/>
      <c r="H1097" s="198"/>
    </row>
    <row r="1098" spans="2:8" ht="14.25" hidden="1" customHeight="1" x14ac:dyDescent="0.2">
      <c r="B1098" s="225" t="s">
        <v>669</v>
      </c>
      <c r="C1098" s="214">
        <v>169030</v>
      </c>
      <c r="D1098" s="226" t="s">
        <v>709</v>
      </c>
      <c r="E1098" s="227">
        <v>1</v>
      </c>
      <c r="F1098" s="190"/>
      <c r="G1098" s="254"/>
      <c r="H1098" s="255"/>
    </row>
    <row r="1099" spans="2:8" ht="14.25" hidden="1" customHeight="1" x14ac:dyDescent="0.2">
      <c r="B1099" s="225" t="s">
        <v>669</v>
      </c>
      <c r="C1099" s="214">
        <v>169095</v>
      </c>
      <c r="D1099" s="226" t="s">
        <v>710</v>
      </c>
      <c r="E1099" s="227">
        <v>1</v>
      </c>
      <c r="F1099" s="190"/>
      <c r="G1099" s="254"/>
      <c r="H1099" s="255"/>
    </row>
    <row r="1100" spans="2:8" ht="14.25" hidden="1" customHeight="1" x14ac:dyDescent="0.2">
      <c r="B1100" s="202"/>
      <c r="C1100" s="3"/>
      <c r="D1100" s="5"/>
      <c r="E1100" s="185"/>
      <c r="F1100" s="190"/>
      <c r="G1100" s="3"/>
      <c r="H1100" s="193"/>
    </row>
    <row r="1101" spans="2:8" ht="14.25" hidden="1" customHeight="1" x14ac:dyDescent="0.2">
      <c r="B1101" s="225"/>
      <c r="C1101" s="215">
        <v>1634</v>
      </c>
      <c r="D1101" s="223" t="s">
        <v>869</v>
      </c>
      <c r="E1101" s="227"/>
      <c r="F1101" s="190"/>
      <c r="G1101" s="3"/>
      <c r="H1101" s="193"/>
    </row>
    <row r="1102" spans="2:8" ht="14.25" hidden="1" customHeight="1" x14ac:dyDescent="0.2">
      <c r="B1102" s="225" t="s">
        <v>669</v>
      </c>
      <c r="C1102" s="214">
        <v>163405</v>
      </c>
      <c r="D1102" s="226" t="s">
        <v>712</v>
      </c>
      <c r="E1102" s="227">
        <v>1</v>
      </c>
      <c r="F1102" s="190"/>
      <c r="G1102" s="254"/>
      <c r="H1102" s="255"/>
    </row>
    <row r="1103" spans="2:8" ht="14.25" hidden="1" customHeight="1" x14ac:dyDescent="0.2">
      <c r="B1103" s="225" t="s">
        <v>669</v>
      </c>
      <c r="C1103" s="214">
        <v>163410</v>
      </c>
      <c r="D1103" s="226" t="s">
        <v>713</v>
      </c>
      <c r="E1103" s="227">
        <v>1</v>
      </c>
      <c r="F1103" s="190"/>
      <c r="G1103" s="254"/>
      <c r="H1103" s="255"/>
    </row>
    <row r="1104" spans="2:8" ht="14.25" hidden="1" customHeight="1" x14ac:dyDescent="0.2">
      <c r="B1104" s="225" t="s">
        <v>669</v>
      </c>
      <c r="C1104" s="214">
        <v>163415</v>
      </c>
      <c r="D1104" s="226" t="s">
        <v>714</v>
      </c>
      <c r="E1104" s="227">
        <v>1</v>
      </c>
      <c r="F1104" s="190"/>
      <c r="G1104" s="254"/>
      <c r="H1104" s="255"/>
    </row>
    <row r="1105" spans="2:8" ht="14.25" hidden="1" customHeight="1" x14ac:dyDescent="0.2">
      <c r="B1105" s="225" t="s">
        <v>669</v>
      </c>
      <c r="C1105" s="214">
        <v>163420</v>
      </c>
      <c r="D1105" s="226" t="s">
        <v>715</v>
      </c>
      <c r="E1105" s="227">
        <v>1</v>
      </c>
      <c r="F1105" s="190"/>
      <c r="G1105" s="254"/>
      <c r="H1105" s="255"/>
    </row>
    <row r="1106" spans="2:8" ht="14.25" hidden="1" customHeight="1" x14ac:dyDescent="0.2">
      <c r="B1106" s="225" t="s">
        <v>669</v>
      </c>
      <c r="C1106" s="214">
        <v>163425</v>
      </c>
      <c r="D1106" s="226" t="s">
        <v>716</v>
      </c>
      <c r="E1106" s="227">
        <v>1</v>
      </c>
      <c r="F1106" s="190"/>
      <c r="G1106" s="254"/>
      <c r="H1106" s="255"/>
    </row>
    <row r="1107" spans="2:8" ht="14.25" hidden="1" customHeight="1" x14ac:dyDescent="0.2">
      <c r="B1107" s="225" t="s">
        <v>669</v>
      </c>
      <c r="C1107" s="214">
        <v>163430</v>
      </c>
      <c r="D1107" s="226" t="s">
        <v>870</v>
      </c>
      <c r="E1107" s="227">
        <v>1</v>
      </c>
      <c r="F1107" s="190"/>
      <c r="G1107" s="234"/>
      <c r="H1107" s="235"/>
    </row>
    <row r="1108" spans="2:8" ht="14.25" hidden="1" customHeight="1" x14ac:dyDescent="0.2">
      <c r="B1108" s="225" t="s">
        <v>669</v>
      </c>
      <c r="C1108" s="214">
        <v>163495</v>
      </c>
      <c r="D1108" s="226" t="s">
        <v>245</v>
      </c>
      <c r="E1108" s="227">
        <v>1</v>
      </c>
      <c r="F1108" s="190"/>
      <c r="G1108" s="254"/>
      <c r="H1108" s="255"/>
    </row>
    <row r="1109" spans="2:8" ht="14.25" hidden="1" customHeight="1" x14ac:dyDescent="0.2">
      <c r="B1109" s="202"/>
      <c r="C1109" s="3"/>
      <c r="D1109" s="5"/>
      <c r="E1109" s="185"/>
      <c r="F1109" s="190"/>
      <c r="G1109" s="3"/>
      <c r="H1109" s="193"/>
    </row>
    <row r="1110" spans="2:8" ht="14.25" hidden="1" customHeight="1" x14ac:dyDescent="0.2">
      <c r="B1110" s="202"/>
      <c r="C1110" s="3"/>
      <c r="D1110" s="5"/>
      <c r="E1110" s="185"/>
      <c r="F1110" s="190"/>
      <c r="G1110" s="3"/>
      <c r="H1110" s="193"/>
    </row>
    <row r="1111" spans="2:8" ht="14.25" hidden="1" customHeight="1" x14ac:dyDescent="0.2">
      <c r="B1111" s="202"/>
      <c r="C1111" s="199">
        <v>1390</v>
      </c>
      <c r="D1111" s="20" t="s">
        <v>719</v>
      </c>
      <c r="E1111" s="200"/>
      <c r="F1111" s="190"/>
      <c r="G1111" s="254" t="s">
        <v>927</v>
      </c>
      <c r="H1111" s="255"/>
    </row>
    <row r="1112" spans="2:8" ht="14.25" hidden="1" customHeight="1" x14ac:dyDescent="0.2">
      <c r="B1112" s="202" t="s">
        <v>669</v>
      </c>
      <c r="C1112" s="199">
        <v>139005</v>
      </c>
      <c r="D1112" s="20" t="s">
        <v>176</v>
      </c>
      <c r="E1112" s="200">
        <v>1</v>
      </c>
      <c r="F1112" s="190"/>
      <c r="G1112" s="254"/>
      <c r="H1112" s="255"/>
    </row>
    <row r="1113" spans="2:8" ht="14.25" hidden="1" customHeight="1" x14ac:dyDescent="0.2">
      <c r="B1113" s="202" t="s">
        <v>669</v>
      </c>
      <c r="C1113" s="199">
        <v>139010</v>
      </c>
      <c r="D1113" s="20" t="s">
        <v>720</v>
      </c>
      <c r="E1113" s="200">
        <v>1</v>
      </c>
      <c r="F1113" s="190"/>
      <c r="G1113" s="254"/>
      <c r="H1113" s="255"/>
    </row>
    <row r="1114" spans="2:8" ht="14.25" hidden="1" customHeight="1" x14ac:dyDescent="0.2">
      <c r="B1114" s="202" t="s">
        <v>669</v>
      </c>
      <c r="C1114" s="199">
        <v>139011</v>
      </c>
      <c r="D1114" s="20" t="s">
        <v>314</v>
      </c>
      <c r="E1114" s="200">
        <v>1</v>
      </c>
      <c r="F1114" s="190"/>
      <c r="G1114" s="254"/>
      <c r="H1114" s="255"/>
    </row>
    <row r="1115" spans="2:8" ht="14.25" hidden="1" customHeight="1" x14ac:dyDescent="0.2">
      <c r="B1115" s="202" t="s">
        <v>669</v>
      </c>
      <c r="C1115" s="199">
        <v>139012</v>
      </c>
      <c r="D1115" s="20" t="s">
        <v>315</v>
      </c>
      <c r="E1115" s="200">
        <v>1</v>
      </c>
      <c r="F1115" s="190"/>
      <c r="G1115" s="254"/>
      <c r="H1115" s="255"/>
    </row>
    <row r="1116" spans="2:8" ht="14.25" hidden="1" customHeight="1" x14ac:dyDescent="0.2">
      <c r="B1116" s="202" t="s">
        <v>669</v>
      </c>
      <c r="C1116" s="199">
        <v>139025</v>
      </c>
      <c r="D1116" s="20" t="s">
        <v>817</v>
      </c>
      <c r="E1116" s="200">
        <v>1</v>
      </c>
      <c r="F1116" s="190"/>
      <c r="G1116" s="254"/>
      <c r="H1116" s="255"/>
    </row>
    <row r="1117" spans="2:8" ht="14.25" hidden="1" customHeight="1" x14ac:dyDescent="0.2">
      <c r="B1117" s="202" t="s">
        <v>669</v>
      </c>
      <c r="C1117" s="199">
        <v>139030</v>
      </c>
      <c r="D1117" s="20" t="s">
        <v>682</v>
      </c>
      <c r="E1117" s="200">
        <v>1</v>
      </c>
      <c r="F1117" s="190"/>
      <c r="G1117" s="254"/>
      <c r="H1117" s="255"/>
    </row>
    <row r="1118" spans="2:8" ht="14.25" hidden="1" customHeight="1" x14ac:dyDescent="0.2">
      <c r="B1118" s="202" t="s">
        <v>669</v>
      </c>
      <c r="C1118" s="199">
        <v>139035</v>
      </c>
      <c r="D1118" s="20" t="s">
        <v>686</v>
      </c>
      <c r="E1118" s="200">
        <v>1</v>
      </c>
      <c r="F1118" s="190"/>
      <c r="G1118" s="254"/>
      <c r="H1118" s="255"/>
    </row>
    <row r="1119" spans="2:8" ht="14.25" hidden="1" customHeight="1" x14ac:dyDescent="0.2">
      <c r="B1119" s="202" t="s">
        <v>669</v>
      </c>
      <c r="C1119" s="199">
        <v>139040</v>
      </c>
      <c r="D1119" s="20" t="s">
        <v>691</v>
      </c>
      <c r="E1119" s="200">
        <v>1</v>
      </c>
      <c r="F1119" s="190"/>
      <c r="G1119" s="254"/>
      <c r="H1119" s="255"/>
    </row>
    <row r="1120" spans="2:8" ht="14.25" hidden="1" customHeight="1" x14ac:dyDescent="0.2">
      <c r="B1120" s="202" t="s">
        <v>669</v>
      </c>
      <c r="C1120" s="199">
        <v>139045</v>
      </c>
      <c r="D1120" s="20" t="s">
        <v>818</v>
      </c>
      <c r="E1120" s="200">
        <v>1</v>
      </c>
      <c r="F1120" s="190"/>
      <c r="G1120" s="254"/>
      <c r="H1120" s="255"/>
    </row>
    <row r="1121" spans="2:8" ht="14.25" hidden="1" customHeight="1" x14ac:dyDescent="0.2">
      <c r="B1121" s="202" t="s">
        <v>669</v>
      </c>
      <c r="C1121" s="199">
        <v>139050</v>
      </c>
      <c r="D1121" s="20" t="s">
        <v>708</v>
      </c>
      <c r="E1121" s="200">
        <v>1</v>
      </c>
      <c r="F1121" s="190"/>
      <c r="G1121" s="254"/>
      <c r="H1121" s="255"/>
    </row>
    <row r="1122" spans="2:8" ht="14.25" hidden="1" customHeight="1" x14ac:dyDescent="0.2">
      <c r="B1122" s="202" t="s">
        <v>669</v>
      </c>
      <c r="C1122" s="199">
        <v>139055</v>
      </c>
      <c r="D1122" s="20" t="s">
        <v>711</v>
      </c>
      <c r="E1122" s="200">
        <v>1</v>
      </c>
      <c r="F1122" s="190"/>
      <c r="G1122" s="254"/>
      <c r="H1122" s="255"/>
    </row>
    <row r="1123" spans="2:8" ht="14.25" hidden="1" customHeight="1" x14ac:dyDescent="0.2">
      <c r="B1123" s="202" t="s">
        <v>669</v>
      </c>
      <c r="C1123" s="199">
        <v>139060</v>
      </c>
      <c r="D1123" s="20" t="s">
        <v>717</v>
      </c>
      <c r="E1123" s="200">
        <v>1</v>
      </c>
      <c r="F1123" s="190"/>
      <c r="G1123" s="254"/>
      <c r="H1123" s="255"/>
    </row>
    <row r="1124" spans="2:8" ht="14.25" hidden="1" customHeight="1" x14ac:dyDescent="0.2">
      <c r="B1124" s="202" t="s">
        <v>669</v>
      </c>
      <c r="C1124" s="199">
        <v>139095</v>
      </c>
      <c r="D1124" s="20" t="s">
        <v>245</v>
      </c>
      <c r="E1124" s="200">
        <v>1</v>
      </c>
      <c r="F1124" s="190"/>
      <c r="G1124" s="254"/>
      <c r="H1124" s="255"/>
    </row>
    <row r="1125" spans="2:8" ht="14.25" hidden="1" customHeight="1" x14ac:dyDescent="0.2">
      <c r="B1125" s="202"/>
      <c r="C1125" s="3"/>
      <c r="D1125" s="5"/>
      <c r="E1125" s="185"/>
      <c r="F1125" s="190"/>
      <c r="G1125" s="234"/>
      <c r="H1125" s="235"/>
    </row>
    <row r="1126" spans="2:8" ht="14.25" hidden="1" customHeight="1" x14ac:dyDescent="0.2">
      <c r="B1126" s="225"/>
      <c r="C1126" s="215">
        <v>1698</v>
      </c>
      <c r="D1126" s="223" t="s">
        <v>873</v>
      </c>
      <c r="E1126" s="227"/>
      <c r="F1126" s="190"/>
      <c r="G1126" s="254"/>
      <c r="H1126" s="255"/>
    </row>
    <row r="1127" spans="2:8" ht="14.25" hidden="1" customHeight="1" x14ac:dyDescent="0.2">
      <c r="B1127" s="225" t="s">
        <v>671</v>
      </c>
      <c r="C1127" s="214">
        <v>169805</v>
      </c>
      <c r="D1127" s="226" t="s">
        <v>859</v>
      </c>
      <c r="E1127" s="227">
        <v>1</v>
      </c>
      <c r="F1127" s="190"/>
      <c r="G1127" s="234"/>
      <c r="H1127" s="235"/>
    </row>
    <row r="1128" spans="2:8" ht="14.25" hidden="1" customHeight="1" x14ac:dyDescent="0.2">
      <c r="B1128" s="225" t="s">
        <v>671</v>
      </c>
      <c r="C1128" s="214">
        <v>169810</v>
      </c>
      <c r="D1128" s="226" t="s">
        <v>695</v>
      </c>
      <c r="E1128" s="227">
        <v>1</v>
      </c>
      <c r="F1128" s="190"/>
      <c r="G1128" s="234"/>
      <c r="H1128" s="235"/>
    </row>
    <row r="1129" spans="2:8" ht="14.25" hidden="1" customHeight="1" x14ac:dyDescent="0.2">
      <c r="B1129" s="225" t="s">
        <v>671</v>
      </c>
      <c r="C1129" s="214">
        <v>169815</v>
      </c>
      <c r="D1129" s="226" t="s">
        <v>874</v>
      </c>
      <c r="E1129" s="227">
        <v>1</v>
      </c>
      <c r="F1129" s="190"/>
      <c r="G1129" s="234"/>
      <c r="H1129" s="235"/>
    </row>
    <row r="1130" spans="2:8" ht="14.25" hidden="1" customHeight="1" x14ac:dyDescent="0.2">
      <c r="B1130" s="225" t="s">
        <v>671</v>
      </c>
      <c r="C1130" s="214">
        <v>169820</v>
      </c>
      <c r="D1130" s="226" t="s">
        <v>858</v>
      </c>
      <c r="E1130" s="227">
        <v>1</v>
      </c>
      <c r="F1130" s="190"/>
      <c r="G1130" s="234"/>
      <c r="H1130" s="235"/>
    </row>
    <row r="1131" spans="2:8" ht="14.25" hidden="1" customHeight="1" x14ac:dyDescent="0.2">
      <c r="B1131" s="225" t="s">
        <v>671</v>
      </c>
      <c r="C1131" s="214">
        <v>169825</v>
      </c>
      <c r="D1131" s="226" t="s">
        <v>871</v>
      </c>
      <c r="E1131" s="227">
        <v>1</v>
      </c>
      <c r="F1131" s="190"/>
      <c r="G1131" s="234"/>
      <c r="H1131" s="235"/>
    </row>
    <row r="1132" spans="2:8" ht="14.25" hidden="1" customHeight="1" x14ac:dyDescent="0.2">
      <c r="B1132" s="225" t="s">
        <v>671</v>
      </c>
      <c r="C1132" s="214">
        <v>169830</v>
      </c>
      <c r="D1132" s="226" t="s">
        <v>875</v>
      </c>
      <c r="E1132" s="227">
        <v>1</v>
      </c>
      <c r="F1132" s="190"/>
      <c r="G1132" s="234"/>
      <c r="H1132" s="235"/>
    </row>
    <row r="1133" spans="2:8" ht="14.25" hidden="1" customHeight="1" x14ac:dyDescent="0.2">
      <c r="B1133" s="225" t="s">
        <v>671</v>
      </c>
      <c r="C1133" s="214">
        <v>169895</v>
      </c>
      <c r="D1133" s="226" t="s">
        <v>710</v>
      </c>
      <c r="E1133" s="227">
        <v>1</v>
      </c>
      <c r="F1133" s="190"/>
      <c r="G1133" s="234"/>
      <c r="H1133" s="235"/>
    </row>
    <row r="1134" spans="2:8" ht="14.25" hidden="1" customHeight="1" x14ac:dyDescent="0.2">
      <c r="B1134" s="202"/>
      <c r="C1134" s="3"/>
      <c r="D1134" s="5"/>
      <c r="E1134" s="185"/>
      <c r="F1134" s="190"/>
      <c r="G1134" s="3"/>
      <c r="H1134" s="193"/>
    </row>
    <row r="1135" spans="2:8" ht="14.25" hidden="1" customHeight="1" x14ac:dyDescent="0.2">
      <c r="B1135" s="225"/>
      <c r="C1135" s="215">
        <v>17</v>
      </c>
      <c r="D1135" s="223" t="s">
        <v>876</v>
      </c>
      <c r="E1135" s="227"/>
      <c r="F1135" s="190"/>
      <c r="G1135" s="3"/>
      <c r="H1135" s="193"/>
    </row>
    <row r="1136" spans="2:8" ht="14.25" hidden="1" customHeight="1" x14ac:dyDescent="0.2">
      <c r="B1136" s="225"/>
      <c r="C1136" s="214"/>
      <c r="D1136" s="226"/>
      <c r="E1136" s="227"/>
      <c r="F1136" s="190"/>
      <c r="G1136" s="3"/>
      <c r="H1136" s="193"/>
    </row>
    <row r="1137" spans="2:8" ht="14.25" hidden="1" customHeight="1" x14ac:dyDescent="0.2">
      <c r="B1137" s="225" t="s">
        <v>669</v>
      </c>
      <c r="C1137" s="214">
        <v>1701</v>
      </c>
      <c r="D1137" s="226" t="s">
        <v>476</v>
      </c>
      <c r="E1137" s="227">
        <v>0</v>
      </c>
      <c r="F1137" s="190"/>
      <c r="G1137" s="3"/>
      <c r="H1137" s="193"/>
    </row>
    <row r="1138" spans="2:8" ht="14.25" hidden="1" customHeight="1" x14ac:dyDescent="0.2">
      <c r="B1138" s="225" t="s">
        <v>669</v>
      </c>
      <c r="C1138" s="214">
        <v>1702</v>
      </c>
      <c r="D1138" s="226" t="s">
        <v>877</v>
      </c>
      <c r="E1138" s="227">
        <v>0</v>
      </c>
      <c r="F1138" s="190"/>
      <c r="G1138" s="3"/>
      <c r="H1138" s="193"/>
    </row>
    <row r="1139" spans="2:8" ht="14.25" hidden="1" customHeight="1" x14ac:dyDescent="0.2">
      <c r="B1139" s="225" t="s">
        <v>669</v>
      </c>
      <c r="C1139" s="214">
        <v>1703</v>
      </c>
      <c r="D1139" s="226" t="s">
        <v>878</v>
      </c>
      <c r="E1139" s="227">
        <v>0</v>
      </c>
      <c r="F1139" s="190"/>
      <c r="G1139" s="3"/>
      <c r="H1139" s="193"/>
    </row>
    <row r="1140" spans="2:8" ht="14.25" hidden="1" customHeight="1" x14ac:dyDescent="0.2">
      <c r="B1140" s="225" t="s">
        <v>669</v>
      </c>
      <c r="C1140" s="214">
        <v>1704</v>
      </c>
      <c r="D1140" s="226" t="s">
        <v>879</v>
      </c>
      <c r="E1140" s="227">
        <v>0</v>
      </c>
      <c r="F1140" s="190"/>
      <c r="G1140" s="3"/>
      <c r="H1140" s="193"/>
    </row>
    <row r="1141" spans="2:8" ht="14.25" hidden="1" customHeight="1" x14ac:dyDescent="0.2">
      <c r="B1141" s="225" t="s">
        <v>669</v>
      </c>
      <c r="C1141" s="214">
        <v>1705</v>
      </c>
      <c r="D1141" s="226" t="s">
        <v>880</v>
      </c>
      <c r="E1141" s="227">
        <v>0</v>
      </c>
      <c r="F1141" s="190"/>
      <c r="G1141" s="3"/>
      <c r="H1141" s="193"/>
    </row>
    <row r="1142" spans="2:8" ht="14.25" hidden="1" customHeight="1" x14ac:dyDescent="0.2">
      <c r="B1142" s="225" t="s">
        <v>669</v>
      </c>
      <c r="C1142" s="214">
        <v>1775</v>
      </c>
      <c r="D1142" s="226" t="s">
        <v>881</v>
      </c>
      <c r="E1142" s="227">
        <v>0</v>
      </c>
      <c r="F1142" s="190"/>
      <c r="G1142" s="3"/>
      <c r="H1142" s="193"/>
    </row>
    <row r="1143" spans="2:8" ht="14.25" hidden="1" customHeight="1" x14ac:dyDescent="0.2">
      <c r="B1143" s="225"/>
      <c r="C1143" s="214"/>
      <c r="D1143" s="226"/>
      <c r="E1143" s="227">
        <v>0</v>
      </c>
      <c r="F1143" s="190"/>
      <c r="G1143" s="3"/>
      <c r="H1143" s="193"/>
    </row>
    <row r="1144" spans="2:8" ht="14.25" hidden="1" customHeight="1" x14ac:dyDescent="0.2">
      <c r="B1144" s="225"/>
      <c r="C1144" s="215">
        <v>18</v>
      </c>
      <c r="D1144" s="223" t="s">
        <v>882</v>
      </c>
      <c r="E1144" s="227"/>
      <c r="F1144" s="190"/>
      <c r="G1144" s="3"/>
      <c r="H1144" s="193"/>
    </row>
    <row r="1145" spans="2:8" ht="14.25" hidden="1" customHeight="1" x14ac:dyDescent="0.2">
      <c r="B1145" s="225"/>
      <c r="C1145" s="214"/>
      <c r="D1145" s="226"/>
      <c r="E1145" s="227"/>
      <c r="F1145" s="190"/>
      <c r="G1145" s="3"/>
      <c r="H1145" s="193"/>
    </row>
    <row r="1146" spans="2:8" ht="14.25" hidden="1" customHeight="1" x14ac:dyDescent="0.2">
      <c r="B1146" s="225" t="s">
        <v>669</v>
      </c>
      <c r="C1146" s="214">
        <v>1801</v>
      </c>
      <c r="D1146" s="226" t="s">
        <v>883</v>
      </c>
      <c r="E1146" s="227">
        <v>0</v>
      </c>
      <c r="F1146" s="190"/>
      <c r="G1146" s="3"/>
      <c r="H1146" s="193"/>
    </row>
    <row r="1147" spans="2:8" ht="14.25" hidden="1" customHeight="1" x14ac:dyDescent="0.2">
      <c r="B1147" s="225" t="s">
        <v>669</v>
      </c>
      <c r="C1147" s="214">
        <v>1816</v>
      </c>
      <c r="D1147" s="226" t="s">
        <v>884</v>
      </c>
      <c r="E1147" s="227">
        <v>0</v>
      </c>
      <c r="F1147" s="190"/>
      <c r="G1147" s="3"/>
      <c r="H1147" s="193"/>
    </row>
    <row r="1148" spans="2:8" ht="14.25" hidden="1" customHeight="1" x14ac:dyDescent="0.2">
      <c r="B1148" s="225" t="s">
        <v>669</v>
      </c>
      <c r="C1148" s="214">
        <v>1818</v>
      </c>
      <c r="D1148" s="226" t="s">
        <v>885</v>
      </c>
      <c r="E1148" s="227">
        <v>0</v>
      </c>
      <c r="F1148" s="190"/>
      <c r="G1148" s="3"/>
      <c r="H1148" s="193"/>
    </row>
    <row r="1149" spans="2:8" ht="14.25" hidden="1" customHeight="1" x14ac:dyDescent="0.2">
      <c r="B1149" s="225" t="s">
        <v>669</v>
      </c>
      <c r="C1149" s="214">
        <v>1820</v>
      </c>
      <c r="D1149" s="226" t="s">
        <v>886</v>
      </c>
      <c r="E1149" s="227">
        <v>0</v>
      </c>
      <c r="F1149" s="190"/>
      <c r="G1149" s="3"/>
      <c r="H1149" s="193"/>
    </row>
    <row r="1150" spans="2:8" ht="14.25" hidden="1" customHeight="1" x14ac:dyDescent="0.2">
      <c r="B1150" s="225" t="s">
        <v>669</v>
      </c>
      <c r="C1150" s="214">
        <v>1822</v>
      </c>
      <c r="D1150" s="226" t="s">
        <v>887</v>
      </c>
      <c r="E1150" s="227">
        <v>0</v>
      </c>
      <c r="F1150" s="190"/>
      <c r="G1150" s="3"/>
      <c r="H1150" s="193"/>
    </row>
    <row r="1151" spans="2:8" ht="14.25" hidden="1" customHeight="1" x14ac:dyDescent="0.2">
      <c r="B1151" s="225" t="s">
        <v>669</v>
      </c>
      <c r="C1151" s="214">
        <v>1823</v>
      </c>
      <c r="D1151" s="226" t="s">
        <v>256</v>
      </c>
      <c r="E1151" s="227">
        <v>0</v>
      </c>
      <c r="F1151" s="190"/>
      <c r="G1151" s="3"/>
      <c r="H1151" s="193"/>
    </row>
    <row r="1152" spans="2:8" ht="14.25" hidden="1" customHeight="1" x14ac:dyDescent="0.2">
      <c r="B1152" s="225" t="s">
        <v>669</v>
      </c>
      <c r="C1152" s="214">
        <v>1824</v>
      </c>
      <c r="D1152" s="226" t="s">
        <v>888</v>
      </c>
      <c r="E1152" s="227">
        <v>0</v>
      </c>
      <c r="F1152" s="190"/>
      <c r="G1152" s="3"/>
      <c r="H1152" s="193"/>
    </row>
    <row r="1153" spans="2:8" ht="14.25" hidden="1" customHeight="1" x14ac:dyDescent="0.2">
      <c r="B1153" s="225" t="s">
        <v>669</v>
      </c>
      <c r="C1153" s="214">
        <v>1827</v>
      </c>
      <c r="D1153" s="226" t="s">
        <v>889</v>
      </c>
      <c r="E1153" s="227">
        <v>0</v>
      </c>
      <c r="F1153" s="190"/>
      <c r="G1153" s="3"/>
      <c r="H1153" s="193"/>
    </row>
    <row r="1154" spans="2:8" ht="14.25" hidden="1" customHeight="1" x14ac:dyDescent="0.2">
      <c r="B1154" s="225" t="s">
        <v>669</v>
      </c>
      <c r="C1154" s="214">
        <v>1828</v>
      </c>
      <c r="D1154" s="226" t="s">
        <v>923</v>
      </c>
      <c r="E1154" s="227">
        <v>0</v>
      </c>
      <c r="F1154" s="190"/>
      <c r="G1154" s="3"/>
      <c r="H1154" s="193"/>
    </row>
    <row r="1155" spans="2:8" ht="14.25" hidden="1" customHeight="1" x14ac:dyDescent="0.2">
      <c r="B1155" s="202"/>
      <c r="C1155" s="3"/>
      <c r="D1155" s="5"/>
      <c r="E1155" s="185"/>
      <c r="F1155" s="190"/>
      <c r="G1155" s="3"/>
      <c r="H1155" s="193"/>
    </row>
    <row r="1156" spans="2:8" ht="14.25" hidden="1" customHeight="1" x14ac:dyDescent="0.2">
      <c r="B1156" s="225"/>
      <c r="C1156" s="215">
        <v>19</v>
      </c>
      <c r="D1156" s="223" t="s">
        <v>475</v>
      </c>
      <c r="E1156" s="227"/>
      <c r="F1156" s="190"/>
      <c r="G1156" s="3"/>
      <c r="H1156" s="193"/>
    </row>
    <row r="1157" spans="2:8" ht="14.25" hidden="1" customHeight="1" x14ac:dyDescent="0.2">
      <c r="B1157" s="202"/>
      <c r="C1157" s="3"/>
      <c r="D1157" s="5"/>
      <c r="E1157" s="185"/>
      <c r="F1157" s="190"/>
      <c r="G1157" s="3"/>
      <c r="H1157" s="193"/>
    </row>
    <row r="1158" spans="2:8" ht="14.25" hidden="1" customHeight="1" x14ac:dyDescent="0.2">
      <c r="B1158" s="225" t="s">
        <v>669</v>
      </c>
      <c r="C1158" s="214">
        <v>1910</v>
      </c>
      <c r="D1158" s="226" t="s">
        <v>890</v>
      </c>
      <c r="E1158" s="227">
        <v>0</v>
      </c>
      <c r="F1158" s="190"/>
      <c r="G1158" s="3"/>
      <c r="H1158" s="193"/>
    </row>
    <row r="1159" spans="2:8" ht="14.25" hidden="1" customHeight="1" x14ac:dyDescent="0.2">
      <c r="B1159" s="202"/>
      <c r="C1159" s="3"/>
      <c r="D1159" s="5"/>
      <c r="E1159" s="185"/>
      <c r="F1159" s="190"/>
      <c r="G1159" s="3"/>
      <c r="H1159" s="193"/>
    </row>
    <row r="1160" spans="2:8" ht="14.25" hidden="1" customHeight="1" x14ac:dyDescent="0.2">
      <c r="B1160" s="225"/>
      <c r="C1160" s="215">
        <v>1911</v>
      </c>
      <c r="D1160" s="223" t="s">
        <v>891</v>
      </c>
      <c r="E1160" s="227"/>
      <c r="F1160" s="190"/>
      <c r="G1160" s="3"/>
      <c r="H1160" s="193"/>
    </row>
    <row r="1161" spans="2:8" ht="14.25" hidden="1" customHeight="1" x14ac:dyDescent="0.2">
      <c r="B1161" s="225" t="s">
        <v>669</v>
      </c>
      <c r="C1161" s="214">
        <v>191105</v>
      </c>
      <c r="D1161" s="226" t="s">
        <v>892</v>
      </c>
      <c r="E1161" s="227">
        <v>0</v>
      </c>
      <c r="F1161" s="190"/>
      <c r="G1161" s="3"/>
      <c r="H1161" s="193"/>
    </row>
    <row r="1162" spans="2:8" ht="14.25" hidden="1" customHeight="1" x14ac:dyDescent="0.2">
      <c r="B1162" s="225" t="s">
        <v>669</v>
      </c>
      <c r="C1162" s="214">
        <v>191110</v>
      </c>
      <c r="D1162" s="226" t="s">
        <v>893</v>
      </c>
      <c r="E1162" s="227">
        <v>0</v>
      </c>
      <c r="F1162" s="190"/>
      <c r="G1162" s="3"/>
      <c r="H1162" s="193"/>
    </row>
    <row r="1163" spans="2:8" ht="14.25" hidden="1" customHeight="1" x14ac:dyDescent="0.2">
      <c r="B1163" s="225" t="s">
        <v>669</v>
      </c>
      <c r="C1163" s="214">
        <v>191115</v>
      </c>
      <c r="D1163" s="226" t="s">
        <v>894</v>
      </c>
      <c r="E1163" s="227">
        <v>0</v>
      </c>
      <c r="F1163" s="190"/>
      <c r="G1163" s="3"/>
      <c r="H1163" s="193"/>
    </row>
    <row r="1164" spans="2:8" ht="14.25" hidden="1" customHeight="1" x14ac:dyDescent="0.2">
      <c r="B1164" s="225" t="s">
        <v>669</v>
      </c>
      <c r="C1164" s="214">
        <v>191120</v>
      </c>
      <c r="D1164" s="226" t="s">
        <v>895</v>
      </c>
      <c r="E1164" s="227">
        <v>0</v>
      </c>
      <c r="F1164" s="190"/>
      <c r="G1164" s="3"/>
      <c r="H1164" s="193"/>
    </row>
    <row r="1165" spans="2:8" ht="14.25" hidden="1" customHeight="1" x14ac:dyDescent="0.2">
      <c r="B1165" s="225" t="s">
        <v>669</v>
      </c>
      <c r="C1165" s="214">
        <v>191125</v>
      </c>
      <c r="D1165" s="226" t="s">
        <v>896</v>
      </c>
      <c r="E1165" s="227">
        <v>0</v>
      </c>
      <c r="F1165" s="190"/>
      <c r="G1165" s="3"/>
      <c r="H1165" s="193"/>
    </row>
    <row r="1166" spans="2:8" ht="14.25" hidden="1" customHeight="1" x14ac:dyDescent="0.2">
      <c r="B1166" s="225" t="s">
        <v>669</v>
      </c>
      <c r="C1166" s="214">
        <v>191130</v>
      </c>
      <c r="D1166" s="226" t="s">
        <v>897</v>
      </c>
      <c r="E1166" s="227">
        <v>0</v>
      </c>
      <c r="F1166" s="190"/>
      <c r="G1166" s="3"/>
      <c r="H1166" s="193"/>
    </row>
    <row r="1167" spans="2:8" ht="14.25" hidden="1" customHeight="1" x14ac:dyDescent="0.2">
      <c r="B1167" s="225" t="s">
        <v>669</v>
      </c>
      <c r="C1167" s="214">
        <v>191135</v>
      </c>
      <c r="D1167" s="226" t="s">
        <v>898</v>
      </c>
      <c r="E1167" s="227">
        <v>0</v>
      </c>
      <c r="F1167" s="190"/>
      <c r="G1167" s="3"/>
      <c r="H1167" s="193"/>
    </row>
    <row r="1168" spans="2:8" ht="14.25" hidden="1" customHeight="1" x14ac:dyDescent="0.2">
      <c r="B1168" s="225" t="s">
        <v>669</v>
      </c>
      <c r="C1168" s="214">
        <v>191140</v>
      </c>
      <c r="D1168" s="226" t="s">
        <v>354</v>
      </c>
      <c r="E1168" s="227">
        <v>0</v>
      </c>
      <c r="F1168" s="190"/>
      <c r="G1168" s="3"/>
      <c r="H1168" s="193"/>
    </row>
    <row r="1169" spans="2:8" ht="14.25" hidden="1" customHeight="1" x14ac:dyDescent="0.2">
      <c r="B1169" s="225" t="s">
        <v>669</v>
      </c>
      <c r="C1169" s="214">
        <v>191145</v>
      </c>
      <c r="D1169" s="226" t="s">
        <v>355</v>
      </c>
      <c r="E1169" s="227">
        <v>0</v>
      </c>
      <c r="F1169" s="190"/>
      <c r="G1169" s="3"/>
      <c r="H1169" s="193"/>
    </row>
    <row r="1170" spans="2:8" ht="14.25" hidden="1" customHeight="1" x14ac:dyDescent="0.2">
      <c r="B1170" s="225" t="s">
        <v>669</v>
      </c>
      <c r="C1170" s="214">
        <v>191150</v>
      </c>
      <c r="D1170" s="226" t="s">
        <v>899</v>
      </c>
      <c r="E1170" s="227">
        <v>0</v>
      </c>
      <c r="F1170" s="190"/>
      <c r="G1170" s="3"/>
      <c r="H1170" s="193"/>
    </row>
    <row r="1171" spans="2:8" ht="14.25" hidden="1" customHeight="1" x14ac:dyDescent="0.2">
      <c r="B1171" s="225" t="s">
        <v>669</v>
      </c>
      <c r="C1171" s="214">
        <v>191155</v>
      </c>
      <c r="D1171" s="226" t="s">
        <v>900</v>
      </c>
      <c r="E1171" s="227">
        <v>0</v>
      </c>
      <c r="F1171" s="190"/>
      <c r="G1171" s="3"/>
      <c r="H1171" s="193"/>
    </row>
    <row r="1172" spans="2:8" ht="14.25" hidden="1" customHeight="1" x14ac:dyDescent="0.2">
      <c r="B1172" s="225" t="s">
        <v>669</v>
      </c>
      <c r="C1172" s="214">
        <v>191160</v>
      </c>
      <c r="D1172" s="226" t="s">
        <v>901</v>
      </c>
      <c r="E1172" s="227">
        <v>0</v>
      </c>
      <c r="F1172" s="190"/>
      <c r="G1172" s="3"/>
      <c r="H1172" s="193"/>
    </row>
    <row r="1173" spans="2:8" ht="14.25" hidden="1" customHeight="1" x14ac:dyDescent="0.2">
      <c r="B1173" s="225" t="s">
        <v>669</v>
      </c>
      <c r="C1173" s="214">
        <v>191165</v>
      </c>
      <c r="D1173" s="226" t="s">
        <v>902</v>
      </c>
      <c r="E1173" s="227">
        <v>0</v>
      </c>
      <c r="F1173" s="190"/>
      <c r="G1173" s="3"/>
      <c r="H1173" s="193"/>
    </row>
    <row r="1174" spans="2:8" ht="14.25" hidden="1" customHeight="1" x14ac:dyDescent="0.2">
      <c r="B1174" s="225" t="s">
        <v>669</v>
      </c>
      <c r="C1174" s="214">
        <v>191170</v>
      </c>
      <c r="D1174" s="226" t="s">
        <v>903</v>
      </c>
      <c r="E1174" s="227">
        <v>0</v>
      </c>
      <c r="F1174" s="190"/>
      <c r="G1174" s="3"/>
      <c r="H1174" s="193"/>
    </row>
    <row r="1175" spans="2:8" ht="14.25" hidden="1" customHeight="1" x14ac:dyDescent="0.2">
      <c r="B1175" s="202"/>
      <c r="C1175" s="3"/>
      <c r="D1175" s="5"/>
      <c r="E1175" s="185"/>
      <c r="F1175" s="190"/>
      <c r="G1175" s="3"/>
      <c r="H1175" s="193"/>
    </row>
    <row r="1176" spans="2:8" ht="14.25" hidden="1" customHeight="1" x14ac:dyDescent="0.25">
      <c r="B1176" s="225"/>
      <c r="C1176" s="215">
        <v>1925</v>
      </c>
      <c r="D1176" s="239" t="s">
        <v>364</v>
      </c>
      <c r="E1176" s="227"/>
      <c r="F1176" s="190"/>
      <c r="G1176" s="3"/>
      <c r="H1176" s="193"/>
    </row>
    <row r="1177" spans="2:8" ht="14.25" hidden="1" customHeight="1" x14ac:dyDescent="0.2">
      <c r="B1177" s="225" t="s">
        <v>669</v>
      </c>
      <c r="C1177" s="214">
        <v>192505</v>
      </c>
      <c r="D1177" s="226" t="s">
        <v>904</v>
      </c>
      <c r="E1177" s="227">
        <v>0</v>
      </c>
      <c r="F1177" s="190"/>
      <c r="G1177" s="3"/>
      <c r="H1177" s="193"/>
    </row>
    <row r="1178" spans="2:8" ht="14.25" hidden="1" customHeight="1" x14ac:dyDescent="0.2">
      <c r="B1178" s="225" t="s">
        <v>669</v>
      </c>
      <c r="C1178" s="214">
        <v>192510</v>
      </c>
      <c r="D1178" s="226" t="s">
        <v>905</v>
      </c>
      <c r="E1178" s="227">
        <v>0</v>
      </c>
      <c r="F1178" s="190"/>
      <c r="G1178" s="3"/>
      <c r="H1178" s="193"/>
    </row>
    <row r="1179" spans="2:8" ht="14.25" hidden="1" customHeight="1" x14ac:dyDescent="0.2">
      <c r="B1179" s="225" t="s">
        <v>669</v>
      </c>
      <c r="C1179" s="214">
        <v>192515</v>
      </c>
      <c r="D1179" s="226" t="s">
        <v>906</v>
      </c>
      <c r="E1179" s="227">
        <v>0</v>
      </c>
      <c r="F1179" s="190"/>
      <c r="G1179" s="3"/>
      <c r="H1179" s="193"/>
    </row>
    <row r="1180" spans="2:8" ht="14.25" hidden="1" customHeight="1" x14ac:dyDescent="0.2">
      <c r="B1180" s="225" t="s">
        <v>669</v>
      </c>
      <c r="C1180" s="214">
        <v>192520</v>
      </c>
      <c r="D1180" s="226" t="s">
        <v>907</v>
      </c>
      <c r="E1180" s="227">
        <v>0</v>
      </c>
      <c r="F1180" s="190"/>
      <c r="G1180" s="3"/>
      <c r="H1180" s="193"/>
    </row>
    <row r="1181" spans="2:8" ht="14.25" hidden="1" customHeight="1" x14ac:dyDescent="0.2">
      <c r="B1181" s="225" t="s">
        <v>669</v>
      </c>
      <c r="C1181" s="214">
        <v>192595</v>
      </c>
      <c r="D1181" s="226" t="s">
        <v>245</v>
      </c>
      <c r="E1181" s="227">
        <v>0</v>
      </c>
      <c r="F1181" s="190"/>
      <c r="G1181" s="3"/>
      <c r="H1181" s="193"/>
    </row>
    <row r="1182" spans="2:8" ht="14.25" hidden="1" customHeight="1" x14ac:dyDescent="0.2">
      <c r="B1182" s="202"/>
      <c r="C1182" s="3"/>
      <c r="D1182" s="5"/>
      <c r="E1182" s="185"/>
      <c r="F1182" s="190"/>
      <c r="G1182" s="3"/>
      <c r="H1182" s="193"/>
    </row>
    <row r="1183" spans="2:8" ht="14.25" hidden="1" customHeight="1" x14ac:dyDescent="0.2">
      <c r="B1183" s="222" t="s">
        <v>669</v>
      </c>
      <c r="C1183" s="215">
        <v>1935</v>
      </c>
      <c r="D1183" s="223" t="s">
        <v>908</v>
      </c>
      <c r="E1183" s="224">
        <v>0</v>
      </c>
      <c r="F1183" s="190"/>
      <c r="G1183" s="3"/>
      <c r="H1183" s="193"/>
    </row>
    <row r="1184" spans="2:8" ht="14.25" hidden="1" customHeight="1" x14ac:dyDescent="0.2">
      <c r="B1184" s="202"/>
      <c r="C1184" s="3"/>
      <c r="D1184" s="5"/>
      <c r="E1184" s="185"/>
      <c r="F1184" s="190"/>
      <c r="G1184" s="3"/>
      <c r="H1184" s="193"/>
    </row>
    <row r="1185" spans="2:8" ht="14.25" hidden="1" customHeight="1" x14ac:dyDescent="0.2">
      <c r="B1185" s="225"/>
      <c r="C1185" s="215">
        <v>1940</v>
      </c>
      <c r="D1185" s="223" t="s">
        <v>619</v>
      </c>
      <c r="E1185" s="227"/>
      <c r="F1185" s="190"/>
      <c r="G1185" s="3"/>
      <c r="H1185" s="193"/>
    </row>
    <row r="1186" spans="2:8" ht="14.25" hidden="1" customHeight="1" x14ac:dyDescent="0.2">
      <c r="B1186" s="225" t="s">
        <v>669</v>
      </c>
      <c r="C1186" s="214">
        <v>194005</v>
      </c>
      <c r="D1186" s="226" t="s">
        <v>620</v>
      </c>
      <c r="E1186" s="227">
        <v>0</v>
      </c>
      <c r="F1186" s="190"/>
      <c r="G1186" s="3"/>
      <c r="H1186" s="193"/>
    </row>
    <row r="1187" spans="2:8" ht="14.25" hidden="1" customHeight="1" x14ac:dyDescent="0.2">
      <c r="B1187" s="225" t="s">
        <v>669</v>
      </c>
      <c r="C1187" s="214">
        <v>194010</v>
      </c>
      <c r="D1187" s="226" t="s">
        <v>621</v>
      </c>
      <c r="E1187" s="227">
        <v>0</v>
      </c>
      <c r="F1187" s="190"/>
      <c r="G1187" s="3"/>
      <c r="H1187" s="193"/>
    </row>
    <row r="1188" spans="2:8" ht="14.25" hidden="1" customHeight="1" x14ac:dyDescent="0.2">
      <c r="B1188" s="225" t="s">
        <v>669</v>
      </c>
      <c r="C1188" s="214">
        <v>194095</v>
      </c>
      <c r="D1188" s="226" t="s">
        <v>245</v>
      </c>
      <c r="E1188" s="227">
        <v>0</v>
      </c>
      <c r="F1188" s="190"/>
      <c r="G1188" s="3"/>
      <c r="H1188" s="193"/>
    </row>
    <row r="1189" spans="2:8" ht="14.25" hidden="1" customHeight="1" x14ac:dyDescent="0.2">
      <c r="B1189" s="202"/>
      <c r="C1189" s="3"/>
      <c r="D1189" s="5"/>
      <c r="E1189" s="185"/>
      <c r="F1189" s="190"/>
      <c r="G1189" s="3"/>
      <c r="H1189" s="193"/>
    </row>
    <row r="1190" spans="2:8" ht="14.25" hidden="1" customHeight="1" x14ac:dyDescent="0.2">
      <c r="B1190" s="204"/>
      <c r="C1190" s="199">
        <v>1596</v>
      </c>
      <c r="D1190" s="20" t="s">
        <v>328</v>
      </c>
      <c r="E1190" s="200"/>
      <c r="F1190" s="190"/>
      <c r="G1190" s="3"/>
      <c r="H1190" s="193" t="s">
        <v>924</v>
      </c>
    </row>
    <row r="1191" spans="2:8" ht="14.25" hidden="1" customHeight="1" x14ac:dyDescent="0.2">
      <c r="B1191" s="204" t="s">
        <v>669</v>
      </c>
      <c r="C1191" s="199">
        <v>159605</v>
      </c>
      <c r="D1191" s="20" t="s">
        <v>486</v>
      </c>
      <c r="E1191" s="200">
        <v>0</v>
      </c>
      <c r="F1191" s="190"/>
      <c r="G1191" s="3"/>
      <c r="H1191" s="193" t="s">
        <v>925</v>
      </c>
    </row>
    <row r="1192" spans="2:8" ht="14.25" hidden="1" customHeight="1" x14ac:dyDescent="0.2">
      <c r="B1192" s="204" t="s">
        <v>669</v>
      </c>
      <c r="C1192" s="199">
        <v>159610</v>
      </c>
      <c r="D1192" s="20" t="s">
        <v>487</v>
      </c>
      <c r="E1192" s="200">
        <v>0</v>
      </c>
      <c r="F1192" s="190"/>
      <c r="G1192" s="3"/>
      <c r="H1192" s="193"/>
    </row>
    <row r="1193" spans="2:8" ht="14.25" hidden="1" customHeight="1" x14ac:dyDescent="0.2">
      <c r="B1193" s="202"/>
      <c r="C1193" s="3"/>
      <c r="D1193" s="5"/>
      <c r="E1193" s="185"/>
      <c r="F1193" s="190"/>
      <c r="G1193" s="3"/>
      <c r="H1193" s="193"/>
    </row>
    <row r="1194" spans="2:8" ht="14.25" hidden="1" customHeight="1" x14ac:dyDescent="0.2">
      <c r="B1194" s="202"/>
      <c r="C1194" s="3"/>
      <c r="D1194" s="5"/>
      <c r="E1194" s="185"/>
      <c r="F1194" s="190"/>
      <c r="G1194" s="3"/>
      <c r="H1194" s="193"/>
    </row>
    <row r="1195" spans="2:8" ht="14.25" hidden="1" customHeight="1" x14ac:dyDescent="0.2">
      <c r="B1195" s="222" t="s">
        <v>669</v>
      </c>
      <c r="C1195" s="215">
        <v>1945</v>
      </c>
      <c r="D1195" s="223" t="s">
        <v>909</v>
      </c>
      <c r="E1195" s="224">
        <v>0</v>
      </c>
      <c r="F1195" s="190"/>
      <c r="G1195" s="3"/>
      <c r="H1195" s="193"/>
    </row>
    <row r="1196" spans="2:8" ht="14.25" hidden="1" customHeight="1" x14ac:dyDescent="0.2">
      <c r="B1196" s="202"/>
      <c r="C1196" s="3"/>
      <c r="D1196" s="5"/>
      <c r="E1196" s="185"/>
      <c r="F1196" s="190"/>
      <c r="G1196" s="3"/>
      <c r="H1196" s="193"/>
    </row>
    <row r="1197" spans="2:8" ht="14.25" hidden="1" customHeight="1" x14ac:dyDescent="0.2">
      <c r="B1197" s="222" t="s">
        <v>669</v>
      </c>
      <c r="C1197" s="215">
        <v>1950</v>
      </c>
      <c r="D1197" s="223" t="s">
        <v>910</v>
      </c>
      <c r="E1197" s="224">
        <v>0</v>
      </c>
      <c r="F1197" s="190"/>
      <c r="G1197" s="3"/>
      <c r="H1197" s="193"/>
    </row>
    <row r="1198" spans="2:8" ht="14.25" hidden="1" customHeight="1" x14ac:dyDescent="0.2">
      <c r="B1198" s="202"/>
      <c r="C1198" s="3"/>
      <c r="D1198" s="5"/>
      <c r="E1198" s="185"/>
      <c r="F1198" s="190"/>
      <c r="G1198" s="3"/>
      <c r="H1198" s="193"/>
    </row>
    <row r="1199" spans="2:8" ht="14.25" hidden="1" customHeight="1" x14ac:dyDescent="0.2">
      <c r="B1199" s="225"/>
      <c r="C1199" s="215">
        <v>1960</v>
      </c>
      <c r="D1199" s="223" t="s">
        <v>718</v>
      </c>
      <c r="E1199" s="227"/>
      <c r="F1199" s="190"/>
      <c r="G1199" s="3"/>
      <c r="H1199" s="193"/>
    </row>
    <row r="1200" spans="2:8" ht="14.25" hidden="1" customHeight="1" x14ac:dyDescent="0.2">
      <c r="B1200" s="225" t="s">
        <v>669</v>
      </c>
      <c r="C1200" s="214">
        <v>196005</v>
      </c>
      <c r="D1200" s="226" t="s">
        <v>911</v>
      </c>
      <c r="E1200" s="227">
        <v>0</v>
      </c>
      <c r="F1200" s="190"/>
      <c r="G1200" s="3"/>
      <c r="H1200" s="193"/>
    </row>
    <row r="1201" spans="2:8" ht="14.25" hidden="1" customHeight="1" x14ac:dyDescent="0.2">
      <c r="B1201" s="225" t="s">
        <v>669</v>
      </c>
      <c r="C1201" s="214">
        <v>196015</v>
      </c>
      <c r="D1201" s="226" t="s">
        <v>912</v>
      </c>
      <c r="E1201" s="227">
        <v>0</v>
      </c>
      <c r="F1201" s="190"/>
      <c r="G1201" s="3"/>
      <c r="H1201" s="193"/>
    </row>
    <row r="1202" spans="2:8" ht="14.25" hidden="1" customHeight="1" x14ac:dyDescent="0.2">
      <c r="B1202" s="225" t="s">
        <v>669</v>
      </c>
      <c r="C1202" s="214">
        <v>196020</v>
      </c>
      <c r="D1202" s="226" t="s">
        <v>913</v>
      </c>
      <c r="E1202" s="227">
        <v>0</v>
      </c>
      <c r="F1202" s="190"/>
      <c r="G1202" s="3"/>
      <c r="H1202" s="193"/>
    </row>
    <row r="1203" spans="2:8" ht="14.25" hidden="1" customHeight="1" x14ac:dyDescent="0.2">
      <c r="B1203" s="225" t="s">
        <v>669</v>
      </c>
      <c r="C1203" s="214">
        <v>196095</v>
      </c>
      <c r="D1203" s="226" t="s">
        <v>245</v>
      </c>
      <c r="E1203" s="227">
        <v>0</v>
      </c>
      <c r="F1203" s="190"/>
      <c r="G1203" s="3"/>
      <c r="H1203" s="193"/>
    </row>
    <row r="1204" spans="2:8" ht="14.25" hidden="1" customHeight="1" x14ac:dyDescent="0.2">
      <c r="B1204" s="202"/>
      <c r="C1204" s="3"/>
      <c r="D1204" s="5"/>
      <c r="E1204" s="185" t="s">
        <v>440</v>
      </c>
      <c r="F1204" s="190"/>
      <c r="G1204" s="3"/>
      <c r="H1204" s="193"/>
    </row>
    <row r="1205" spans="2:8" ht="14.25" hidden="1" customHeight="1" x14ac:dyDescent="0.2">
      <c r="B1205" s="222" t="s">
        <v>671</v>
      </c>
      <c r="C1205" s="215">
        <v>1995</v>
      </c>
      <c r="D1205" s="223" t="s">
        <v>914</v>
      </c>
      <c r="E1205" s="224">
        <v>0</v>
      </c>
      <c r="F1205" s="190"/>
      <c r="G1205" s="3"/>
      <c r="H1205" s="193" t="s">
        <v>926</v>
      </c>
    </row>
    <row r="1206" spans="2:8" ht="14.25" hidden="1" customHeight="1" thickBot="1" x14ac:dyDescent="0.25">
      <c r="B1206" s="205"/>
      <c r="C1206" s="236"/>
      <c r="D1206" s="237"/>
      <c r="E1206" s="238"/>
      <c r="F1206" s="190"/>
      <c r="G1206" s="3"/>
      <c r="H1206" s="193"/>
    </row>
    <row r="1207" spans="2:8" ht="14.25" customHeight="1" x14ac:dyDescent="0.2">
      <c r="B1207" s="19"/>
      <c r="C1207" s="8"/>
      <c r="D1207" s="9"/>
      <c r="E1207" s="190"/>
    </row>
    <row r="1208" spans="2:8" ht="14.25" customHeight="1" x14ac:dyDescent="0.2">
      <c r="B1208" s="19"/>
      <c r="C1208" s="8"/>
      <c r="D1208" s="9"/>
      <c r="E1208" s="190"/>
    </row>
    <row r="1209" spans="2:8" ht="14.25" customHeight="1" x14ac:dyDescent="0.2">
      <c r="B1209" s="19"/>
      <c r="C1209" s="8"/>
      <c r="D1209" s="9"/>
      <c r="E1209" s="190"/>
    </row>
    <row r="1210" spans="2:8" ht="14.25" customHeight="1" thickBot="1" x14ac:dyDescent="0.25">
      <c r="B1210" s="19"/>
      <c r="C1210" s="8"/>
      <c r="D1210" s="9"/>
      <c r="E1210" s="190"/>
    </row>
    <row r="1211" spans="2:8" ht="14.25" customHeight="1" x14ac:dyDescent="0.2">
      <c r="B1211" s="11"/>
      <c r="C1211" s="256" t="s">
        <v>731</v>
      </c>
      <c r="D1211" s="256"/>
      <c r="E1211" s="210"/>
      <c r="F1211" s="7"/>
      <c r="H1211" s="2"/>
    </row>
    <row r="1212" spans="2:8" ht="14.25" customHeight="1" x14ac:dyDescent="0.2">
      <c r="B1212" s="12"/>
      <c r="C1212" s="9"/>
      <c r="D1212" s="10"/>
      <c r="E1212" s="211"/>
      <c r="F1212" s="7"/>
      <c r="H1212" s="2"/>
    </row>
    <row r="1213" spans="2:8" ht="14.25" customHeight="1" x14ac:dyDescent="0.2">
      <c r="B1213" s="209">
        <v>1</v>
      </c>
      <c r="C1213" s="8" t="s">
        <v>133</v>
      </c>
      <c r="D1213" s="10"/>
      <c r="E1213" s="211"/>
      <c r="F1213" s="7"/>
      <c r="H1213" s="2"/>
    </row>
    <row r="1214" spans="2:8" ht="14.25" customHeight="1" x14ac:dyDescent="0.2">
      <c r="B1214" s="209">
        <v>2</v>
      </c>
      <c r="C1214" s="257" t="s">
        <v>135</v>
      </c>
      <c r="D1214" s="257"/>
      <c r="E1214" s="212"/>
      <c r="F1214" s="7"/>
      <c r="H1214" s="2"/>
    </row>
    <row r="1215" spans="2:8" ht="14.25" customHeight="1" x14ac:dyDescent="0.2">
      <c r="B1215" s="213">
        <v>3</v>
      </c>
      <c r="C1215" s="258" t="s">
        <v>179</v>
      </c>
      <c r="D1215" s="258"/>
      <c r="E1215" s="259"/>
      <c r="F1215" s="7"/>
      <c r="H1215" s="2"/>
    </row>
    <row r="1216" spans="2:8" ht="14.25" customHeight="1" x14ac:dyDescent="0.2">
      <c r="B1216" s="14"/>
      <c r="C1216" s="258"/>
      <c r="D1216" s="258"/>
      <c r="E1216" s="259"/>
      <c r="F1216" s="7"/>
      <c r="H1216" s="2"/>
    </row>
    <row r="1217" spans="2:8" ht="14.25" customHeight="1" x14ac:dyDescent="0.2">
      <c r="B1217" s="13"/>
      <c r="C1217" s="258"/>
      <c r="D1217" s="258"/>
      <c r="E1217" s="259"/>
      <c r="F1217" s="7"/>
      <c r="H1217" s="2"/>
    </row>
    <row r="1218" spans="2:8" ht="14.25" customHeight="1" thickBot="1" x14ac:dyDescent="0.25">
      <c r="B1218" s="15"/>
      <c r="C1218" s="260"/>
      <c r="D1218" s="260"/>
      <c r="E1218" s="261"/>
      <c r="F1218" s="7"/>
      <c r="H1218" s="2"/>
    </row>
  </sheetData>
  <autoFilter ref="B2:E1206">
    <filterColumn colId="3">
      <filters>
        <filter val="Formato 372"/>
      </filters>
    </filterColumn>
  </autoFilter>
  <mergeCells count="172">
    <mergeCell ref="G1126:H1126"/>
    <mergeCell ref="C1211:D1211"/>
    <mergeCell ref="C1214:D1214"/>
    <mergeCell ref="C1215:E1218"/>
    <mergeCell ref="G1119:H1119"/>
    <mergeCell ref="G1120:H1120"/>
    <mergeCell ref="G1121:H1121"/>
    <mergeCell ref="G1122:H1122"/>
    <mergeCell ref="G1123:H1123"/>
    <mergeCell ref="G1124:H1124"/>
    <mergeCell ref="G1113:H1113"/>
    <mergeCell ref="G1114:H1114"/>
    <mergeCell ref="G1115:H1115"/>
    <mergeCell ref="G1116:H1116"/>
    <mergeCell ref="G1117:H1117"/>
    <mergeCell ref="G1118:H1118"/>
    <mergeCell ref="G1104:H1104"/>
    <mergeCell ref="G1105:H1105"/>
    <mergeCell ref="G1106:H1106"/>
    <mergeCell ref="G1108:H1108"/>
    <mergeCell ref="G1111:H1111"/>
    <mergeCell ref="G1112:H1112"/>
    <mergeCell ref="G1071:H1071"/>
    <mergeCell ref="G1096:H1096"/>
    <mergeCell ref="G1098:H1098"/>
    <mergeCell ref="G1099:H1099"/>
    <mergeCell ref="G1102:H1102"/>
    <mergeCell ref="G1103:H1103"/>
    <mergeCell ref="G1006:H1006"/>
    <mergeCell ref="G1007:H1007"/>
    <mergeCell ref="G1008:H1008"/>
    <mergeCell ref="G1009:H1009"/>
    <mergeCell ref="G1010:H1010"/>
    <mergeCell ref="G1012:H1012"/>
    <mergeCell ref="G998:H998"/>
    <mergeCell ref="G999:H999"/>
    <mergeCell ref="G1002:H1002"/>
    <mergeCell ref="G1003:H1003"/>
    <mergeCell ref="G1004:H1004"/>
    <mergeCell ref="G1005:H1005"/>
    <mergeCell ref="G992:H992"/>
    <mergeCell ref="G993:H993"/>
    <mergeCell ref="G994:H994"/>
    <mergeCell ref="G995:H995"/>
    <mergeCell ref="G996:H996"/>
    <mergeCell ref="G997:H997"/>
    <mergeCell ref="G984:H984"/>
    <mergeCell ref="G985:H985"/>
    <mergeCell ref="G988:H988"/>
    <mergeCell ref="G989:H989"/>
    <mergeCell ref="G990:H990"/>
    <mergeCell ref="G991:H991"/>
    <mergeCell ref="G978:H978"/>
    <mergeCell ref="G979:H979"/>
    <mergeCell ref="G980:H980"/>
    <mergeCell ref="G981:H981"/>
    <mergeCell ref="G982:H982"/>
    <mergeCell ref="G983:H983"/>
    <mergeCell ref="G970:H970"/>
    <mergeCell ref="G971:H971"/>
    <mergeCell ref="G974:H974"/>
    <mergeCell ref="G975:H975"/>
    <mergeCell ref="G976:H976"/>
    <mergeCell ref="G977:H977"/>
    <mergeCell ref="G964:H964"/>
    <mergeCell ref="G965:H965"/>
    <mergeCell ref="G966:H966"/>
    <mergeCell ref="G967:H967"/>
    <mergeCell ref="G968:H968"/>
    <mergeCell ref="G969:H969"/>
    <mergeCell ref="G956:H956"/>
    <mergeCell ref="G957:H957"/>
    <mergeCell ref="G958:H958"/>
    <mergeCell ref="G959:H959"/>
    <mergeCell ref="G960:H960"/>
    <mergeCell ref="G961:H961"/>
    <mergeCell ref="G950:H950"/>
    <mergeCell ref="G951:H951"/>
    <mergeCell ref="G952:H952"/>
    <mergeCell ref="G953:H953"/>
    <mergeCell ref="G954:H954"/>
    <mergeCell ref="G955:H955"/>
    <mergeCell ref="G925:H925"/>
    <mergeCell ref="G926:H926"/>
    <mergeCell ref="G927:H927"/>
    <mergeCell ref="G944:H944"/>
    <mergeCell ref="G945:H945"/>
    <mergeCell ref="G946:H946"/>
    <mergeCell ref="G533:H533"/>
    <mergeCell ref="G534:H534"/>
    <mergeCell ref="G536:H536"/>
    <mergeCell ref="G620:H620"/>
    <mergeCell ref="G621:H621"/>
    <mergeCell ref="G622:H622"/>
    <mergeCell ref="G527:H527"/>
    <mergeCell ref="G528:H528"/>
    <mergeCell ref="G529:H529"/>
    <mergeCell ref="G530:H530"/>
    <mergeCell ref="G531:H531"/>
    <mergeCell ref="G532:H532"/>
    <mergeCell ref="G520:H520"/>
    <mergeCell ref="G521:H521"/>
    <mergeCell ref="G522:H522"/>
    <mergeCell ref="G523:H523"/>
    <mergeCell ref="G524:H524"/>
    <mergeCell ref="G525:H525"/>
    <mergeCell ref="G338:H338"/>
    <mergeCell ref="G339:H339"/>
    <mergeCell ref="G340:H340"/>
    <mergeCell ref="G341:H341"/>
    <mergeCell ref="G342:H342"/>
    <mergeCell ref="G344:H344"/>
    <mergeCell ref="G331:H331"/>
    <mergeCell ref="G332:H332"/>
    <mergeCell ref="G333:H333"/>
    <mergeCell ref="G335:H335"/>
    <mergeCell ref="G336:H336"/>
    <mergeCell ref="G337:H337"/>
    <mergeCell ref="G321:H321"/>
    <mergeCell ref="G322:H322"/>
    <mergeCell ref="G323:H323"/>
    <mergeCell ref="G328:H328"/>
    <mergeCell ref="G329:H329"/>
    <mergeCell ref="G330:H330"/>
    <mergeCell ref="G267:H267"/>
    <mergeCell ref="G288:H288"/>
    <mergeCell ref="G292:H292"/>
    <mergeCell ref="G293:H293"/>
    <mergeCell ref="G294:H294"/>
    <mergeCell ref="G317:H317"/>
    <mergeCell ref="G229:H229"/>
    <mergeCell ref="G230:H230"/>
    <mergeCell ref="G231:H231"/>
    <mergeCell ref="G261:H261"/>
    <mergeCell ref="G265:H265"/>
    <mergeCell ref="G266:H266"/>
    <mergeCell ref="G173:H173"/>
    <mergeCell ref="G195:H195"/>
    <mergeCell ref="G199:H199"/>
    <mergeCell ref="G200:H200"/>
    <mergeCell ref="G201:H201"/>
    <mergeCell ref="G225:H225"/>
    <mergeCell ref="G133:H133"/>
    <mergeCell ref="G134:H134"/>
    <mergeCell ref="G136:H136"/>
    <mergeCell ref="G167:H167"/>
    <mergeCell ref="G171:H171"/>
    <mergeCell ref="G172:H172"/>
    <mergeCell ref="G127:H127"/>
    <mergeCell ref="G128:H128"/>
    <mergeCell ref="G129:H129"/>
    <mergeCell ref="G130:H130"/>
    <mergeCell ref="G131:H131"/>
    <mergeCell ref="G132:H132"/>
    <mergeCell ref="G123:H123"/>
    <mergeCell ref="G124:H124"/>
    <mergeCell ref="G125:H125"/>
    <mergeCell ref="G81:H81"/>
    <mergeCell ref="G82:H82"/>
    <mergeCell ref="G109:H109"/>
    <mergeCell ref="G113:H113"/>
    <mergeCell ref="G114:H114"/>
    <mergeCell ref="G115:H115"/>
    <mergeCell ref="G48:H48"/>
    <mergeCell ref="G52:H52"/>
    <mergeCell ref="G53:H53"/>
    <mergeCell ref="G54:H54"/>
    <mergeCell ref="G75:H75"/>
    <mergeCell ref="G80:H80"/>
    <mergeCell ref="G120:H120"/>
    <mergeCell ref="G121:H121"/>
    <mergeCell ref="G122:H1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2"/>
  <sheetViews>
    <sheetView showGridLines="0" tabSelected="1" zoomScale="85" zoomScaleNormal="85" workbookViewId="0">
      <pane xSplit="1" ySplit="6" topLeftCell="B7" activePane="bottomRight" state="frozen"/>
      <selection pane="topRight" activeCell="B1" sqref="B1"/>
      <selection pane="bottomLeft" activeCell="A3" sqref="A3"/>
      <selection pane="bottomRight" activeCell="D11" sqref="D11"/>
    </sheetView>
  </sheetViews>
  <sheetFormatPr baseColWidth="10" defaultRowHeight="14.25" customHeight="1" x14ac:dyDescent="0.2"/>
  <cols>
    <col min="1" max="1" width="1.5703125" style="2" customWidth="1"/>
    <col min="2" max="2" width="8.140625" style="159" customWidth="1"/>
    <col min="3" max="3" width="11.28515625" style="2" customWidth="1"/>
    <col min="4" max="4" width="126" style="7" customWidth="1"/>
    <col min="5" max="5" width="18.7109375" style="2" bestFit="1" customWidth="1"/>
    <col min="6" max="6" width="37" style="2" customWidth="1"/>
    <col min="7" max="16384" width="11.42578125" style="2"/>
  </cols>
  <sheetData>
    <row r="1" spans="2:6" ht="14.25" customHeight="1" x14ac:dyDescent="0.2">
      <c r="B1" s="251" t="s">
        <v>1220</v>
      </c>
    </row>
    <row r="2" spans="2:6" ht="14.25" customHeight="1" x14ac:dyDescent="0.2">
      <c r="B2" s="251"/>
    </row>
    <row r="3" spans="2:6" ht="14.25" customHeight="1" x14ac:dyDescent="0.25">
      <c r="B3" s="262" t="s">
        <v>1222</v>
      </c>
      <c r="C3" s="262"/>
      <c r="D3" s="262"/>
      <c r="E3" s="262"/>
    </row>
    <row r="4" spans="2:6" ht="14.25" customHeight="1" x14ac:dyDescent="0.25">
      <c r="B4" s="262" t="s">
        <v>1221</v>
      </c>
      <c r="C4" s="262"/>
      <c r="D4" s="262"/>
      <c r="E4" s="262"/>
    </row>
    <row r="5" spans="2:6" ht="14.25" customHeight="1" thickBot="1" x14ac:dyDescent="0.25">
      <c r="C5" s="1"/>
      <c r="F5" s="1"/>
    </row>
    <row r="6" spans="2:6" ht="33" customHeight="1" thickBot="1" x14ac:dyDescent="0.25">
      <c r="B6" s="187" t="s">
        <v>834</v>
      </c>
      <c r="C6" s="187" t="s">
        <v>940</v>
      </c>
      <c r="D6" s="188" t="s">
        <v>939</v>
      </c>
      <c r="E6" s="189" t="s">
        <v>368</v>
      </c>
    </row>
    <row r="7" spans="2:6" ht="14.25" customHeight="1" x14ac:dyDescent="0.2">
      <c r="B7" s="201"/>
      <c r="C7" s="16"/>
      <c r="D7" s="6"/>
      <c r="E7" s="184"/>
      <c r="F7" s="10"/>
    </row>
    <row r="8" spans="2:6" ht="14.25" customHeight="1" x14ac:dyDescent="0.2">
      <c r="B8" s="202"/>
      <c r="C8" s="21">
        <v>1105</v>
      </c>
      <c r="D8" s="250" t="s">
        <v>645</v>
      </c>
      <c r="E8" s="184"/>
      <c r="F8" s="10"/>
    </row>
    <row r="9" spans="2:6" ht="14.25" customHeight="1" x14ac:dyDescent="0.2">
      <c r="B9" s="202" t="s">
        <v>669</v>
      </c>
      <c r="C9" s="3">
        <v>110505</v>
      </c>
      <c r="D9" s="5" t="s">
        <v>1197</v>
      </c>
      <c r="E9" s="185">
        <v>0</v>
      </c>
      <c r="F9" s="190"/>
    </row>
    <row r="10" spans="2:6" ht="14.25" customHeight="1" x14ac:dyDescent="0.2">
      <c r="B10" s="202"/>
      <c r="C10" s="3"/>
      <c r="D10" s="5"/>
      <c r="E10" s="185"/>
      <c r="F10" s="190"/>
    </row>
    <row r="11" spans="2:6" ht="14.25" customHeight="1" x14ac:dyDescent="0.2">
      <c r="B11" s="202"/>
      <c r="C11" s="3">
        <v>1115</v>
      </c>
      <c r="D11" s="22" t="s">
        <v>836</v>
      </c>
      <c r="E11" s="185"/>
      <c r="F11" s="190"/>
    </row>
    <row r="12" spans="2:6" ht="14.25" customHeight="1" x14ac:dyDescent="0.2">
      <c r="B12" s="202" t="s">
        <v>669</v>
      </c>
      <c r="C12" s="3">
        <v>111505</v>
      </c>
      <c r="D12" s="5" t="s">
        <v>1194</v>
      </c>
      <c r="E12" s="185">
        <v>0</v>
      </c>
      <c r="F12" s="190"/>
    </row>
    <row r="13" spans="2:6" ht="14.25" customHeight="1" x14ac:dyDescent="0.2">
      <c r="B13" s="202" t="s">
        <v>669</v>
      </c>
      <c r="C13" s="3">
        <v>111510</v>
      </c>
      <c r="D13" s="5" t="s">
        <v>1195</v>
      </c>
      <c r="E13" s="185">
        <v>0</v>
      </c>
      <c r="F13" s="190"/>
    </row>
    <row r="14" spans="2:6" ht="14.25" customHeight="1" x14ac:dyDescent="0.2">
      <c r="B14" s="202" t="s">
        <v>669</v>
      </c>
      <c r="C14" s="3">
        <v>111595</v>
      </c>
      <c r="D14" s="5" t="s">
        <v>1196</v>
      </c>
      <c r="E14" s="185">
        <v>0</v>
      </c>
      <c r="F14" s="190"/>
    </row>
    <row r="15" spans="2:6" ht="14.25" customHeight="1" x14ac:dyDescent="0.2">
      <c r="B15" s="202"/>
      <c r="C15" s="3"/>
      <c r="D15" s="5"/>
      <c r="E15" s="185"/>
      <c r="F15" s="190"/>
    </row>
    <row r="16" spans="2:6" s="18" customFormat="1" ht="14.25" customHeight="1" x14ac:dyDescent="0.25">
      <c r="B16" s="203"/>
      <c r="C16" s="21">
        <v>1130</v>
      </c>
      <c r="D16" s="22" t="s">
        <v>652</v>
      </c>
      <c r="E16" s="194"/>
      <c r="F16" s="195"/>
    </row>
    <row r="17" spans="2:6" ht="14.25" customHeight="1" x14ac:dyDescent="0.2">
      <c r="B17" s="202" t="s">
        <v>669</v>
      </c>
      <c r="C17" s="3">
        <v>113005</v>
      </c>
      <c r="D17" s="193" t="s">
        <v>1192</v>
      </c>
      <c r="E17" s="185">
        <v>1</v>
      </c>
      <c r="F17" s="190"/>
    </row>
    <row r="18" spans="2:6" ht="14.25" customHeight="1" x14ac:dyDescent="0.2">
      <c r="B18" s="202" t="s">
        <v>669</v>
      </c>
      <c r="C18" s="3">
        <v>113010</v>
      </c>
      <c r="D18" s="193" t="s">
        <v>1193</v>
      </c>
      <c r="E18" s="185">
        <v>1</v>
      </c>
      <c r="F18" s="190"/>
    </row>
    <row r="19" spans="2:6" ht="14.25" customHeight="1" x14ac:dyDescent="0.2">
      <c r="B19" s="202"/>
      <c r="C19" s="3"/>
      <c r="D19" s="5"/>
      <c r="E19" s="185"/>
      <c r="F19" s="190"/>
    </row>
    <row r="20" spans="2:6" ht="14.25" customHeight="1" x14ac:dyDescent="0.2">
      <c r="B20" s="202"/>
      <c r="C20" s="3"/>
      <c r="D20" s="5"/>
      <c r="E20" s="185"/>
      <c r="F20" s="190"/>
    </row>
    <row r="21" spans="2:6" ht="14.25" customHeight="1" x14ac:dyDescent="0.2">
      <c r="B21" s="202"/>
      <c r="C21" s="21">
        <v>1215</v>
      </c>
      <c r="D21" s="22" t="s">
        <v>839</v>
      </c>
      <c r="E21" s="185"/>
      <c r="F21" s="190"/>
    </row>
    <row r="22" spans="2:6" s="229" customFormat="1" ht="14.25" customHeight="1" x14ac:dyDescent="0.2">
      <c r="B22" s="202" t="s">
        <v>669</v>
      </c>
      <c r="C22" s="3">
        <v>121505</v>
      </c>
      <c r="D22" s="5" t="s">
        <v>1190</v>
      </c>
      <c r="E22" s="185" t="s">
        <v>134</v>
      </c>
      <c r="F22" s="190"/>
    </row>
    <row r="23" spans="2:6" s="229" customFormat="1" ht="14.25" customHeight="1" x14ac:dyDescent="0.2">
      <c r="B23" s="202" t="s">
        <v>669</v>
      </c>
      <c r="C23" s="3">
        <v>121510</v>
      </c>
      <c r="D23" s="5" t="s">
        <v>1191</v>
      </c>
      <c r="E23" s="185" t="s">
        <v>134</v>
      </c>
      <c r="F23" s="190"/>
    </row>
    <row r="24" spans="2:6" ht="14.25" customHeight="1" x14ac:dyDescent="0.2">
      <c r="B24" s="202"/>
      <c r="C24" s="3"/>
      <c r="D24" s="5"/>
      <c r="E24" s="185"/>
      <c r="F24" s="190"/>
    </row>
    <row r="25" spans="2:6" ht="14.25" customHeight="1" x14ac:dyDescent="0.2">
      <c r="B25" s="202"/>
      <c r="C25" s="21">
        <v>1220</v>
      </c>
      <c r="D25" s="22" t="s">
        <v>1</v>
      </c>
      <c r="E25" s="185"/>
      <c r="F25" s="190"/>
    </row>
    <row r="26" spans="2:6" ht="15" customHeight="1" x14ac:dyDescent="0.2">
      <c r="B26" s="202" t="s">
        <v>669</v>
      </c>
      <c r="C26" s="3">
        <v>122015</v>
      </c>
      <c r="D26" s="5" t="s">
        <v>1188</v>
      </c>
      <c r="E26" s="185" t="s">
        <v>931</v>
      </c>
      <c r="F26" s="190"/>
    </row>
    <row r="27" spans="2:6" ht="14.25" customHeight="1" x14ac:dyDescent="0.2">
      <c r="B27" s="202" t="s">
        <v>669</v>
      </c>
      <c r="C27" s="3">
        <v>122020</v>
      </c>
      <c r="D27" s="5" t="s">
        <v>1189</v>
      </c>
      <c r="E27" s="185" t="s">
        <v>134</v>
      </c>
      <c r="F27" s="190"/>
    </row>
    <row r="28" spans="2:6" ht="14.25" customHeight="1" x14ac:dyDescent="0.2">
      <c r="B28" s="202"/>
      <c r="C28" s="3"/>
      <c r="D28" s="5"/>
      <c r="E28" s="185"/>
      <c r="F28" s="190"/>
    </row>
    <row r="29" spans="2:6" ht="14.25" customHeight="1" x14ac:dyDescent="0.2">
      <c r="B29" s="202"/>
      <c r="C29" s="21">
        <v>1225</v>
      </c>
      <c r="D29" s="22" t="s">
        <v>2</v>
      </c>
      <c r="E29" s="185"/>
      <c r="F29" s="190"/>
    </row>
    <row r="30" spans="2:6" ht="14.25" customHeight="1" x14ac:dyDescent="0.2">
      <c r="B30" s="202" t="s">
        <v>669</v>
      </c>
      <c r="C30" s="3">
        <v>122505</v>
      </c>
      <c r="D30" s="5" t="s">
        <v>1226</v>
      </c>
      <c r="E30" s="185" t="s">
        <v>134</v>
      </c>
      <c r="F30" s="190"/>
    </row>
    <row r="31" spans="2:6" ht="14.25" customHeight="1" x14ac:dyDescent="0.2">
      <c r="B31" s="202" t="s">
        <v>669</v>
      </c>
      <c r="C31" s="3">
        <v>122510</v>
      </c>
      <c r="D31" s="5" t="s">
        <v>1184</v>
      </c>
      <c r="E31" s="185" t="s">
        <v>134</v>
      </c>
      <c r="F31" s="190"/>
    </row>
    <row r="32" spans="2:6" s="229" customFormat="1" ht="14.25" customHeight="1" x14ac:dyDescent="0.2">
      <c r="B32" s="202" t="s">
        <v>669</v>
      </c>
      <c r="C32" s="3">
        <v>122515</v>
      </c>
      <c r="D32" s="5" t="s">
        <v>1185</v>
      </c>
      <c r="E32" s="185" t="s">
        <v>134</v>
      </c>
      <c r="F32" s="190"/>
    </row>
    <row r="33" spans="2:6" ht="30" x14ac:dyDescent="0.2">
      <c r="B33" s="202" t="s">
        <v>669</v>
      </c>
      <c r="C33" s="3">
        <v>122520</v>
      </c>
      <c r="D33" s="5" t="s">
        <v>1186</v>
      </c>
      <c r="E33" s="185" t="s">
        <v>931</v>
      </c>
      <c r="F33" s="190"/>
    </row>
    <row r="34" spans="2:6" ht="14.25" customHeight="1" x14ac:dyDescent="0.2">
      <c r="B34" s="202" t="s">
        <v>669</v>
      </c>
      <c r="C34" s="3">
        <v>122525</v>
      </c>
      <c r="D34" s="5" t="s">
        <v>1187</v>
      </c>
      <c r="E34" s="185" t="s">
        <v>134</v>
      </c>
      <c r="F34" s="190"/>
    </row>
    <row r="35" spans="2:6" ht="14.25" customHeight="1" x14ac:dyDescent="0.2">
      <c r="B35" s="202"/>
      <c r="C35" s="3"/>
      <c r="D35" s="5"/>
      <c r="E35" s="185"/>
      <c r="F35" s="190"/>
    </row>
    <row r="36" spans="2:6" ht="14.25" customHeight="1" x14ac:dyDescent="0.2">
      <c r="B36" s="202"/>
      <c r="C36" s="3"/>
      <c r="D36" s="5"/>
      <c r="E36" s="185"/>
      <c r="F36" s="190"/>
    </row>
    <row r="37" spans="2:6" ht="14.25" customHeight="1" x14ac:dyDescent="0.2">
      <c r="B37" s="202"/>
      <c r="C37" s="3"/>
      <c r="D37" s="22" t="s">
        <v>936</v>
      </c>
      <c r="E37" s="185"/>
      <c r="F37" s="190"/>
    </row>
    <row r="38" spans="2:6" ht="30" x14ac:dyDescent="0.2">
      <c r="B38" s="202" t="s">
        <v>669</v>
      </c>
      <c r="C38" s="3"/>
      <c r="D38" s="5" t="s">
        <v>1198</v>
      </c>
      <c r="E38" s="185" t="s">
        <v>420</v>
      </c>
      <c r="F38" s="190"/>
    </row>
    <row r="39" spans="2:6" ht="30" x14ac:dyDescent="0.2">
      <c r="B39" s="202" t="s">
        <v>669</v>
      </c>
      <c r="C39" s="3"/>
      <c r="D39" s="5" t="s">
        <v>1199</v>
      </c>
      <c r="E39" s="185" t="s">
        <v>420</v>
      </c>
      <c r="F39" s="190"/>
    </row>
    <row r="40" spans="2:6" ht="30" x14ac:dyDescent="0.2">
      <c r="B40" s="202" t="s">
        <v>669</v>
      </c>
      <c r="C40" s="3"/>
      <c r="D40" s="5" t="s">
        <v>1224</v>
      </c>
      <c r="E40" s="185" t="s">
        <v>420</v>
      </c>
      <c r="F40" s="190"/>
    </row>
    <row r="41" spans="2:6" ht="30" x14ac:dyDescent="0.2">
      <c r="B41" s="202" t="s">
        <v>669</v>
      </c>
      <c r="C41" s="3"/>
      <c r="D41" s="5" t="s">
        <v>1200</v>
      </c>
      <c r="E41" s="185" t="s">
        <v>420</v>
      </c>
      <c r="F41" s="190"/>
    </row>
    <row r="42" spans="2:6" ht="14.25" customHeight="1" x14ac:dyDescent="0.2">
      <c r="B42" s="202" t="s">
        <v>669</v>
      </c>
      <c r="C42" s="3"/>
      <c r="D42" s="5" t="s">
        <v>1201</v>
      </c>
      <c r="E42" s="185" t="s">
        <v>420</v>
      </c>
      <c r="F42" s="190"/>
    </row>
    <row r="43" spans="2:6" ht="14.25" customHeight="1" x14ac:dyDescent="0.2">
      <c r="B43" s="202" t="s">
        <v>669</v>
      </c>
      <c r="C43" s="3"/>
      <c r="D43" s="5" t="s">
        <v>1225</v>
      </c>
      <c r="E43" s="185" t="s">
        <v>420</v>
      </c>
      <c r="F43" s="190"/>
    </row>
    <row r="44" spans="2:6" ht="14.25" customHeight="1" x14ac:dyDescent="0.2">
      <c r="B44" s="202" t="s">
        <v>669</v>
      </c>
      <c r="C44" s="3"/>
      <c r="D44" s="5" t="s">
        <v>1202</v>
      </c>
      <c r="E44" s="185" t="s">
        <v>420</v>
      </c>
      <c r="F44" s="190"/>
    </row>
    <row r="45" spans="2:6" ht="14.25" customHeight="1" x14ac:dyDescent="0.2">
      <c r="B45" s="202" t="s">
        <v>669</v>
      </c>
      <c r="C45" s="3"/>
      <c r="D45" s="5" t="s">
        <v>1203</v>
      </c>
      <c r="E45" s="185" t="s">
        <v>420</v>
      </c>
      <c r="F45" s="190"/>
    </row>
    <row r="46" spans="2:6" ht="14.25" customHeight="1" x14ac:dyDescent="0.2">
      <c r="B46" s="202"/>
      <c r="C46" s="3"/>
      <c r="D46" s="5"/>
      <c r="E46" s="185"/>
      <c r="F46" s="190"/>
    </row>
    <row r="47" spans="2:6" ht="14.25" customHeight="1" x14ac:dyDescent="0.2">
      <c r="B47" s="202"/>
      <c r="C47" s="3"/>
      <c r="D47" s="5"/>
      <c r="E47" s="185"/>
      <c r="F47" s="190"/>
    </row>
    <row r="48" spans="2:6" ht="14.25" customHeight="1" x14ac:dyDescent="0.2">
      <c r="B48" s="202"/>
      <c r="C48" s="3"/>
      <c r="D48" s="22" t="s">
        <v>941</v>
      </c>
      <c r="E48" s="185"/>
      <c r="F48" s="190"/>
    </row>
    <row r="49" spans="2:6" ht="14.25" customHeight="1" x14ac:dyDescent="0.2">
      <c r="B49" s="202" t="s">
        <v>669</v>
      </c>
      <c r="C49" s="3"/>
      <c r="D49" s="5" t="s">
        <v>1204</v>
      </c>
      <c r="E49" s="185" t="s">
        <v>417</v>
      </c>
      <c r="F49" s="190"/>
    </row>
    <row r="50" spans="2:6" ht="14.25" customHeight="1" x14ac:dyDescent="0.2">
      <c r="B50" s="202" t="s">
        <v>669</v>
      </c>
      <c r="C50" s="3"/>
      <c r="D50" s="5" t="s">
        <v>1205</v>
      </c>
      <c r="E50" s="185" t="s">
        <v>417</v>
      </c>
      <c r="F50" s="190"/>
    </row>
    <row r="51" spans="2:6" ht="14.25" customHeight="1" x14ac:dyDescent="0.2">
      <c r="B51" s="202" t="s">
        <v>669</v>
      </c>
      <c r="C51" s="3"/>
      <c r="D51" s="5" t="s">
        <v>1183</v>
      </c>
      <c r="E51" s="185" t="s">
        <v>417</v>
      </c>
      <c r="F51" s="190"/>
    </row>
    <row r="52" spans="2:6" ht="14.25" customHeight="1" x14ac:dyDescent="0.2">
      <c r="B52" s="202" t="s">
        <v>669</v>
      </c>
      <c r="C52" s="3"/>
      <c r="D52" s="5" t="s">
        <v>1227</v>
      </c>
      <c r="E52" s="185" t="s">
        <v>417</v>
      </c>
      <c r="F52" s="190"/>
    </row>
    <row r="53" spans="2:6" ht="14.25" customHeight="1" x14ac:dyDescent="0.2">
      <c r="B53" s="202" t="s">
        <v>669</v>
      </c>
      <c r="C53" s="3"/>
      <c r="D53" s="5" t="s">
        <v>1228</v>
      </c>
      <c r="E53" s="185" t="s">
        <v>417</v>
      </c>
      <c r="F53" s="190"/>
    </row>
    <row r="54" spans="2:6" ht="14.25" customHeight="1" x14ac:dyDescent="0.2">
      <c r="B54" s="202" t="s">
        <v>669</v>
      </c>
      <c r="C54" s="3"/>
      <c r="D54" s="5" t="s">
        <v>1229</v>
      </c>
      <c r="E54" s="185" t="s">
        <v>417</v>
      </c>
      <c r="F54" s="190"/>
    </row>
    <row r="55" spans="2:6" ht="14.25" customHeight="1" x14ac:dyDescent="0.2">
      <c r="B55" s="202" t="s">
        <v>669</v>
      </c>
      <c r="C55" s="3"/>
      <c r="D55" s="5" t="s">
        <v>1230</v>
      </c>
      <c r="E55" s="185" t="s">
        <v>417</v>
      </c>
      <c r="F55" s="190"/>
    </row>
    <row r="56" spans="2:6" ht="14.25" customHeight="1" x14ac:dyDescent="0.2">
      <c r="B56" s="202" t="s">
        <v>669</v>
      </c>
      <c r="C56" s="3"/>
      <c r="D56" s="5" t="s">
        <v>1231</v>
      </c>
      <c r="E56" s="185" t="s">
        <v>417</v>
      </c>
      <c r="F56" s="190"/>
    </row>
    <row r="57" spans="2:6" ht="14.25" customHeight="1" x14ac:dyDescent="0.2">
      <c r="B57" s="202" t="s">
        <v>669</v>
      </c>
      <c r="C57" s="3"/>
      <c r="D57" s="5" t="s">
        <v>1232</v>
      </c>
      <c r="E57" s="185" t="s">
        <v>417</v>
      </c>
      <c r="F57" s="190"/>
    </row>
    <row r="58" spans="2:6" ht="14.25" customHeight="1" x14ac:dyDescent="0.2">
      <c r="B58" s="202" t="s">
        <v>669</v>
      </c>
      <c r="C58" s="3"/>
      <c r="D58" s="5" t="s">
        <v>1233</v>
      </c>
      <c r="E58" s="185" t="s">
        <v>417</v>
      </c>
      <c r="F58" s="190"/>
    </row>
    <row r="59" spans="2:6" ht="14.25" customHeight="1" x14ac:dyDescent="0.2">
      <c r="B59" s="202" t="s">
        <v>669</v>
      </c>
      <c r="C59" s="3"/>
      <c r="D59" s="5" t="s">
        <v>1234</v>
      </c>
      <c r="E59" s="185" t="s">
        <v>417</v>
      </c>
      <c r="F59" s="190"/>
    </row>
    <row r="60" spans="2:6" ht="14.25" customHeight="1" x14ac:dyDescent="0.2">
      <c r="B60" s="202" t="s">
        <v>669</v>
      </c>
      <c r="C60" s="3"/>
      <c r="D60" s="5" t="s">
        <v>1206</v>
      </c>
      <c r="E60" s="185" t="s">
        <v>417</v>
      </c>
      <c r="F60" s="190"/>
    </row>
    <row r="61" spans="2:6" ht="14.25" customHeight="1" x14ac:dyDescent="0.2">
      <c r="B61" s="202" t="s">
        <v>669</v>
      </c>
      <c r="C61" s="3"/>
      <c r="D61" s="5" t="s">
        <v>1207</v>
      </c>
      <c r="E61" s="185" t="s">
        <v>417</v>
      </c>
      <c r="F61" s="190"/>
    </row>
    <row r="62" spans="2:6" ht="14.25" customHeight="1" x14ac:dyDescent="0.2">
      <c r="B62" s="202" t="s">
        <v>669</v>
      </c>
      <c r="C62" s="3"/>
      <c r="D62" s="5" t="s">
        <v>1208</v>
      </c>
      <c r="E62" s="185" t="s">
        <v>417</v>
      </c>
      <c r="F62" s="190"/>
    </row>
    <row r="63" spans="2:6" ht="14.25" customHeight="1" x14ac:dyDescent="0.2">
      <c r="B63" s="202" t="s">
        <v>669</v>
      </c>
      <c r="C63" s="3"/>
      <c r="D63" s="5" t="s">
        <v>1209</v>
      </c>
      <c r="E63" s="185" t="s">
        <v>417</v>
      </c>
      <c r="F63" s="190"/>
    </row>
    <row r="64" spans="2:6" ht="14.25" customHeight="1" x14ac:dyDescent="0.2">
      <c r="B64" s="202" t="s">
        <v>669</v>
      </c>
      <c r="C64" s="3"/>
      <c r="D64" s="5" t="s">
        <v>1235</v>
      </c>
      <c r="E64" s="185" t="s">
        <v>417</v>
      </c>
      <c r="F64" s="190"/>
    </row>
    <row r="65" spans="2:6" ht="14.25" customHeight="1" x14ac:dyDescent="0.2">
      <c r="B65" s="202" t="s">
        <v>669</v>
      </c>
      <c r="C65" s="3"/>
      <c r="D65" s="5" t="s">
        <v>1236</v>
      </c>
      <c r="E65" s="185" t="s">
        <v>417</v>
      </c>
      <c r="F65" s="190"/>
    </row>
    <row r="66" spans="2:6" ht="14.25" customHeight="1" x14ac:dyDescent="0.2">
      <c r="B66" s="202" t="s">
        <v>669</v>
      </c>
      <c r="C66" s="3"/>
      <c r="D66" s="5" t="s">
        <v>1237</v>
      </c>
      <c r="E66" s="185" t="s">
        <v>417</v>
      </c>
      <c r="F66" s="190"/>
    </row>
    <row r="67" spans="2:6" ht="14.25" customHeight="1" x14ac:dyDescent="0.2">
      <c r="B67" s="202" t="s">
        <v>669</v>
      </c>
      <c r="C67" s="3"/>
      <c r="D67" s="5" t="s">
        <v>1238</v>
      </c>
      <c r="E67" s="185" t="s">
        <v>417</v>
      </c>
      <c r="F67" s="190"/>
    </row>
    <row r="68" spans="2:6" ht="14.25" customHeight="1" x14ac:dyDescent="0.2">
      <c r="B68" s="202" t="s">
        <v>669</v>
      </c>
      <c r="C68" s="3"/>
      <c r="D68" s="5" t="s">
        <v>1210</v>
      </c>
      <c r="E68" s="185" t="s">
        <v>417</v>
      </c>
      <c r="F68" s="190"/>
    </row>
    <row r="69" spans="2:6" ht="14.25" customHeight="1" x14ac:dyDescent="0.2">
      <c r="B69" s="202" t="s">
        <v>669</v>
      </c>
      <c r="C69" s="3"/>
      <c r="D69" s="5" t="s">
        <v>1211</v>
      </c>
      <c r="E69" s="185" t="s">
        <v>417</v>
      </c>
      <c r="F69" s="190"/>
    </row>
    <row r="70" spans="2:6" ht="14.25" customHeight="1" x14ac:dyDescent="0.2">
      <c r="B70" s="202" t="s">
        <v>669</v>
      </c>
      <c r="C70" s="3"/>
      <c r="D70" s="5" t="s">
        <v>1212</v>
      </c>
      <c r="E70" s="185" t="s">
        <v>417</v>
      </c>
      <c r="F70" s="190"/>
    </row>
    <row r="71" spans="2:6" ht="14.25" customHeight="1" x14ac:dyDescent="0.2">
      <c r="B71" s="202" t="s">
        <v>669</v>
      </c>
      <c r="C71" s="3"/>
      <c r="D71" s="5" t="s">
        <v>1213</v>
      </c>
      <c r="E71" s="185" t="s">
        <v>417</v>
      </c>
      <c r="F71" s="190"/>
    </row>
    <row r="72" spans="2:6" ht="14.25" customHeight="1" x14ac:dyDescent="0.2">
      <c r="B72" s="202" t="s">
        <v>669</v>
      </c>
      <c r="C72" s="3"/>
      <c r="D72" s="5" t="s">
        <v>1214</v>
      </c>
      <c r="E72" s="185" t="s">
        <v>417</v>
      </c>
      <c r="F72" s="190"/>
    </row>
    <row r="73" spans="2:6" ht="14.25" customHeight="1" x14ac:dyDescent="0.2">
      <c r="B73" s="202"/>
      <c r="C73" s="3"/>
      <c r="D73" s="5"/>
      <c r="E73" s="185"/>
      <c r="F73" s="190"/>
    </row>
    <row r="74" spans="2:6" ht="14.25" customHeight="1" x14ac:dyDescent="0.2">
      <c r="B74" s="202"/>
      <c r="C74" s="3"/>
      <c r="D74" s="22" t="s">
        <v>4</v>
      </c>
      <c r="E74" s="185"/>
      <c r="F74" s="190"/>
    </row>
    <row r="75" spans="2:6" ht="14.25" customHeight="1" x14ac:dyDescent="0.2">
      <c r="B75" s="202" t="s">
        <v>669</v>
      </c>
      <c r="C75" s="3"/>
      <c r="D75" s="5" t="s">
        <v>1158</v>
      </c>
      <c r="E75" s="185" t="s">
        <v>418</v>
      </c>
      <c r="F75" s="190"/>
    </row>
    <row r="76" spans="2:6" ht="14.25" customHeight="1" x14ac:dyDescent="0.2">
      <c r="B76" s="202" t="s">
        <v>669</v>
      </c>
      <c r="C76" s="3"/>
      <c r="D76" s="5" t="s">
        <v>1159</v>
      </c>
      <c r="E76" s="185" t="s">
        <v>418</v>
      </c>
      <c r="F76" s="190"/>
    </row>
    <row r="77" spans="2:6" ht="14.25" customHeight="1" x14ac:dyDescent="0.2">
      <c r="B77" s="202" t="s">
        <v>669</v>
      </c>
      <c r="C77" s="3"/>
      <c r="D77" s="5" t="s">
        <v>1160</v>
      </c>
      <c r="E77" s="185" t="s">
        <v>418</v>
      </c>
      <c r="F77" s="190"/>
    </row>
    <row r="78" spans="2:6" ht="14.25" customHeight="1" x14ac:dyDescent="0.2">
      <c r="B78" s="202" t="s">
        <v>669</v>
      </c>
      <c r="C78" s="3"/>
      <c r="D78" s="5" t="s">
        <v>1161</v>
      </c>
      <c r="E78" s="185" t="s">
        <v>418</v>
      </c>
      <c r="F78" s="190"/>
    </row>
    <row r="79" spans="2:6" ht="14.25" customHeight="1" x14ac:dyDescent="0.2">
      <c r="B79" s="202" t="s">
        <v>669</v>
      </c>
      <c r="C79" s="3"/>
      <c r="D79" s="5" t="s">
        <v>1162</v>
      </c>
      <c r="E79" s="185" t="s">
        <v>418</v>
      </c>
      <c r="F79" s="190"/>
    </row>
    <row r="80" spans="2:6" ht="14.25" customHeight="1" x14ac:dyDescent="0.2">
      <c r="B80" s="202" t="s">
        <v>669</v>
      </c>
      <c r="C80" s="3"/>
      <c r="D80" s="5" t="s">
        <v>1163</v>
      </c>
      <c r="E80" s="185" t="s">
        <v>418</v>
      </c>
      <c r="F80" s="190"/>
    </row>
    <row r="81" spans="2:6" ht="14.25" customHeight="1" x14ac:dyDescent="0.2">
      <c r="B81" s="202" t="s">
        <v>669</v>
      </c>
      <c r="C81" s="3"/>
      <c r="D81" s="5" t="s">
        <v>1164</v>
      </c>
      <c r="E81" s="185" t="s">
        <v>418</v>
      </c>
      <c r="F81" s="190"/>
    </row>
    <row r="82" spans="2:6" ht="14.25" customHeight="1" x14ac:dyDescent="0.2">
      <c r="B82" s="202" t="s">
        <v>669</v>
      </c>
      <c r="C82" s="3"/>
      <c r="D82" s="5" t="s">
        <v>1165</v>
      </c>
      <c r="E82" s="185" t="s">
        <v>418</v>
      </c>
      <c r="F82" s="190"/>
    </row>
    <row r="83" spans="2:6" ht="14.25" customHeight="1" x14ac:dyDescent="0.2">
      <c r="B83" s="202" t="s">
        <v>669</v>
      </c>
      <c r="C83" s="3"/>
      <c r="D83" s="5" t="s">
        <v>1239</v>
      </c>
      <c r="E83" s="185" t="s">
        <v>418</v>
      </c>
      <c r="F83" s="190"/>
    </row>
    <row r="84" spans="2:6" ht="14.25" customHeight="1" x14ac:dyDescent="0.2">
      <c r="B84" s="202" t="s">
        <v>669</v>
      </c>
      <c r="C84" s="3"/>
      <c r="D84" s="5" t="s">
        <v>1240</v>
      </c>
      <c r="E84" s="185" t="s">
        <v>418</v>
      </c>
      <c r="F84" s="190"/>
    </row>
    <row r="85" spans="2:6" ht="14.25" customHeight="1" x14ac:dyDescent="0.2">
      <c r="B85" s="202" t="s">
        <v>669</v>
      </c>
      <c r="C85" s="3"/>
      <c r="D85" s="5" t="s">
        <v>1241</v>
      </c>
      <c r="E85" s="185" t="s">
        <v>418</v>
      </c>
      <c r="F85" s="190"/>
    </row>
    <row r="86" spans="2:6" ht="14.25" customHeight="1" x14ac:dyDescent="0.2">
      <c r="B86" s="202" t="s">
        <v>669</v>
      </c>
      <c r="C86" s="3"/>
      <c r="D86" s="5" t="s">
        <v>1242</v>
      </c>
      <c r="E86" s="185" t="s">
        <v>418</v>
      </c>
      <c r="F86" s="190"/>
    </row>
    <row r="87" spans="2:6" ht="14.25" customHeight="1" x14ac:dyDescent="0.2">
      <c r="B87" s="202" t="s">
        <v>669</v>
      </c>
      <c r="C87" s="3"/>
      <c r="D87" s="5" t="s">
        <v>1243</v>
      </c>
      <c r="E87" s="185" t="s">
        <v>418</v>
      </c>
      <c r="F87" s="190"/>
    </row>
    <row r="88" spans="2:6" ht="14.25" customHeight="1" x14ac:dyDescent="0.2">
      <c r="B88" s="202" t="s">
        <v>669</v>
      </c>
      <c r="C88" s="3"/>
      <c r="D88" s="5" t="s">
        <v>1166</v>
      </c>
      <c r="E88" s="185" t="s">
        <v>418</v>
      </c>
      <c r="F88" s="190"/>
    </row>
    <row r="89" spans="2:6" ht="14.25" customHeight="1" x14ac:dyDescent="0.2">
      <c r="B89" s="202" t="s">
        <v>669</v>
      </c>
      <c r="C89" s="3"/>
      <c r="D89" s="5" t="s">
        <v>1167</v>
      </c>
      <c r="E89" s="185" t="s">
        <v>418</v>
      </c>
      <c r="F89" s="190"/>
    </row>
    <row r="90" spans="2:6" ht="14.25" customHeight="1" x14ac:dyDescent="0.2">
      <c r="B90" s="202" t="s">
        <v>669</v>
      </c>
      <c r="C90" s="3"/>
      <c r="D90" s="5" t="s">
        <v>1168</v>
      </c>
      <c r="E90" s="185" t="s">
        <v>418</v>
      </c>
      <c r="F90" s="190"/>
    </row>
    <row r="91" spans="2:6" ht="14.25" customHeight="1" x14ac:dyDescent="0.2">
      <c r="B91" s="202" t="s">
        <v>669</v>
      </c>
      <c r="C91" s="3"/>
      <c r="D91" s="5" t="s">
        <v>1169</v>
      </c>
      <c r="E91" s="185" t="s">
        <v>418</v>
      </c>
      <c r="F91" s="190"/>
    </row>
    <row r="92" spans="2:6" ht="14.25" customHeight="1" x14ac:dyDescent="0.2">
      <c r="B92" s="202" t="s">
        <v>669</v>
      </c>
      <c r="C92" s="3"/>
      <c r="D92" s="5" t="s">
        <v>1170</v>
      </c>
      <c r="E92" s="185" t="s">
        <v>418</v>
      </c>
      <c r="F92" s="190"/>
    </row>
    <row r="93" spans="2:6" ht="14.25" customHeight="1" x14ac:dyDescent="0.2">
      <c r="B93" s="202" t="s">
        <v>669</v>
      </c>
      <c r="C93" s="3"/>
      <c r="D93" s="5" t="s">
        <v>1171</v>
      </c>
      <c r="E93" s="185" t="s">
        <v>418</v>
      </c>
      <c r="F93" s="190"/>
    </row>
    <row r="94" spans="2:6" ht="14.25" customHeight="1" x14ac:dyDescent="0.2">
      <c r="B94" s="202" t="s">
        <v>669</v>
      </c>
      <c r="C94" s="3"/>
      <c r="D94" s="5" t="s">
        <v>1172</v>
      </c>
      <c r="E94" s="185" t="s">
        <v>418</v>
      </c>
      <c r="F94" s="190"/>
    </row>
    <row r="95" spans="2:6" ht="14.25" customHeight="1" x14ac:dyDescent="0.2">
      <c r="B95" s="202" t="s">
        <v>669</v>
      </c>
      <c r="C95" s="3"/>
      <c r="D95" s="5" t="s">
        <v>1173</v>
      </c>
      <c r="E95" s="185" t="s">
        <v>418</v>
      </c>
      <c r="F95" s="190"/>
    </row>
    <row r="96" spans="2:6" ht="14.25" customHeight="1" x14ac:dyDescent="0.2">
      <c r="B96" s="202" t="s">
        <v>669</v>
      </c>
      <c r="C96" s="3"/>
      <c r="D96" s="5" t="s">
        <v>1244</v>
      </c>
      <c r="E96" s="185" t="s">
        <v>418</v>
      </c>
      <c r="F96" s="190"/>
    </row>
    <row r="97" spans="2:6" ht="14.25" customHeight="1" x14ac:dyDescent="0.2">
      <c r="B97" s="202" t="s">
        <v>669</v>
      </c>
      <c r="C97" s="3"/>
      <c r="D97" s="5" t="s">
        <v>1245</v>
      </c>
      <c r="E97" s="185" t="s">
        <v>418</v>
      </c>
      <c r="F97" s="190"/>
    </row>
    <row r="98" spans="2:6" ht="14.25" customHeight="1" x14ac:dyDescent="0.2">
      <c r="B98" s="202" t="s">
        <v>669</v>
      </c>
      <c r="C98" s="3"/>
      <c r="D98" s="5" t="s">
        <v>1246</v>
      </c>
      <c r="E98" s="185" t="s">
        <v>418</v>
      </c>
      <c r="F98" s="190"/>
    </row>
    <row r="99" spans="2:6" ht="14.25" customHeight="1" x14ac:dyDescent="0.2">
      <c r="B99" s="202" t="s">
        <v>669</v>
      </c>
      <c r="C99" s="3"/>
      <c r="D99" s="5" t="s">
        <v>1247</v>
      </c>
      <c r="E99" s="185" t="s">
        <v>418</v>
      </c>
      <c r="F99" s="190"/>
    </row>
    <row r="100" spans="2:6" ht="14.25" customHeight="1" x14ac:dyDescent="0.2">
      <c r="B100" s="202" t="s">
        <v>669</v>
      </c>
      <c r="C100" s="3"/>
      <c r="D100" s="5" t="s">
        <v>1248</v>
      </c>
      <c r="E100" s="185" t="s">
        <v>418</v>
      </c>
      <c r="F100" s="190"/>
    </row>
    <row r="101" spans="2:6" ht="14.25" customHeight="1" x14ac:dyDescent="0.2">
      <c r="B101" s="202" t="s">
        <v>669</v>
      </c>
      <c r="C101" s="3"/>
      <c r="D101" s="5" t="s">
        <v>1174</v>
      </c>
      <c r="E101" s="185" t="s">
        <v>418</v>
      </c>
      <c r="F101" s="190"/>
    </row>
    <row r="102" spans="2:6" ht="14.25" customHeight="1" x14ac:dyDescent="0.2">
      <c r="B102" s="202" t="s">
        <v>669</v>
      </c>
      <c r="C102" s="3"/>
      <c r="D102" s="5" t="s">
        <v>1175</v>
      </c>
      <c r="E102" s="185" t="s">
        <v>418</v>
      </c>
      <c r="F102" s="190"/>
    </row>
    <row r="103" spans="2:6" ht="14.25" customHeight="1" x14ac:dyDescent="0.2">
      <c r="B103" s="202" t="s">
        <v>669</v>
      </c>
      <c r="C103" s="3"/>
      <c r="D103" s="5" t="s">
        <v>1176</v>
      </c>
      <c r="E103" s="185" t="s">
        <v>418</v>
      </c>
      <c r="F103" s="190"/>
    </row>
    <row r="104" spans="2:6" ht="14.25" customHeight="1" x14ac:dyDescent="0.2">
      <c r="B104" s="202" t="s">
        <v>669</v>
      </c>
      <c r="C104" s="3"/>
      <c r="D104" s="5" t="s">
        <v>1177</v>
      </c>
      <c r="E104" s="185" t="s">
        <v>418</v>
      </c>
      <c r="F104" s="190"/>
    </row>
    <row r="105" spans="2:6" ht="14.25" customHeight="1" x14ac:dyDescent="0.2">
      <c r="B105" s="202" t="s">
        <v>669</v>
      </c>
      <c r="C105" s="3"/>
      <c r="D105" s="5" t="s">
        <v>1178</v>
      </c>
      <c r="E105" s="185" t="s">
        <v>418</v>
      </c>
      <c r="F105" s="190"/>
    </row>
    <row r="106" spans="2:6" ht="14.25" customHeight="1" x14ac:dyDescent="0.2">
      <c r="B106" s="202" t="s">
        <v>669</v>
      </c>
      <c r="C106" s="3"/>
      <c r="D106" s="5" t="s">
        <v>1179</v>
      </c>
      <c r="E106" s="185" t="s">
        <v>418</v>
      </c>
      <c r="F106" s="190"/>
    </row>
    <row r="107" spans="2:6" ht="14.25" customHeight="1" x14ac:dyDescent="0.2">
      <c r="B107" s="202" t="s">
        <v>669</v>
      </c>
      <c r="C107" s="3"/>
      <c r="D107" s="5" t="s">
        <v>1180</v>
      </c>
      <c r="E107" s="185" t="s">
        <v>418</v>
      </c>
      <c r="F107" s="190"/>
    </row>
    <row r="108" spans="2:6" ht="14.25" customHeight="1" x14ac:dyDescent="0.2">
      <c r="B108" s="202" t="s">
        <v>669</v>
      </c>
      <c r="C108" s="3"/>
      <c r="D108" s="5" t="s">
        <v>1181</v>
      </c>
      <c r="E108" s="185" t="s">
        <v>418</v>
      </c>
      <c r="F108" s="190"/>
    </row>
    <row r="109" spans="2:6" ht="14.25" customHeight="1" x14ac:dyDescent="0.2">
      <c r="B109" s="202" t="s">
        <v>669</v>
      </c>
      <c r="C109" s="3"/>
      <c r="D109" s="5" t="s">
        <v>1182</v>
      </c>
      <c r="E109" s="185" t="s">
        <v>418</v>
      </c>
      <c r="F109" s="190"/>
    </row>
    <row r="110" spans="2:6" ht="14.25" customHeight="1" x14ac:dyDescent="0.2">
      <c r="B110" s="202"/>
      <c r="C110" s="3"/>
      <c r="D110" s="5"/>
      <c r="E110" s="185"/>
      <c r="F110" s="190"/>
    </row>
    <row r="111" spans="2:6" ht="14.25" customHeight="1" x14ac:dyDescent="0.2">
      <c r="B111" s="202"/>
      <c r="C111" s="3"/>
      <c r="D111" s="22" t="s">
        <v>20</v>
      </c>
      <c r="E111" s="185"/>
      <c r="F111" s="190"/>
    </row>
    <row r="112" spans="2:6" ht="14.25" customHeight="1" x14ac:dyDescent="0.2">
      <c r="B112" s="202" t="s">
        <v>669</v>
      </c>
      <c r="C112" s="3"/>
      <c r="D112" s="5" t="s">
        <v>1072</v>
      </c>
      <c r="E112" s="185" t="s">
        <v>419</v>
      </c>
      <c r="F112" s="190"/>
    </row>
    <row r="113" spans="2:6" ht="14.25" customHeight="1" x14ac:dyDescent="0.2">
      <c r="B113" s="202" t="s">
        <v>669</v>
      </c>
      <c r="C113" s="3"/>
      <c r="D113" s="5" t="s">
        <v>1073</v>
      </c>
      <c r="E113" s="185" t="s">
        <v>419</v>
      </c>
      <c r="F113" s="190"/>
    </row>
    <row r="114" spans="2:6" ht="14.25" customHeight="1" x14ac:dyDescent="0.2">
      <c r="B114" s="202" t="s">
        <v>669</v>
      </c>
      <c r="C114" s="3"/>
      <c r="D114" s="5" t="s">
        <v>1074</v>
      </c>
      <c r="E114" s="185" t="s">
        <v>419</v>
      </c>
      <c r="F114" s="190"/>
    </row>
    <row r="115" spans="2:6" ht="14.25" customHeight="1" x14ac:dyDescent="0.2">
      <c r="B115" s="202" t="s">
        <v>669</v>
      </c>
      <c r="C115" s="3"/>
      <c r="D115" s="5" t="s">
        <v>1075</v>
      </c>
      <c r="E115" s="185" t="s">
        <v>419</v>
      </c>
      <c r="F115" s="190"/>
    </row>
    <row r="116" spans="2:6" ht="14.25" customHeight="1" x14ac:dyDescent="0.2">
      <c r="B116" s="202" t="s">
        <v>669</v>
      </c>
      <c r="C116" s="3"/>
      <c r="D116" s="5" t="s">
        <v>1076</v>
      </c>
      <c r="E116" s="185" t="s">
        <v>419</v>
      </c>
      <c r="F116" s="190"/>
    </row>
    <row r="117" spans="2:6" ht="14.25" customHeight="1" x14ac:dyDescent="0.2">
      <c r="B117" s="202" t="s">
        <v>669</v>
      </c>
      <c r="C117" s="3"/>
      <c r="D117" s="5" t="s">
        <v>1077</v>
      </c>
      <c r="E117" s="185" t="s">
        <v>419</v>
      </c>
      <c r="F117" s="190"/>
    </row>
    <row r="118" spans="2:6" ht="14.25" customHeight="1" x14ac:dyDescent="0.2">
      <c r="B118" s="202" t="s">
        <v>669</v>
      </c>
      <c r="C118" s="3"/>
      <c r="D118" s="5" t="s">
        <v>1078</v>
      </c>
      <c r="E118" s="185" t="s">
        <v>419</v>
      </c>
      <c r="F118" s="190"/>
    </row>
    <row r="119" spans="2:6" ht="14.25" customHeight="1" x14ac:dyDescent="0.2">
      <c r="B119" s="202" t="s">
        <v>669</v>
      </c>
      <c r="C119" s="3"/>
      <c r="D119" s="5" t="s">
        <v>1079</v>
      </c>
      <c r="E119" s="185" t="s">
        <v>419</v>
      </c>
      <c r="F119" s="190"/>
    </row>
    <row r="120" spans="2:6" ht="14.25" customHeight="1" x14ac:dyDescent="0.2">
      <c r="B120" s="202" t="s">
        <v>669</v>
      </c>
      <c r="C120" s="3"/>
      <c r="D120" s="5" t="s">
        <v>1080</v>
      </c>
      <c r="E120" s="185" t="s">
        <v>419</v>
      </c>
      <c r="F120" s="190"/>
    </row>
    <row r="121" spans="2:6" ht="14.25" customHeight="1" x14ac:dyDescent="0.2">
      <c r="B121" s="202" t="s">
        <v>669</v>
      </c>
      <c r="C121" s="3"/>
      <c r="D121" s="5" t="s">
        <v>1081</v>
      </c>
      <c r="E121" s="185" t="s">
        <v>419</v>
      </c>
      <c r="F121" s="190"/>
    </row>
    <row r="122" spans="2:6" ht="14.25" customHeight="1" x14ac:dyDescent="0.2">
      <c r="B122" s="202" t="s">
        <v>669</v>
      </c>
      <c r="C122" s="3"/>
      <c r="D122" s="5" t="s">
        <v>1082</v>
      </c>
      <c r="E122" s="185" t="s">
        <v>419</v>
      </c>
      <c r="F122" s="190"/>
    </row>
    <row r="123" spans="2:6" ht="14.25" customHeight="1" x14ac:dyDescent="0.2">
      <c r="B123" s="202" t="s">
        <v>669</v>
      </c>
      <c r="C123" s="3"/>
      <c r="D123" s="5" t="s">
        <v>1083</v>
      </c>
      <c r="E123" s="185" t="s">
        <v>419</v>
      </c>
      <c r="F123" s="190"/>
    </row>
    <row r="124" spans="2:6" ht="14.25" customHeight="1" x14ac:dyDescent="0.2">
      <c r="B124" s="202" t="s">
        <v>669</v>
      </c>
      <c r="C124" s="3"/>
      <c r="D124" s="5" t="s">
        <v>1084</v>
      </c>
      <c r="E124" s="185" t="s">
        <v>419</v>
      </c>
      <c r="F124" s="190"/>
    </row>
    <row r="125" spans="2:6" ht="14.25" customHeight="1" x14ac:dyDescent="0.2">
      <c r="B125" s="202" t="s">
        <v>669</v>
      </c>
      <c r="C125" s="3"/>
      <c r="D125" s="5" t="s">
        <v>1085</v>
      </c>
      <c r="E125" s="185" t="s">
        <v>419</v>
      </c>
      <c r="F125" s="190"/>
    </row>
    <row r="126" spans="2:6" ht="14.25" customHeight="1" x14ac:dyDescent="0.2">
      <c r="B126" s="202" t="s">
        <v>669</v>
      </c>
      <c r="C126" s="3"/>
      <c r="D126" s="5" t="s">
        <v>1086</v>
      </c>
      <c r="E126" s="185" t="s">
        <v>419</v>
      </c>
      <c r="F126" s="190"/>
    </row>
    <row r="127" spans="2:6" ht="14.25" customHeight="1" x14ac:dyDescent="0.2">
      <c r="B127" s="202" t="s">
        <v>669</v>
      </c>
      <c r="C127" s="3"/>
      <c r="D127" s="5" t="s">
        <v>1087</v>
      </c>
      <c r="E127" s="185" t="s">
        <v>419</v>
      </c>
      <c r="F127" s="190"/>
    </row>
    <row r="128" spans="2:6" ht="14.25" customHeight="1" x14ac:dyDescent="0.2">
      <c r="B128" s="202" t="s">
        <v>669</v>
      </c>
      <c r="C128" s="3"/>
      <c r="D128" s="5" t="s">
        <v>1088</v>
      </c>
      <c r="E128" s="185" t="s">
        <v>419</v>
      </c>
      <c r="F128" s="190"/>
    </row>
    <row r="129" spans="2:6" ht="14.25" customHeight="1" x14ac:dyDescent="0.2">
      <c r="B129" s="202" t="s">
        <v>669</v>
      </c>
      <c r="C129" s="3"/>
      <c r="D129" s="5" t="s">
        <v>1089</v>
      </c>
      <c r="E129" s="185" t="s">
        <v>419</v>
      </c>
      <c r="F129" s="190"/>
    </row>
    <row r="130" spans="2:6" ht="14.25" customHeight="1" x14ac:dyDescent="0.2">
      <c r="B130" s="202" t="s">
        <v>669</v>
      </c>
      <c r="C130" s="3"/>
      <c r="D130" s="5" t="s">
        <v>1090</v>
      </c>
      <c r="E130" s="185" t="s">
        <v>419</v>
      </c>
      <c r="F130" s="190"/>
    </row>
    <row r="131" spans="2:6" ht="14.25" customHeight="1" x14ac:dyDescent="0.2">
      <c r="B131" s="202" t="s">
        <v>669</v>
      </c>
      <c r="C131" s="3"/>
      <c r="D131" s="5" t="s">
        <v>1091</v>
      </c>
      <c r="E131" s="185" t="s">
        <v>419</v>
      </c>
      <c r="F131" s="190"/>
    </row>
    <row r="132" spans="2:6" ht="14.25" customHeight="1" x14ac:dyDescent="0.2">
      <c r="B132" s="202" t="s">
        <v>669</v>
      </c>
      <c r="C132" s="3"/>
      <c r="D132" s="5" t="s">
        <v>1092</v>
      </c>
      <c r="E132" s="185" t="s">
        <v>419</v>
      </c>
      <c r="F132" s="190"/>
    </row>
    <row r="133" spans="2:6" ht="14.25" customHeight="1" x14ac:dyDescent="0.2">
      <c r="B133" s="202" t="s">
        <v>669</v>
      </c>
      <c r="C133" s="3"/>
      <c r="D133" s="5" t="s">
        <v>1093</v>
      </c>
      <c r="E133" s="185" t="s">
        <v>419</v>
      </c>
      <c r="F133" s="190"/>
    </row>
    <row r="134" spans="2:6" ht="14.25" customHeight="1" x14ac:dyDescent="0.2">
      <c r="B134" s="202" t="s">
        <v>669</v>
      </c>
      <c r="C134" s="3"/>
      <c r="D134" s="5" t="s">
        <v>1094</v>
      </c>
      <c r="E134" s="185" t="s">
        <v>419</v>
      </c>
      <c r="F134" s="190"/>
    </row>
    <row r="135" spans="2:6" ht="14.25" customHeight="1" x14ac:dyDescent="0.2">
      <c r="B135" s="202" t="s">
        <v>669</v>
      </c>
      <c r="C135" s="3"/>
      <c r="D135" s="5" t="s">
        <v>1095</v>
      </c>
      <c r="E135" s="185" t="s">
        <v>419</v>
      </c>
      <c r="F135" s="190"/>
    </row>
    <row r="136" spans="2:6" ht="14.25" customHeight="1" x14ac:dyDescent="0.2">
      <c r="B136" s="202" t="s">
        <v>669</v>
      </c>
      <c r="C136" s="3"/>
      <c r="D136" s="5" t="s">
        <v>1096</v>
      </c>
      <c r="E136" s="185" t="s">
        <v>419</v>
      </c>
      <c r="F136" s="190"/>
    </row>
    <row r="137" spans="2:6" ht="14.25" customHeight="1" x14ac:dyDescent="0.2">
      <c r="B137" s="202" t="s">
        <v>669</v>
      </c>
      <c r="C137" s="3"/>
      <c r="D137" s="5" t="s">
        <v>1097</v>
      </c>
      <c r="E137" s="185" t="s">
        <v>419</v>
      </c>
      <c r="F137" s="190"/>
    </row>
    <row r="138" spans="2:6" ht="14.25" customHeight="1" x14ac:dyDescent="0.2">
      <c r="B138" s="202" t="s">
        <v>669</v>
      </c>
      <c r="C138" s="3"/>
      <c r="D138" s="5" t="s">
        <v>1098</v>
      </c>
      <c r="E138" s="185" t="s">
        <v>419</v>
      </c>
      <c r="F138" s="190"/>
    </row>
    <row r="139" spans="2:6" ht="14.25" customHeight="1" x14ac:dyDescent="0.2">
      <c r="B139" s="202" t="s">
        <v>669</v>
      </c>
      <c r="C139" s="3"/>
      <c r="D139" s="5" t="s">
        <v>1099</v>
      </c>
      <c r="E139" s="185" t="s">
        <v>419</v>
      </c>
      <c r="F139" s="190"/>
    </row>
    <row r="140" spans="2:6" ht="14.25" customHeight="1" x14ac:dyDescent="0.2">
      <c r="B140" s="202" t="s">
        <v>669</v>
      </c>
      <c r="C140" s="3"/>
      <c r="D140" s="5" t="s">
        <v>1100</v>
      </c>
      <c r="E140" s="185" t="s">
        <v>419</v>
      </c>
      <c r="F140" s="190"/>
    </row>
    <row r="141" spans="2:6" ht="14.25" customHeight="1" x14ac:dyDescent="0.2">
      <c r="B141" s="202" t="s">
        <v>669</v>
      </c>
      <c r="C141" s="3"/>
      <c r="D141" s="5" t="s">
        <v>1101</v>
      </c>
      <c r="E141" s="185" t="s">
        <v>419</v>
      </c>
      <c r="F141" s="190"/>
    </row>
    <row r="142" spans="2:6" ht="14.25" customHeight="1" x14ac:dyDescent="0.2">
      <c r="B142" s="202" t="s">
        <v>669</v>
      </c>
      <c r="C142" s="3"/>
      <c r="D142" s="5" t="s">
        <v>1102</v>
      </c>
      <c r="E142" s="185" t="s">
        <v>419</v>
      </c>
      <c r="F142" s="190"/>
    </row>
    <row r="143" spans="2:6" ht="14.25" customHeight="1" x14ac:dyDescent="0.2">
      <c r="B143" s="202" t="s">
        <v>669</v>
      </c>
      <c r="C143" s="3"/>
      <c r="D143" s="5" t="s">
        <v>1103</v>
      </c>
      <c r="E143" s="185" t="s">
        <v>419</v>
      </c>
      <c r="F143" s="190"/>
    </row>
    <row r="144" spans="2:6" ht="14.25" customHeight="1" x14ac:dyDescent="0.2">
      <c r="B144" s="202" t="s">
        <v>669</v>
      </c>
      <c r="C144" s="3"/>
      <c r="D144" s="5" t="s">
        <v>1104</v>
      </c>
      <c r="E144" s="185" t="s">
        <v>419</v>
      </c>
      <c r="F144" s="190"/>
    </row>
    <row r="145" spans="2:6" ht="14.25" customHeight="1" x14ac:dyDescent="0.2">
      <c r="B145" s="202" t="s">
        <v>669</v>
      </c>
      <c r="C145" s="3"/>
      <c r="D145" s="5" t="s">
        <v>1105</v>
      </c>
      <c r="E145" s="185" t="s">
        <v>419</v>
      </c>
      <c r="F145" s="190"/>
    </row>
    <row r="146" spans="2:6" ht="14.25" customHeight="1" x14ac:dyDescent="0.2">
      <c r="B146" s="202" t="s">
        <v>669</v>
      </c>
      <c r="C146" s="3"/>
      <c r="D146" s="5" t="s">
        <v>1106</v>
      </c>
      <c r="E146" s="185" t="s">
        <v>419</v>
      </c>
      <c r="F146" s="190"/>
    </row>
    <row r="147" spans="2:6" ht="14.25" customHeight="1" x14ac:dyDescent="0.2">
      <c r="B147" s="202" t="s">
        <v>669</v>
      </c>
      <c r="C147" s="3"/>
      <c r="D147" s="5" t="s">
        <v>1249</v>
      </c>
      <c r="E147" s="185" t="s">
        <v>419</v>
      </c>
      <c r="F147" s="190"/>
    </row>
    <row r="148" spans="2:6" ht="14.25" customHeight="1" x14ac:dyDescent="0.2">
      <c r="B148" s="202" t="s">
        <v>669</v>
      </c>
      <c r="C148" s="3"/>
      <c r="D148" s="5" t="s">
        <v>1250</v>
      </c>
      <c r="E148" s="185" t="s">
        <v>419</v>
      </c>
      <c r="F148" s="190"/>
    </row>
    <row r="149" spans="2:6" ht="14.25" customHeight="1" x14ac:dyDescent="0.2">
      <c r="B149" s="202" t="s">
        <v>669</v>
      </c>
      <c r="C149" s="3"/>
      <c r="D149" s="5" t="s">
        <v>1251</v>
      </c>
      <c r="E149" s="185" t="s">
        <v>419</v>
      </c>
      <c r="F149" s="190"/>
    </row>
    <row r="150" spans="2:6" ht="14.25" customHeight="1" x14ac:dyDescent="0.2">
      <c r="B150" s="202" t="s">
        <v>669</v>
      </c>
      <c r="C150" s="3"/>
      <c r="D150" s="5" t="s">
        <v>1252</v>
      </c>
      <c r="E150" s="185" t="s">
        <v>419</v>
      </c>
      <c r="F150" s="190"/>
    </row>
    <row r="151" spans="2:6" ht="14.25" customHeight="1" x14ac:dyDescent="0.2">
      <c r="B151" s="202" t="s">
        <v>669</v>
      </c>
      <c r="C151" s="3"/>
      <c r="D151" s="5" t="s">
        <v>1253</v>
      </c>
      <c r="E151" s="185" t="s">
        <v>419</v>
      </c>
      <c r="F151" s="190"/>
    </row>
    <row r="152" spans="2:6" ht="14.25" customHeight="1" x14ac:dyDescent="0.2">
      <c r="B152" s="202" t="s">
        <v>669</v>
      </c>
      <c r="C152" s="3"/>
      <c r="D152" s="5" t="s">
        <v>1254</v>
      </c>
      <c r="E152" s="185" t="s">
        <v>419</v>
      </c>
      <c r="F152" s="190"/>
    </row>
    <row r="153" spans="2:6" ht="14.25" customHeight="1" x14ac:dyDescent="0.2">
      <c r="B153" s="202" t="s">
        <v>669</v>
      </c>
      <c r="C153" s="3"/>
      <c r="D153" s="5" t="s">
        <v>1255</v>
      </c>
      <c r="E153" s="185" t="s">
        <v>419</v>
      </c>
      <c r="F153" s="190"/>
    </row>
    <row r="154" spans="2:6" ht="14.25" customHeight="1" x14ac:dyDescent="0.2">
      <c r="B154" s="202" t="s">
        <v>669</v>
      </c>
      <c r="C154" s="3"/>
      <c r="D154" s="5" t="s">
        <v>1256</v>
      </c>
      <c r="E154" s="185" t="s">
        <v>419</v>
      </c>
      <c r="F154" s="190"/>
    </row>
    <row r="155" spans="2:6" ht="14.25" customHeight="1" x14ac:dyDescent="0.2">
      <c r="B155" s="202" t="s">
        <v>669</v>
      </c>
      <c r="C155" s="3"/>
      <c r="D155" s="5" t="s">
        <v>1257</v>
      </c>
      <c r="E155" s="185" t="s">
        <v>419</v>
      </c>
      <c r="F155" s="190"/>
    </row>
    <row r="156" spans="2:6" ht="14.25" customHeight="1" x14ac:dyDescent="0.2">
      <c r="B156" s="202" t="s">
        <v>669</v>
      </c>
      <c r="C156" s="3"/>
      <c r="D156" s="5" t="s">
        <v>1258</v>
      </c>
      <c r="E156" s="185" t="s">
        <v>419</v>
      </c>
      <c r="F156" s="190"/>
    </row>
    <row r="157" spans="2:6" ht="14.25" customHeight="1" x14ac:dyDescent="0.2">
      <c r="B157" s="202" t="s">
        <v>669</v>
      </c>
      <c r="C157" s="3"/>
      <c r="D157" s="5" t="s">
        <v>1259</v>
      </c>
      <c r="E157" s="185" t="s">
        <v>419</v>
      </c>
      <c r="F157" s="190"/>
    </row>
    <row r="158" spans="2:6" ht="14.25" customHeight="1" x14ac:dyDescent="0.2">
      <c r="B158" s="202" t="s">
        <v>669</v>
      </c>
      <c r="C158" s="3"/>
      <c r="D158" s="5" t="s">
        <v>1260</v>
      </c>
      <c r="E158" s="185" t="s">
        <v>419</v>
      </c>
      <c r="F158" s="190"/>
    </row>
    <row r="159" spans="2:6" ht="14.25" customHeight="1" x14ac:dyDescent="0.2">
      <c r="B159" s="202" t="s">
        <v>669</v>
      </c>
      <c r="C159" s="3"/>
      <c r="D159" s="5" t="s">
        <v>1261</v>
      </c>
      <c r="E159" s="185" t="s">
        <v>419</v>
      </c>
      <c r="F159" s="190"/>
    </row>
    <row r="160" spans="2:6" ht="14.25" customHeight="1" x14ac:dyDescent="0.2">
      <c r="B160" s="202" t="s">
        <v>669</v>
      </c>
      <c r="C160" s="3"/>
      <c r="D160" s="5" t="s">
        <v>1262</v>
      </c>
      <c r="E160" s="185" t="s">
        <v>419</v>
      </c>
      <c r="F160" s="190"/>
    </row>
    <row r="161" spans="2:6" ht="14.25" customHeight="1" x14ac:dyDescent="0.2">
      <c r="B161" s="202" t="s">
        <v>669</v>
      </c>
      <c r="C161" s="3"/>
      <c r="D161" s="5" t="s">
        <v>1107</v>
      </c>
      <c r="E161" s="185" t="s">
        <v>419</v>
      </c>
      <c r="F161" s="190"/>
    </row>
    <row r="162" spans="2:6" ht="14.25" customHeight="1" x14ac:dyDescent="0.2">
      <c r="B162" s="202" t="s">
        <v>669</v>
      </c>
      <c r="C162" s="3"/>
      <c r="D162" s="5" t="s">
        <v>1108</v>
      </c>
      <c r="E162" s="185" t="s">
        <v>419</v>
      </c>
      <c r="F162" s="190"/>
    </row>
    <row r="163" spans="2:6" ht="14.25" customHeight="1" x14ac:dyDescent="0.2">
      <c r="B163" s="202" t="s">
        <v>669</v>
      </c>
      <c r="C163" s="3"/>
      <c r="D163" s="5" t="s">
        <v>1109</v>
      </c>
      <c r="E163" s="185" t="s">
        <v>419</v>
      </c>
      <c r="F163" s="190"/>
    </row>
    <row r="164" spans="2:6" ht="14.25" customHeight="1" x14ac:dyDescent="0.2">
      <c r="B164" s="202" t="s">
        <v>669</v>
      </c>
      <c r="C164" s="3"/>
      <c r="D164" s="5" t="s">
        <v>1110</v>
      </c>
      <c r="E164" s="185" t="s">
        <v>419</v>
      </c>
      <c r="F164" s="190"/>
    </row>
    <row r="165" spans="2:6" ht="14.25" customHeight="1" x14ac:dyDescent="0.2">
      <c r="B165" s="202" t="s">
        <v>669</v>
      </c>
      <c r="C165" s="3"/>
      <c r="D165" s="5" t="s">
        <v>1111</v>
      </c>
      <c r="E165" s="185" t="s">
        <v>419</v>
      </c>
      <c r="F165" s="190"/>
    </row>
    <row r="166" spans="2:6" ht="14.25" customHeight="1" x14ac:dyDescent="0.2">
      <c r="B166" s="202" t="s">
        <v>669</v>
      </c>
      <c r="C166" s="3"/>
      <c r="D166" s="5" t="s">
        <v>1112</v>
      </c>
      <c r="E166" s="185" t="s">
        <v>419</v>
      </c>
      <c r="F166" s="190"/>
    </row>
    <row r="167" spans="2:6" ht="14.25" customHeight="1" x14ac:dyDescent="0.2">
      <c r="B167" s="202" t="s">
        <v>669</v>
      </c>
      <c r="C167" s="3"/>
      <c r="D167" s="5" t="s">
        <v>1113</v>
      </c>
      <c r="E167" s="185" t="s">
        <v>419</v>
      </c>
      <c r="F167" s="190"/>
    </row>
    <row r="168" spans="2:6" ht="14.25" customHeight="1" x14ac:dyDescent="0.2">
      <c r="B168" s="202" t="s">
        <v>669</v>
      </c>
      <c r="C168" s="3"/>
      <c r="D168" s="5" t="s">
        <v>1114</v>
      </c>
      <c r="E168" s="185" t="s">
        <v>419</v>
      </c>
      <c r="F168" s="190"/>
    </row>
    <row r="169" spans="2:6" ht="14.25" customHeight="1" x14ac:dyDescent="0.2">
      <c r="B169" s="202" t="s">
        <v>669</v>
      </c>
      <c r="C169" s="3"/>
      <c r="D169" s="5" t="s">
        <v>1115</v>
      </c>
      <c r="E169" s="185" t="s">
        <v>419</v>
      </c>
      <c r="F169" s="190"/>
    </row>
    <row r="170" spans="2:6" ht="14.25" customHeight="1" x14ac:dyDescent="0.2">
      <c r="B170" s="202" t="s">
        <v>669</v>
      </c>
      <c r="C170" s="3"/>
      <c r="D170" s="5" t="s">
        <v>1116</v>
      </c>
      <c r="E170" s="185" t="s">
        <v>419</v>
      </c>
      <c r="F170" s="190"/>
    </row>
    <row r="171" spans="2:6" ht="14.25" customHeight="1" x14ac:dyDescent="0.2">
      <c r="B171" s="202" t="s">
        <v>669</v>
      </c>
      <c r="C171" s="3"/>
      <c r="D171" s="5" t="s">
        <v>1117</v>
      </c>
      <c r="E171" s="185" t="s">
        <v>419</v>
      </c>
      <c r="F171" s="190"/>
    </row>
    <row r="172" spans="2:6" ht="14.25" customHeight="1" x14ac:dyDescent="0.2">
      <c r="B172" s="202" t="s">
        <v>669</v>
      </c>
      <c r="C172" s="3"/>
      <c r="D172" s="5" t="s">
        <v>1118</v>
      </c>
      <c r="E172" s="185" t="s">
        <v>419</v>
      </c>
      <c r="F172" s="190"/>
    </row>
    <row r="173" spans="2:6" ht="14.25" customHeight="1" x14ac:dyDescent="0.2">
      <c r="B173" s="202" t="s">
        <v>669</v>
      </c>
      <c r="C173" s="3"/>
      <c r="D173" s="5" t="s">
        <v>1119</v>
      </c>
      <c r="E173" s="185" t="s">
        <v>419</v>
      </c>
      <c r="F173" s="190"/>
    </row>
    <row r="174" spans="2:6" ht="14.25" customHeight="1" x14ac:dyDescent="0.2">
      <c r="B174" s="202" t="s">
        <v>669</v>
      </c>
      <c r="C174" s="3"/>
      <c r="D174" s="5" t="s">
        <v>1120</v>
      </c>
      <c r="E174" s="185" t="s">
        <v>419</v>
      </c>
      <c r="F174" s="190"/>
    </row>
    <row r="175" spans="2:6" ht="14.25" customHeight="1" x14ac:dyDescent="0.2">
      <c r="B175" s="202" t="s">
        <v>669</v>
      </c>
      <c r="C175" s="3"/>
      <c r="D175" s="5" t="s">
        <v>1121</v>
      </c>
      <c r="E175" s="185" t="s">
        <v>419</v>
      </c>
      <c r="F175" s="190"/>
    </row>
    <row r="176" spans="2:6" ht="14.25" customHeight="1" x14ac:dyDescent="0.2">
      <c r="B176" s="202" t="s">
        <v>669</v>
      </c>
      <c r="C176" s="3"/>
      <c r="D176" s="5" t="s">
        <v>1122</v>
      </c>
      <c r="E176" s="185" t="s">
        <v>419</v>
      </c>
      <c r="F176" s="190"/>
    </row>
    <row r="177" spans="2:6" ht="14.25" customHeight="1" x14ac:dyDescent="0.2">
      <c r="B177" s="202" t="s">
        <v>669</v>
      </c>
      <c r="C177" s="3"/>
      <c r="D177" s="5" t="s">
        <v>1123</v>
      </c>
      <c r="E177" s="185" t="s">
        <v>419</v>
      </c>
      <c r="F177" s="190"/>
    </row>
    <row r="178" spans="2:6" ht="14.25" customHeight="1" x14ac:dyDescent="0.2">
      <c r="B178" s="202" t="s">
        <v>669</v>
      </c>
      <c r="C178" s="3"/>
      <c r="D178" s="5" t="s">
        <v>1124</v>
      </c>
      <c r="E178" s="185" t="s">
        <v>419</v>
      </c>
      <c r="F178" s="190"/>
    </row>
    <row r="179" spans="2:6" ht="14.25" customHeight="1" x14ac:dyDescent="0.2">
      <c r="B179" s="202" t="s">
        <v>669</v>
      </c>
      <c r="C179" s="3"/>
      <c r="D179" s="5" t="s">
        <v>1125</v>
      </c>
      <c r="E179" s="185" t="s">
        <v>419</v>
      </c>
      <c r="F179" s="190"/>
    </row>
    <row r="180" spans="2:6" ht="14.25" customHeight="1" x14ac:dyDescent="0.2">
      <c r="B180" s="202" t="s">
        <v>669</v>
      </c>
      <c r="C180" s="3"/>
      <c r="D180" s="5" t="s">
        <v>1126</v>
      </c>
      <c r="E180" s="185" t="s">
        <v>419</v>
      </c>
      <c r="F180" s="190"/>
    </row>
    <row r="181" spans="2:6" ht="14.25" customHeight="1" x14ac:dyDescent="0.2">
      <c r="B181" s="202" t="s">
        <v>669</v>
      </c>
      <c r="C181" s="3"/>
      <c r="D181" s="5" t="s">
        <v>1127</v>
      </c>
      <c r="E181" s="185" t="s">
        <v>419</v>
      </c>
      <c r="F181" s="190"/>
    </row>
    <row r="182" spans="2:6" ht="14.25" customHeight="1" x14ac:dyDescent="0.2">
      <c r="B182" s="202" t="s">
        <v>669</v>
      </c>
      <c r="C182" s="3"/>
      <c r="D182" s="5" t="s">
        <v>1128</v>
      </c>
      <c r="E182" s="185" t="s">
        <v>419</v>
      </c>
      <c r="F182" s="190"/>
    </row>
    <row r="183" spans="2:6" ht="14.25" customHeight="1" x14ac:dyDescent="0.2">
      <c r="B183" s="202" t="s">
        <v>669</v>
      </c>
      <c r="C183" s="3"/>
      <c r="D183" s="5" t="s">
        <v>1129</v>
      </c>
      <c r="E183" s="185" t="s">
        <v>419</v>
      </c>
      <c r="F183" s="190"/>
    </row>
    <row r="184" spans="2:6" ht="14.25" customHeight="1" x14ac:dyDescent="0.2">
      <c r="B184" s="202" t="s">
        <v>669</v>
      </c>
      <c r="C184" s="3"/>
      <c r="D184" s="5" t="s">
        <v>1130</v>
      </c>
      <c r="E184" s="185" t="s">
        <v>419</v>
      </c>
      <c r="F184" s="190"/>
    </row>
    <row r="185" spans="2:6" ht="14.25" customHeight="1" x14ac:dyDescent="0.2">
      <c r="B185" s="202" t="s">
        <v>669</v>
      </c>
      <c r="C185" s="3"/>
      <c r="D185" s="5" t="s">
        <v>1131</v>
      </c>
      <c r="E185" s="185" t="s">
        <v>419</v>
      </c>
      <c r="F185" s="190"/>
    </row>
    <row r="186" spans="2:6" ht="14.25" customHeight="1" x14ac:dyDescent="0.2">
      <c r="B186" s="202" t="s">
        <v>669</v>
      </c>
      <c r="C186" s="3"/>
      <c r="D186" s="5" t="s">
        <v>1132</v>
      </c>
      <c r="E186" s="185" t="s">
        <v>419</v>
      </c>
      <c r="F186" s="190"/>
    </row>
    <row r="187" spans="2:6" ht="14.25" customHeight="1" x14ac:dyDescent="0.2">
      <c r="B187" s="202" t="s">
        <v>669</v>
      </c>
      <c r="C187" s="3"/>
      <c r="D187" s="5" t="s">
        <v>1133</v>
      </c>
      <c r="E187" s="185" t="s">
        <v>419</v>
      </c>
      <c r="F187" s="190"/>
    </row>
    <row r="188" spans="2:6" ht="14.25" customHeight="1" x14ac:dyDescent="0.2">
      <c r="B188" s="202" t="s">
        <v>669</v>
      </c>
      <c r="C188" s="3"/>
      <c r="D188" s="5" t="s">
        <v>1134</v>
      </c>
      <c r="E188" s="185" t="s">
        <v>419</v>
      </c>
      <c r="F188" s="190"/>
    </row>
    <row r="189" spans="2:6" ht="14.25" customHeight="1" x14ac:dyDescent="0.2">
      <c r="B189" s="202" t="s">
        <v>669</v>
      </c>
      <c r="C189" s="3"/>
      <c r="D189" s="5" t="s">
        <v>1135</v>
      </c>
      <c r="E189" s="185" t="s">
        <v>419</v>
      </c>
      <c r="F189" s="190"/>
    </row>
    <row r="190" spans="2:6" ht="14.25" customHeight="1" x14ac:dyDescent="0.2">
      <c r="B190" s="202" t="s">
        <v>669</v>
      </c>
      <c r="C190" s="3"/>
      <c r="D190" s="5" t="s">
        <v>1136</v>
      </c>
      <c r="E190" s="185" t="s">
        <v>419</v>
      </c>
      <c r="F190" s="190"/>
    </row>
    <row r="191" spans="2:6" ht="14.25" customHeight="1" x14ac:dyDescent="0.2">
      <c r="B191" s="202" t="s">
        <v>669</v>
      </c>
      <c r="C191" s="3"/>
      <c r="D191" s="5" t="s">
        <v>1137</v>
      </c>
      <c r="E191" s="185" t="s">
        <v>419</v>
      </c>
      <c r="F191" s="190"/>
    </row>
    <row r="192" spans="2:6" ht="14.25" customHeight="1" x14ac:dyDescent="0.2">
      <c r="B192" s="202" t="s">
        <v>669</v>
      </c>
      <c r="C192" s="3"/>
      <c r="D192" s="5" t="s">
        <v>1138</v>
      </c>
      <c r="E192" s="185" t="s">
        <v>419</v>
      </c>
      <c r="F192" s="190"/>
    </row>
    <row r="193" spans="2:6" ht="14.25" customHeight="1" x14ac:dyDescent="0.2">
      <c r="B193" s="202" t="s">
        <v>669</v>
      </c>
      <c r="C193" s="3"/>
      <c r="D193" s="5" t="s">
        <v>1139</v>
      </c>
      <c r="E193" s="185" t="s">
        <v>419</v>
      </c>
      <c r="F193" s="190"/>
    </row>
    <row r="194" spans="2:6" ht="14.25" customHeight="1" x14ac:dyDescent="0.2">
      <c r="B194" s="202" t="s">
        <v>669</v>
      </c>
      <c r="C194" s="3"/>
      <c r="D194" s="5" t="s">
        <v>1140</v>
      </c>
      <c r="E194" s="185" t="s">
        <v>419</v>
      </c>
      <c r="F194" s="190"/>
    </row>
    <row r="195" spans="2:6" ht="14.25" customHeight="1" x14ac:dyDescent="0.2">
      <c r="B195" s="202" t="s">
        <v>669</v>
      </c>
      <c r="C195" s="3"/>
      <c r="D195" s="5" t="s">
        <v>1263</v>
      </c>
      <c r="E195" s="185" t="s">
        <v>419</v>
      </c>
      <c r="F195" s="190"/>
    </row>
    <row r="196" spans="2:6" ht="14.25" customHeight="1" x14ac:dyDescent="0.2">
      <c r="B196" s="202" t="s">
        <v>669</v>
      </c>
      <c r="C196" s="3"/>
      <c r="D196" s="5" t="s">
        <v>1264</v>
      </c>
      <c r="E196" s="185" t="s">
        <v>419</v>
      </c>
      <c r="F196" s="190"/>
    </row>
    <row r="197" spans="2:6" ht="14.25" customHeight="1" x14ac:dyDescent="0.2">
      <c r="B197" s="202" t="s">
        <v>669</v>
      </c>
      <c r="C197" s="3"/>
      <c r="D197" s="5" t="s">
        <v>1265</v>
      </c>
      <c r="E197" s="185" t="s">
        <v>419</v>
      </c>
      <c r="F197" s="190"/>
    </row>
    <row r="198" spans="2:6" ht="14.25" customHeight="1" x14ac:dyDescent="0.2">
      <c r="B198" s="202" t="s">
        <v>669</v>
      </c>
      <c r="C198" s="3"/>
      <c r="D198" s="5" t="s">
        <v>1266</v>
      </c>
      <c r="E198" s="185" t="s">
        <v>419</v>
      </c>
      <c r="F198" s="190"/>
    </row>
    <row r="199" spans="2:6" ht="14.25" customHeight="1" x14ac:dyDescent="0.2">
      <c r="B199" s="202" t="s">
        <v>669</v>
      </c>
      <c r="C199" s="3"/>
      <c r="D199" s="5" t="s">
        <v>1267</v>
      </c>
      <c r="E199" s="185" t="s">
        <v>419</v>
      </c>
      <c r="F199" s="190"/>
    </row>
    <row r="200" spans="2:6" ht="14.25" customHeight="1" x14ac:dyDescent="0.2">
      <c r="B200" s="202" t="s">
        <v>669</v>
      </c>
      <c r="C200" s="3"/>
      <c r="D200" s="5" t="s">
        <v>1268</v>
      </c>
      <c r="E200" s="185" t="s">
        <v>419</v>
      </c>
      <c r="F200" s="190"/>
    </row>
    <row r="201" spans="2:6" ht="14.25" customHeight="1" x14ac:dyDescent="0.2">
      <c r="B201" s="202" t="s">
        <v>669</v>
      </c>
      <c r="C201" s="3"/>
      <c r="D201" s="5" t="s">
        <v>1269</v>
      </c>
      <c r="E201" s="185" t="s">
        <v>419</v>
      </c>
      <c r="F201" s="190"/>
    </row>
    <row r="202" spans="2:6" ht="14.25" customHeight="1" x14ac:dyDescent="0.2">
      <c r="B202" s="202" t="s">
        <v>669</v>
      </c>
      <c r="C202" s="3"/>
      <c r="D202" s="5" t="s">
        <v>1270</v>
      </c>
      <c r="E202" s="185" t="s">
        <v>419</v>
      </c>
      <c r="F202" s="190"/>
    </row>
    <row r="203" spans="2:6" ht="14.25" customHeight="1" x14ac:dyDescent="0.2">
      <c r="B203" s="202" t="s">
        <v>669</v>
      </c>
      <c r="C203" s="3"/>
      <c r="D203" s="5" t="s">
        <v>1141</v>
      </c>
      <c r="E203" s="185" t="s">
        <v>419</v>
      </c>
      <c r="F203" s="190"/>
    </row>
    <row r="204" spans="2:6" ht="14.25" customHeight="1" x14ac:dyDescent="0.2">
      <c r="B204" s="202" t="s">
        <v>669</v>
      </c>
      <c r="C204" s="3"/>
      <c r="D204" s="5" t="s">
        <v>1271</v>
      </c>
      <c r="E204" s="185" t="s">
        <v>419</v>
      </c>
      <c r="F204" s="190"/>
    </row>
    <row r="205" spans="2:6" ht="14.25" customHeight="1" x14ac:dyDescent="0.2">
      <c r="B205" s="202" t="s">
        <v>669</v>
      </c>
      <c r="C205" s="3"/>
      <c r="D205" s="5" t="s">
        <v>1142</v>
      </c>
      <c r="E205" s="185" t="s">
        <v>419</v>
      </c>
      <c r="F205" s="190"/>
    </row>
    <row r="206" spans="2:6" ht="14.25" customHeight="1" x14ac:dyDescent="0.2">
      <c r="B206" s="202" t="s">
        <v>669</v>
      </c>
      <c r="C206" s="3"/>
      <c r="D206" s="5" t="s">
        <v>1272</v>
      </c>
      <c r="E206" s="185" t="s">
        <v>419</v>
      </c>
      <c r="F206" s="190"/>
    </row>
    <row r="207" spans="2:6" ht="14.25" customHeight="1" x14ac:dyDescent="0.2">
      <c r="B207" s="202" t="s">
        <v>669</v>
      </c>
      <c r="C207" s="3"/>
      <c r="D207" s="5" t="s">
        <v>1273</v>
      </c>
      <c r="E207" s="185" t="s">
        <v>419</v>
      </c>
      <c r="F207" s="190"/>
    </row>
    <row r="208" spans="2:6" ht="14.25" customHeight="1" x14ac:dyDescent="0.2">
      <c r="B208" s="202" t="s">
        <v>669</v>
      </c>
      <c r="C208" s="3"/>
      <c r="D208" s="5" t="s">
        <v>1274</v>
      </c>
      <c r="E208" s="185" t="s">
        <v>419</v>
      </c>
      <c r="F208" s="190"/>
    </row>
    <row r="209" spans="2:6" ht="14.25" customHeight="1" x14ac:dyDescent="0.2">
      <c r="B209" s="202" t="s">
        <v>669</v>
      </c>
      <c r="C209" s="3"/>
      <c r="D209" s="5" t="s">
        <v>1143</v>
      </c>
      <c r="E209" s="185" t="s">
        <v>419</v>
      </c>
      <c r="F209" s="190"/>
    </row>
    <row r="210" spans="2:6" ht="14.25" customHeight="1" x14ac:dyDescent="0.2">
      <c r="B210" s="202" t="s">
        <v>669</v>
      </c>
      <c r="C210" s="3"/>
      <c r="D210" s="5" t="s">
        <v>1144</v>
      </c>
      <c r="E210" s="185" t="s">
        <v>419</v>
      </c>
      <c r="F210" s="190"/>
    </row>
    <row r="211" spans="2:6" ht="14.25" customHeight="1" x14ac:dyDescent="0.2">
      <c r="B211" s="202" t="s">
        <v>669</v>
      </c>
      <c r="C211" s="3"/>
      <c r="D211" s="5" t="s">
        <v>1145</v>
      </c>
      <c r="E211" s="185" t="s">
        <v>419</v>
      </c>
      <c r="F211" s="190"/>
    </row>
    <row r="212" spans="2:6" ht="14.25" customHeight="1" x14ac:dyDescent="0.2">
      <c r="B212" s="202" t="s">
        <v>669</v>
      </c>
      <c r="C212" s="3"/>
      <c r="D212" s="5" t="s">
        <v>1146</v>
      </c>
      <c r="E212" s="185" t="s">
        <v>419</v>
      </c>
      <c r="F212" s="190"/>
    </row>
    <row r="213" spans="2:6" ht="14.25" customHeight="1" x14ac:dyDescent="0.2">
      <c r="B213" s="202" t="s">
        <v>669</v>
      </c>
      <c r="C213" s="3"/>
      <c r="D213" s="5" t="s">
        <v>1147</v>
      </c>
      <c r="E213" s="185" t="s">
        <v>419</v>
      </c>
      <c r="F213" s="190"/>
    </row>
    <row r="214" spans="2:6" ht="14.25" customHeight="1" x14ac:dyDescent="0.2">
      <c r="B214" s="202" t="s">
        <v>669</v>
      </c>
      <c r="C214" s="3"/>
      <c r="D214" s="5" t="s">
        <v>1148</v>
      </c>
      <c r="E214" s="185" t="s">
        <v>419</v>
      </c>
      <c r="F214" s="190"/>
    </row>
    <row r="215" spans="2:6" ht="14.25" customHeight="1" x14ac:dyDescent="0.2">
      <c r="B215" s="202" t="s">
        <v>669</v>
      </c>
      <c r="C215" s="3"/>
      <c r="D215" s="5" t="s">
        <v>1149</v>
      </c>
      <c r="E215" s="185" t="s">
        <v>419</v>
      </c>
      <c r="F215" s="190"/>
    </row>
    <row r="216" spans="2:6" ht="14.25" customHeight="1" x14ac:dyDescent="0.2">
      <c r="B216" s="202" t="s">
        <v>669</v>
      </c>
      <c r="C216" s="3"/>
      <c r="D216" s="5" t="s">
        <v>1150</v>
      </c>
      <c r="E216" s="185" t="s">
        <v>419</v>
      </c>
      <c r="F216" s="190"/>
    </row>
    <row r="217" spans="2:6" ht="14.25" customHeight="1" x14ac:dyDescent="0.2">
      <c r="B217" s="202" t="s">
        <v>669</v>
      </c>
      <c r="C217" s="3"/>
      <c r="D217" s="5" t="s">
        <v>1151</v>
      </c>
      <c r="E217" s="185" t="s">
        <v>419</v>
      </c>
      <c r="F217" s="190"/>
    </row>
    <row r="218" spans="2:6" ht="14.25" customHeight="1" x14ac:dyDescent="0.2">
      <c r="B218" s="202" t="s">
        <v>669</v>
      </c>
      <c r="C218" s="3"/>
      <c r="D218" s="5" t="s">
        <v>1152</v>
      </c>
      <c r="E218" s="185" t="s">
        <v>419</v>
      </c>
      <c r="F218" s="190"/>
    </row>
    <row r="219" spans="2:6" ht="14.25" customHeight="1" x14ac:dyDescent="0.2">
      <c r="B219" s="202" t="s">
        <v>669</v>
      </c>
      <c r="C219" s="3"/>
      <c r="D219" s="5" t="s">
        <v>1215</v>
      </c>
      <c r="E219" s="185" t="s">
        <v>419</v>
      </c>
      <c r="F219" s="190"/>
    </row>
    <row r="220" spans="2:6" ht="14.25" customHeight="1" x14ac:dyDescent="0.2">
      <c r="B220" s="202" t="s">
        <v>669</v>
      </c>
      <c r="C220" s="3"/>
      <c r="D220" s="5" t="s">
        <v>1153</v>
      </c>
      <c r="E220" s="185" t="s">
        <v>419</v>
      </c>
      <c r="F220" s="190"/>
    </row>
    <row r="221" spans="2:6" ht="14.25" customHeight="1" x14ac:dyDescent="0.2">
      <c r="B221" s="202" t="s">
        <v>669</v>
      </c>
      <c r="C221" s="3"/>
      <c r="D221" s="5" t="s">
        <v>1216</v>
      </c>
      <c r="E221" s="185" t="s">
        <v>419</v>
      </c>
      <c r="F221" s="190"/>
    </row>
    <row r="222" spans="2:6" ht="14.25" customHeight="1" x14ac:dyDescent="0.2">
      <c r="B222" s="202" t="s">
        <v>669</v>
      </c>
      <c r="C222" s="3"/>
      <c r="D222" s="5" t="s">
        <v>1154</v>
      </c>
      <c r="E222" s="185" t="s">
        <v>419</v>
      </c>
      <c r="F222" s="190"/>
    </row>
    <row r="223" spans="2:6" ht="14.25" customHeight="1" x14ac:dyDescent="0.2">
      <c r="B223" s="202" t="s">
        <v>669</v>
      </c>
      <c r="C223" s="3"/>
      <c r="D223" s="5" t="s">
        <v>1155</v>
      </c>
      <c r="E223" s="185" t="s">
        <v>419</v>
      </c>
      <c r="F223" s="190"/>
    </row>
    <row r="224" spans="2:6" ht="14.25" customHeight="1" x14ac:dyDescent="0.2">
      <c r="B224" s="202" t="s">
        <v>669</v>
      </c>
      <c r="C224" s="3"/>
      <c r="D224" s="5" t="s">
        <v>1156</v>
      </c>
      <c r="E224" s="185" t="s">
        <v>419</v>
      </c>
      <c r="F224" s="190"/>
    </row>
    <row r="225" spans="2:6" ht="14.25" customHeight="1" x14ac:dyDescent="0.2">
      <c r="B225" s="202" t="s">
        <v>669</v>
      </c>
      <c r="C225" s="3"/>
      <c r="D225" s="5" t="s">
        <v>1157</v>
      </c>
      <c r="E225" s="185" t="s">
        <v>419</v>
      </c>
      <c r="F225" s="190"/>
    </row>
    <row r="226" spans="2:6" ht="14.25" customHeight="1" x14ac:dyDescent="0.2">
      <c r="B226" s="202" t="s">
        <v>669</v>
      </c>
      <c r="C226" s="3"/>
      <c r="D226" s="5" t="s">
        <v>1275</v>
      </c>
      <c r="E226" s="185" t="s">
        <v>419</v>
      </c>
      <c r="F226" s="190"/>
    </row>
    <row r="227" spans="2:6" ht="14.25" customHeight="1" x14ac:dyDescent="0.2">
      <c r="B227" s="202"/>
      <c r="C227" s="3"/>
      <c r="D227" s="5"/>
      <c r="E227" s="185"/>
      <c r="F227" s="190"/>
    </row>
    <row r="228" spans="2:6" ht="14.25" customHeight="1" x14ac:dyDescent="0.2">
      <c r="B228" s="202"/>
      <c r="C228" s="3"/>
      <c r="D228" s="5"/>
      <c r="E228" s="185"/>
      <c r="F228" s="190"/>
    </row>
    <row r="229" spans="2:6" ht="31.5" customHeight="1" x14ac:dyDescent="0.2">
      <c r="B229" s="203" t="s">
        <v>669</v>
      </c>
      <c r="C229" s="21">
        <v>1301</v>
      </c>
      <c r="D229" s="22" t="s">
        <v>840</v>
      </c>
      <c r="E229" s="245" t="s">
        <v>930</v>
      </c>
      <c r="F229" s="190"/>
    </row>
    <row r="230" spans="2:6" ht="14.25" customHeight="1" x14ac:dyDescent="0.2">
      <c r="B230" s="202"/>
      <c r="C230" s="3">
        <v>130105</v>
      </c>
      <c r="D230" s="5" t="s">
        <v>1218</v>
      </c>
      <c r="E230" s="185">
        <v>0</v>
      </c>
      <c r="F230" s="190"/>
    </row>
    <row r="231" spans="2:6" ht="14.25" customHeight="1" x14ac:dyDescent="0.2">
      <c r="B231" s="202"/>
      <c r="C231" s="3">
        <v>130110</v>
      </c>
      <c r="D231" s="5" t="s">
        <v>1070</v>
      </c>
      <c r="E231" s="185">
        <v>0</v>
      </c>
      <c r="F231" s="190"/>
    </row>
    <row r="232" spans="2:6" ht="14.25" customHeight="1" x14ac:dyDescent="0.2">
      <c r="B232" s="202"/>
      <c r="C232" s="3">
        <v>130115</v>
      </c>
      <c r="D232" s="5" t="s">
        <v>1068</v>
      </c>
      <c r="E232" s="185">
        <v>0</v>
      </c>
      <c r="F232" s="190"/>
    </row>
    <row r="233" spans="2:6" ht="14.25" customHeight="1" x14ac:dyDescent="0.2">
      <c r="B233" s="202"/>
      <c r="C233" s="3">
        <v>130120</v>
      </c>
      <c r="D233" s="5" t="s">
        <v>1069</v>
      </c>
      <c r="E233" s="185">
        <v>0</v>
      </c>
      <c r="F233" s="190"/>
    </row>
    <row r="234" spans="2:6" ht="14.25" customHeight="1" x14ac:dyDescent="0.2">
      <c r="B234" s="202"/>
      <c r="C234" s="3"/>
      <c r="D234" s="5"/>
      <c r="E234" s="185"/>
      <c r="F234" s="190"/>
    </row>
    <row r="235" spans="2:6" ht="29.25" customHeight="1" x14ac:dyDescent="0.2">
      <c r="B235" s="203" t="s">
        <v>669</v>
      </c>
      <c r="C235" s="21">
        <v>1302</v>
      </c>
      <c r="D235" s="22" t="s">
        <v>841</v>
      </c>
      <c r="E235" s="185"/>
      <c r="F235" s="190"/>
    </row>
    <row r="236" spans="2:6" ht="14.25" customHeight="1" x14ac:dyDescent="0.2">
      <c r="B236" s="202"/>
      <c r="C236" s="3">
        <v>130205</v>
      </c>
      <c r="D236" s="5" t="s">
        <v>1071</v>
      </c>
      <c r="E236" s="185">
        <v>1</v>
      </c>
      <c r="F236" s="190"/>
    </row>
    <row r="237" spans="2:6" ht="14.25" customHeight="1" x14ac:dyDescent="0.2">
      <c r="B237" s="202"/>
      <c r="C237" s="3">
        <v>130210</v>
      </c>
      <c r="D237" s="5" t="s">
        <v>1069</v>
      </c>
      <c r="E237" s="185">
        <v>1</v>
      </c>
      <c r="F237" s="190"/>
    </row>
    <row r="238" spans="2:6" ht="14.25" customHeight="1" x14ac:dyDescent="0.2">
      <c r="B238" s="202"/>
      <c r="C238" s="3"/>
      <c r="D238" s="5"/>
      <c r="E238" s="185"/>
      <c r="F238" s="190"/>
    </row>
    <row r="239" spans="2:6" ht="14.25" customHeight="1" x14ac:dyDescent="0.2">
      <c r="B239" s="203" t="s">
        <v>669</v>
      </c>
      <c r="C239" s="21">
        <v>1303</v>
      </c>
      <c r="D239" s="22" t="s">
        <v>842</v>
      </c>
      <c r="E239" s="249" t="s">
        <v>930</v>
      </c>
      <c r="F239" s="190"/>
    </row>
    <row r="240" spans="2:6" ht="14.25" customHeight="1" x14ac:dyDescent="0.2">
      <c r="B240" s="202"/>
      <c r="C240" s="3">
        <v>130305</v>
      </c>
      <c r="D240" s="5" t="s">
        <v>1217</v>
      </c>
      <c r="E240" s="185">
        <v>0</v>
      </c>
      <c r="F240" s="190"/>
    </row>
    <row r="241" spans="2:6" ht="14.25" customHeight="1" x14ac:dyDescent="0.2">
      <c r="B241" s="202"/>
      <c r="C241" s="3">
        <v>130310</v>
      </c>
      <c r="D241" s="5" t="s">
        <v>1070</v>
      </c>
      <c r="E241" s="185">
        <v>0</v>
      </c>
      <c r="F241" s="190"/>
    </row>
    <row r="242" spans="2:6" ht="14.25" customHeight="1" x14ac:dyDescent="0.2">
      <c r="B242" s="202"/>
      <c r="C242" s="3">
        <v>130315</v>
      </c>
      <c r="D242" s="5" t="s">
        <v>1068</v>
      </c>
      <c r="E242" s="185">
        <v>0</v>
      </c>
      <c r="F242" s="190"/>
    </row>
    <row r="243" spans="2:6" ht="14.25" customHeight="1" x14ac:dyDescent="0.2">
      <c r="B243" s="202"/>
      <c r="C243" s="3">
        <v>130320</v>
      </c>
      <c r="D243" s="5" t="s">
        <v>1069</v>
      </c>
      <c r="E243" s="185">
        <v>0</v>
      </c>
      <c r="F243" s="190"/>
    </row>
    <row r="244" spans="2:6" ht="14.25" customHeight="1" x14ac:dyDescent="0.2">
      <c r="B244" s="202"/>
      <c r="C244" s="3"/>
      <c r="D244" s="5"/>
      <c r="E244" s="185"/>
      <c r="F244" s="190"/>
    </row>
    <row r="245" spans="2:6" ht="33" customHeight="1" x14ac:dyDescent="0.2">
      <c r="B245" s="203"/>
      <c r="C245" s="21">
        <v>1305</v>
      </c>
      <c r="D245" s="22" t="s">
        <v>843</v>
      </c>
      <c r="E245" s="185"/>
      <c r="F245" s="190"/>
    </row>
    <row r="246" spans="2:6" ht="14.25" customHeight="1" x14ac:dyDescent="0.2">
      <c r="B246" s="202" t="s">
        <v>669</v>
      </c>
      <c r="C246" s="3">
        <v>130505</v>
      </c>
      <c r="D246" s="5" t="s">
        <v>1066</v>
      </c>
      <c r="E246" s="185" t="s">
        <v>134</v>
      </c>
      <c r="F246" s="190"/>
    </row>
    <row r="247" spans="2:6" ht="14.25" customHeight="1" x14ac:dyDescent="0.2">
      <c r="B247" s="202" t="s">
        <v>669</v>
      </c>
      <c r="C247" s="3">
        <v>130510</v>
      </c>
      <c r="D247" s="5" t="s">
        <v>1070</v>
      </c>
      <c r="E247" s="185" t="s">
        <v>134</v>
      </c>
      <c r="F247" s="190"/>
    </row>
    <row r="248" spans="2:6" ht="14.25" customHeight="1" x14ac:dyDescent="0.2">
      <c r="B248" s="202" t="s">
        <v>669</v>
      </c>
      <c r="C248" s="3">
        <v>130515</v>
      </c>
      <c r="D248" s="5" t="s">
        <v>1068</v>
      </c>
      <c r="E248" s="185" t="s">
        <v>134</v>
      </c>
      <c r="F248" s="190"/>
    </row>
    <row r="249" spans="2:6" ht="14.25" customHeight="1" x14ac:dyDescent="0.2">
      <c r="B249" s="202" t="s">
        <v>669</v>
      </c>
      <c r="C249" s="3">
        <v>130520</v>
      </c>
      <c r="D249" s="5" t="s">
        <v>1069</v>
      </c>
      <c r="E249" s="185" t="s">
        <v>134</v>
      </c>
      <c r="F249" s="190"/>
    </row>
    <row r="250" spans="2:6" ht="14.25" customHeight="1" x14ac:dyDescent="0.2">
      <c r="B250" s="202"/>
      <c r="C250" s="3"/>
      <c r="D250" s="5"/>
      <c r="E250" s="185"/>
      <c r="F250" s="190"/>
    </row>
    <row r="251" spans="2:6" ht="28.5" customHeight="1" x14ac:dyDescent="0.2">
      <c r="B251" s="202"/>
      <c r="C251" s="3">
        <v>1307</v>
      </c>
      <c r="D251" s="22" t="s">
        <v>845</v>
      </c>
      <c r="E251" s="185"/>
      <c r="F251" s="190"/>
    </row>
    <row r="252" spans="2:6" ht="14.25" customHeight="1" x14ac:dyDescent="0.2">
      <c r="B252" s="202" t="s">
        <v>669</v>
      </c>
      <c r="C252" s="3">
        <v>130705</v>
      </c>
      <c r="D252" s="5" t="s">
        <v>1066</v>
      </c>
      <c r="E252" s="185" t="s">
        <v>134</v>
      </c>
      <c r="F252" s="190"/>
    </row>
    <row r="253" spans="2:6" ht="14.25" customHeight="1" x14ac:dyDescent="0.2">
      <c r="B253" s="202" t="s">
        <v>669</v>
      </c>
      <c r="C253" s="3">
        <v>130710</v>
      </c>
      <c r="D253" s="5" t="s">
        <v>1070</v>
      </c>
      <c r="E253" s="185" t="s">
        <v>134</v>
      </c>
      <c r="F253" s="190"/>
    </row>
    <row r="254" spans="2:6" ht="14.25" customHeight="1" x14ac:dyDescent="0.2">
      <c r="B254" s="202" t="s">
        <v>669</v>
      </c>
      <c r="C254" s="3">
        <v>130715</v>
      </c>
      <c r="D254" s="5" t="s">
        <v>1068</v>
      </c>
      <c r="E254" s="185" t="s">
        <v>134</v>
      </c>
      <c r="F254" s="190"/>
    </row>
    <row r="255" spans="2:6" ht="14.25" customHeight="1" x14ac:dyDescent="0.2">
      <c r="B255" s="202" t="s">
        <v>669</v>
      </c>
      <c r="C255" s="3">
        <v>130720</v>
      </c>
      <c r="D255" s="5" t="s">
        <v>1069</v>
      </c>
      <c r="E255" s="185" t="s">
        <v>134</v>
      </c>
      <c r="F255" s="190"/>
    </row>
    <row r="256" spans="2:6" ht="14.25" customHeight="1" x14ac:dyDescent="0.2">
      <c r="B256" s="202"/>
      <c r="C256" s="3"/>
      <c r="D256" s="5"/>
      <c r="E256" s="185"/>
      <c r="F256" s="190"/>
    </row>
    <row r="257" spans="2:6" ht="33.75" customHeight="1" x14ac:dyDescent="0.2">
      <c r="B257" s="203"/>
      <c r="C257" s="21">
        <v>1306</v>
      </c>
      <c r="D257" s="22" t="s">
        <v>844</v>
      </c>
      <c r="E257" s="185"/>
      <c r="F257" s="190"/>
    </row>
    <row r="258" spans="2:6" ht="15" customHeight="1" x14ac:dyDescent="0.2">
      <c r="B258" s="202" t="s">
        <v>669</v>
      </c>
      <c r="C258" s="3">
        <v>130605</v>
      </c>
      <c r="D258" s="5" t="s">
        <v>1071</v>
      </c>
      <c r="E258" s="185" t="s">
        <v>134</v>
      </c>
      <c r="F258" s="190"/>
    </row>
    <row r="259" spans="2:6" ht="15" customHeight="1" x14ac:dyDescent="0.2">
      <c r="B259" s="202" t="s">
        <v>669</v>
      </c>
      <c r="C259" s="3">
        <v>130610</v>
      </c>
      <c r="D259" s="5" t="s">
        <v>1069</v>
      </c>
      <c r="E259" s="185" t="s">
        <v>134</v>
      </c>
      <c r="F259" s="190"/>
    </row>
    <row r="260" spans="2:6" ht="14.25" customHeight="1" x14ac:dyDescent="0.2">
      <c r="B260" s="202"/>
      <c r="C260" s="3"/>
      <c r="D260" s="5"/>
      <c r="E260" s="185"/>
      <c r="F260" s="190"/>
    </row>
    <row r="261" spans="2:6" ht="29.25" customHeight="1" x14ac:dyDescent="0.2">
      <c r="B261" s="203"/>
      <c r="C261" s="21">
        <v>1308</v>
      </c>
      <c r="D261" s="22" t="s">
        <v>846</v>
      </c>
      <c r="E261" s="185"/>
      <c r="F261" s="190"/>
    </row>
    <row r="262" spans="2:6" ht="14.25" customHeight="1" x14ac:dyDescent="0.2">
      <c r="B262" s="202" t="s">
        <v>669</v>
      </c>
      <c r="C262" s="3">
        <v>130805</v>
      </c>
      <c r="D262" s="5" t="s">
        <v>1071</v>
      </c>
      <c r="E262" s="185" t="s">
        <v>134</v>
      </c>
      <c r="F262" s="190"/>
    </row>
    <row r="263" spans="2:6" ht="14.25" customHeight="1" x14ac:dyDescent="0.2">
      <c r="B263" s="202" t="s">
        <v>669</v>
      </c>
      <c r="C263" s="3">
        <v>130810</v>
      </c>
      <c r="D263" s="5" t="s">
        <v>1069</v>
      </c>
      <c r="E263" s="185" t="s">
        <v>134</v>
      </c>
      <c r="F263" s="190"/>
    </row>
    <row r="264" spans="2:6" ht="14.25" customHeight="1" x14ac:dyDescent="0.2">
      <c r="B264" s="202"/>
      <c r="C264" s="3"/>
      <c r="D264" s="5"/>
      <c r="E264" s="185"/>
      <c r="F264" s="190"/>
    </row>
    <row r="265" spans="2:6" ht="31.5" customHeight="1" x14ac:dyDescent="0.2">
      <c r="B265" s="203"/>
      <c r="C265" s="21">
        <v>1309</v>
      </c>
      <c r="D265" s="22" t="s">
        <v>847</v>
      </c>
      <c r="E265" s="245" t="s">
        <v>930</v>
      </c>
      <c r="F265" s="190"/>
    </row>
    <row r="266" spans="2:6" ht="14.25" customHeight="1" x14ac:dyDescent="0.2">
      <c r="B266" s="202" t="s">
        <v>669</v>
      </c>
      <c r="C266" s="3">
        <v>130905</v>
      </c>
      <c r="D266" s="5" t="s">
        <v>1066</v>
      </c>
      <c r="E266" s="185">
        <v>0</v>
      </c>
      <c r="F266" s="190"/>
    </row>
    <row r="267" spans="2:6" ht="16.5" customHeight="1" x14ac:dyDescent="0.2">
      <c r="B267" s="202" t="s">
        <v>669</v>
      </c>
      <c r="C267" s="3">
        <v>130910</v>
      </c>
      <c r="D267" s="5" t="s">
        <v>1070</v>
      </c>
      <c r="E267" s="185">
        <v>0</v>
      </c>
      <c r="F267" s="190"/>
    </row>
    <row r="268" spans="2:6" ht="14.25" customHeight="1" x14ac:dyDescent="0.2">
      <c r="B268" s="202" t="s">
        <v>669</v>
      </c>
      <c r="C268" s="3">
        <v>130915</v>
      </c>
      <c r="D268" s="5" t="s">
        <v>1068</v>
      </c>
      <c r="E268" s="185">
        <v>0</v>
      </c>
      <c r="F268" s="190"/>
    </row>
    <row r="269" spans="2:6" ht="14.25" customHeight="1" x14ac:dyDescent="0.2">
      <c r="B269" s="202" t="s">
        <v>669</v>
      </c>
      <c r="C269" s="3">
        <v>130920</v>
      </c>
      <c r="D269" s="5" t="s">
        <v>1069</v>
      </c>
      <c r="E269" s="185">
        <v>0</v>
      </c>
      <c r="F269" s="190"/>
    </row>
    <row r="270" spans="2:6" ht="14.25" customHeight="1" x14ac:dyDescent="0.2">
      <c r="B270" s="202"/>
      <c r="C270" s="3"/>
      <c r="D270" s="5"/>
      <c r="E270" s="185"/>
      <c r="F270" s="190"/>
    </row>
    <row r="271" spans="2:6" ht="35.25" customHeight="1" x14ac:dyDescent="0.2">
      <c r="B271" s="203"/>
      <c r="C271" s="21">
        <v>1310</v>
      </c>
      <c r="D271" s="22" t="s">
        <v>932</v>
      </c>
      <c r="E271" s="245" t="s">
        <v>930</v>
      </c>
      <c r="F271" s="190"/>
    </row>
    <row r="272" spans="2:6" ht="14.25" customHeight="1" x14ac:dyDescent="0.2">
      <c r="B272" s="202" t="s">
        <v>669</v>
      </c>
      <c r="C272" s="3">
        <v>131005</v>
      </c>
      <c r="D272" s="5" t="s">
        <v>1071</v>
      </c>
      <c r="E272" s="185">
        <v>0</v>
      </c>
      <c r="F272" s="190"/>
    </row>
    <row r="273" spans="2:6" ht="14.25" customHeight="1" x14ac:dyDescent="0.2">
      <c r="B273" s="202" t="s">
        <v>669</v>
      </c>
      <c r="C273" s="3">
        <v>131010</v>
      </c>
      <c r="D273" s="5" t="s">
        <v>1069</v>
      </c>
      <c r="E273" s="185">
        <v>0</v>
      </c>
      <c r="F273" s="190"/>
    </row>
    <row r="274" spans="2:6" ht="14.25" customHeight="1" x14ac:dyDescent="0.2">
      <c r="B274" s="202"/>
      <c r="C274" s="3"/>
      <c r="D274" s="5"/>
      <c r="E274" s="185"/>
      <c r="F274" s="190"/>
    </row>
    <row r="275" spans="2:6" ht="45.75" customHeight="1" x14ac:dyDescent="0.2">
      <c r="B275" s="203"/>
      <c r="C275" s="21">
        <v>1311</v>
      </c>
      <c r="D275" s="22" t="s">
        <v>848</v>
      </c>
      <c r="E275" s="245" t="s">
        <v>930</v>
      </c>
      <c r="F275" s="190"/>
    </row>
    <row r="276" spans="2:6" ht="14.25" customHeight="1" x14ac:dyDescent="0.2">
      <c r="B276" s="202" t="s">
        <v>669</v>
      </c>
      <c r="C276" s="3">
        <v>131105</v>
      </c>
      <c r="D276" s="5" t="s">
        <v>1066</v>
      </c>
      <c r="E276" s="185">
        <v>0</v>
      </c>
      <c r="F276" s="190"/>
    </row>
    <row r="277" spans="2:6" ht="14.25" customHeight="1" x14ac:dyDescent="0.2">
      <c r="B277" s="202" t="s">
        <v>669</v>
      </c>
      <c r="C277" s="3">
        <v>131110</v>
      </c>
      <c r="D277" s="5" t="s">
        <v>1070</v>
      </c>
      <c r="E277" s="185">
        <v>0</v>
      </c>
      <c r="F277" s="190"/>
    </row>
    <row r="278" spans="2:6" ht="14.25" customHeight="1" x14ac:dyDescent="0.2">
      <c r="B278" s="202" t="s">
        <v>669</v>
      </c>
      <c r="C278" s="3">
        <v>131115</v>
      </c>
      <c r="D278" s="5" t="s">
        <v>1068</v>
      </c>
      <c r="E278" s="185">
        <v>0</v>
      </c>
      <c r="F278" s="190"/>
    </row>
    <row r="279" spans="2:6" ht="14.25" customHeight="1" x14ac:dyDescent="0.2">
      <c r="B279" s="202" t="s">
        <v>669</v>
      </c>
      <c r="C279" s="3">
        <v>131120</v>
      </c>
      <c r="D279" s="5" t="s">
        <v>1069</v>
      </c>
      <c r="E279" s="185">
        <v>0</v>
      </c>
      <c r="F279" s="190"/>
    </row>
    <row r="280" spans="2:6" ht="14.25" customHeight="1" x14ac:dyDescent="0.2">
      <c r="B280" s="202"/>
      <c r="C280" s="3"/>
      <c r="D280" s="5"/>
      <c r="E280" s="185"/>
      <c r="F280" s="190"/>
    </row>
    <row r="281" spans="2:6" ht="30" customHeight="1" x14ac:dyDescent="0.2">
      <c r="B281" s="203"/>
      <c r="C281" s="21">
        <v>1312</v>
      </c>
      <c r="D281" s="22" t="s">
        <v>849</v>
      </c>
      <c r="E281" s="245" t="s">
        <v>930</v>
      </c>
      <c r="F281" s="190"/>
    </row>
    <row r="282" spans="2:6" ht="14.25" customHeight="1" x14ac:dyDescent="0.2">
      <c r="B282" s="202" t="s">
        <v>669</v>
      </c>
      <c r="C282" s="3">
        <v>131205</v>
      </c>
      <c r="D282" s="5" t="s">
        <v>1071</v>
      </c>
      <c r="E282" s="185">
        <v>0</v>
      </c>
      <c r="F282" s="190"/>
    </row>
    <row r="283" spans="2:6" ht="14.25" customHeight="1" x14ac:dyDescent="0.2">
      <c r="B283" s="202" t="s">
        <v>669</v>
      </c>
      <c r="C283" s="3">
        <v>131210</v>
      </c>
      <c r="D283" s="5" t="s">
        <v>1069</v>
      </c>
      <c r="E283" s="185">
        <v>0</v>
      </c>
      <c r="F283" s="190"/>
    </row>
    <row r="284" spans="2:6" ht="14.25" customHeight="1" x14ac:dyDescent="0.2">
      <c r="B284" s="202"/>
      <c r="C284" s="3"/>
      <c r="D284" s="5"/>
      <c r="E284" s="185"/>
      <c r="F284" s="190"/>
    </row>
    <row r="285" spans="2:6" ht="34.5" customHeight="1" x14ac:dyDescent="0.2">
      <c r="B285" s="202"/>
      <c r="C285" s="21">
        <v>1314</v>
      </c>
      <c r="D285" s="22" t="s">
        <v>850</v>
      </c>
      <c r="E285" s="245" t="s">
        <v>930</v>
      </c>
      <c r="F285" s="190"/>
    </row>
    <row r="286" spans="2:6" ht="14.25" customHeight="1" x14ac:dyDescent="0.2">
      <c r="B286" s="202" t="s">
        <v>669</v>
      </c>
      <c r="C286" s="3">
        <v>131405</v>
      </c>
      <c r="D286" s="5" t="s">
        <v>1066</v>
      </c>
      <c r="E286" s="185">
        <v>0</v>
      </c>
      <c r="F286" s="190"/>
    </row>
    <row r="287" spans="2:6" ht="14.25" customHeight="1" x14ac:dyDescent="0.2">
      <c r="B287" s="202" t="s">
        <v>669</v>
      </c>
      <c r="C287" s="3">
        <v>131410</v>
      </c>
      <c r="D287" s="5" t="s">
        <v>1070</v>
      </c>
      <c r="E287" s="185">
        <v>0</v>
      </c>
      <c r="F287" s="190"/>
    </row>
    <row r="288" spans="2:6" ht="14.25" customHeight="1" x14ac:dyDescent="0.2">
      <c r="B288" s="202" t="s">
        <v>669</v>
      </c>
      <c r="C288" s="3">
        <v>131415</v>
      </c>
      <c r="D288" s="5" t="s">
        <v>1068</v>
      </c>
      <c r="E288" s="185">
        <v>0</v>
      </c>
      <c r="F288" s="190"/>
    </row>
    <row r="289" spans="2:6" ht="14.25" customHeight="1" x14ac:dyDescent="0.2">
      <c r="B289" s="202" t="s">
        <v>669</v>
      </c>
      <c r="C289" s="3">
        <v>131420</v>
      </c>
      <c r="D289" s="5" t="s">
        <v>1069</v>
      </c>
      <c r="E289" s="185">
        <v>0</v>
      </c>
      <c r="F289" s="190"/>
    </row>
    <row r="290" spans="2:6" ht="14.25" customHeight="1" x14ac:dyDescent="0.2">
      <c r="B290" s="202"/>
      <c r="C290" s="3"/>
      <c r="D290" s="5"/>
      <c r="E290" s="185"/>
      <c r="F290" s="190"/>
    </row>
    <row r="291" spans="2:6" ht="16.5" customHeight="1" x14ac:dyDescent="0.2">
      <c r="B291" s="203"/>
      <c r="C291" s="21">
        <v>1317</v>
      </c>
      <c r="D291" s="22" t="s">
        <v>933</v>
      </c>
      <c r="E291" s="245" t="s">
        <v>930</v>
      </c>
      <c r="F291" s="190"/>
    </row>
    <row r="292" spans="2:6" ht="14.25" customHeight="1" x14ac:dyDescent="0.2">
      <c r="B292" s="202" t="s">
        <v>669</v>
      </c>
      <c r="C292" s="3">
        <v>131705</v>
      </c>
      <c r="D292" s="5" t="s">
        <v>1066</v>
      </c>
      <c r="E292" s="185">
        <v>0</v>
      </c>
      <c r="F292" s="190"/>
    </row>
    <row r="293" spans="2:6" ht="14.25" customHeight="1" x14ac:dyDescent="0.2">
      <c r="B293" s="202" t="s">
        <v>669</v>
      </c>
      <c r="C293" s="3">
        <v>131710</v>
      </c>
      <c r="D293" s="5" t="s">
        <v>1067</v>
      </c>
      <c r="E293" s="185">
        <v>0</v>
      </c>
      <c r="F293" s="190"/>
    </row>
    <row r="294" spans="2:6" ht="14.25" customHeight="1" x14ac:dyDescent="0.2">
      <c r="B294" s="202" t="s">
        <v>669</v>
      </c>
      <c r="C294" s="3">
        <v>131715</v>
      </c>
      <c r="D294" s="5" t="s">
        <v>1068</v>
      </c>
      <c r="E294" s="185">
        <v>0</v>
      </c>
      <c r="F294" s="190"/>
    </row>
    <row r="295" spans="2:6" ht="14.25" customHeight="1" x14ac:dyDescent="0.2">
      <c r="B295" s="202" t="s">
        <v>669</v>
      </c>
      <c r="C295" s="3">
        <v>131720</v>
      </c>
      <c r="D295" s="5" t="s">
        <v>1069</v>
      </c>
      <c r="E295" s="185">
        <v>0</v>
      </c>
      <c r="F295" s="190"/>
    </row>
    <row r="296" spans="2:6" ht="14.25" customHeight="1" x14ac:dyDescent="0.2">
      <c r="B296" s="202"/>
      <c r="C296" s="3"/>
      <c r="D296" s="5"/>
      <c r="E296" s="185"/>
      <c r="F296" s="190"/>
    </row>
    <row r="297" spans="2:6" ht="30" customHeight="1" x14ac:dyDescent="0.2">
      <c r="B297" s="203"/>
      <c r="C297" s="21">
        <v>1321</v>
      </c>
      <c r="D297" s="22" t="s">
        <v>937</v>
      </c>
      <c r="E297" s="245" t="s">
        <v>930</v>
      </c>
      <c r="F297" s="190"/>
    </row>
    <row r="298" spans="2:6" ht="17.25" customHeight="1" x14ac:dyDescent="0.2">
      <c r="B298" s="202" t="s">
        <v>669</v>
      </c>
      <c r="C298" s="3">
        <v>132105</v>
      </c>
      <c r="D298" s="5" t="s">
        <v>1066</v>
      </c>
      <c r="E298" s="185">
        <v>0</v>
      </c>
      <c r="F298" s="190"/>
    </row>
    <row r="299" spans="2:6" ht="14.25" customHeight="1" x14ac:dyDescent="0.2">
      <c r="B299" s="202" t="s">
        <v>669</v>
      </c>
      <c r="C299" s="3">
        <v>132110</v>
      </c>
      <c r="D299" s="5" t="s">
        <v>1067</v>
      </c>
      <c r="E299" s="185">
        <v>0</v>
      </c>
      <c r="F299" s="190"/>
    </row>
    <row r="300" spans="2:6" ht="14.25" customHeight="1" x14ac:dyDescent="0.2">
      <c r="B300" s="202" t="s">
        <v>669</v>
      </c>
      <c r="C300" s="3">
        <v>132115</v>
      </c>
      <c r="D300" s="5" t="s">
        <v>1068</v>
      </c>
      <c r="E300" s="185">
        <v>0</v>
      </c>
      <c r="F300" s="190"/>
    </row>
    <row r="301" spans="2:6" ht="14.25" customHeight="1" x14ac:dyDescent="0.2">
      <c r="B301" s="202" t="s">
        <v>669</v>
      </c>
      <c r="C301" s="3">
        <v>132120</v>
      </c>
      <c r="D301" s="5" t="s">
        <v>1069</v>
      </c>
      <c r="E301" s="185">
        <v>0</v>
      </c>
      <c r="F301" s="190"/>
    </row>
    <row r="302" spans="2:6" ht="14.25" customHeight="1" x14ac:dyDescent="0.2">
      <c r="B302" s="202"/>
      <c r="C302" s="3"/>
      <c r="D302" s="5"/>
      <c r="E302" s="185"/>
      <c r="F302" s="190"/>
    </row>
    <row r="303" spans="2:6" ht="32.25" customHeight="1" x14ac:dyDescent="0.2">
      <c r="B303" s="203"/>
      <c r="C303" s="21">
        <v>1322</v>
      </c>
      <c r="D303" s="22" t="s">
        <v>938</v>
      </c>
      <c r="E303" s="245" t="s">
        <v>930</v>
      </c>
      <c r="F303" s="190"/>
    </row>
    <row r="304" spans="2:6" ht="14.25" customHeight="1" x14ac:dyDescent="0.2">
      <c r="B304" s="202" t="s">
        <v>669</v>
      </c>
      <c r="C304" s="3">
        <v>132205</v>
      </c>
      <c r="D304" s="5" t="s">
        <v>1066</v>
      </c>
      <c r="E304" s="185">
        <v>0</v>
      </c>
      <c r="F304" s="190"/>
    </row>
    <row r="305" spans="2:6" ht="14.25" customHeight="1" x14ac:dyDescent="0.2">
      <c r="B305" s="202" t="s">
        <v>669</v>
      </c>
      <c r="C305" s="3">
        <v>132210</v>
      </c>
      <c r="D305" s="5" t="s">
        <v>1067</v>
      </c>
      <c r="E305" s="185">
        <v>0</v>
      </c>
      <c r="F305" s="190"/>
    </row>
    <row r="306" spans="2:6" ht="14.25" customHeight="1" x14ac:dyDescent="0.2">
      <c r="B306" s="202" t="s">
        <v>669</v>
      </c>
      <c r="C306" s="3">
        <v>132215</v>
      </c>
      <c r="D306" s="5" t="s">
        <v>1068</v>
      </c>
      <c r="E306" s="185">
        <v>0</v>
      </c>
      <c r="F306" s="190"/>
    </row>
    <row r="307" spans="2:6" ht="14.25" customHeight="1" x14ac:dyDescent="0.2">
      <c r="B307" s="202" t="s">
        <v>669</v>
      </c>
      <c r="C307" s="3">
        <v>132220</v>
      </c>
      <c r="D307" s="5" t="s">
        <v>1069</v>
      </c>
      <c r="E307" s="185">
        <v>0</v>
      </c>
      <c r="F307" s="190"/>
    </row>
    <row r="308" spans="2:6" ht="14.25" customHeight="1" x14ac:dyDescent="0.2">
      <c r="B308" s="202"/>
      <c r="C308" s="3"/>
      <c r="D308" s="5"/>
      <c r="E308" s="185"/>
      <c r="F308" s="190"/>
    </row>
    <row r="309" spans="2:6" ht="14.25" customHeight="1" x14ac:dyDescent="0.2">
      <c r="B309" s="202"/>
      <c r="C309" s="3"/>
      <c r="D309" s="22" t="s">
        <v>929</v>
      </c>
      <c r="E309" s="185"/>
      <c r="F309" s="190"/>
    </row>
    <row r="310" spans="2:6" ht="14.25" customHeight="1" x14ac:dyDescent="0.2">
      <c r="B310" s="203" t="s">
        <v>669</v>
      </c>
      <c r="C310" s="21">
        <v>1350</v>
      </c>
      <c r="D310" s="22" t="s">
        <v>77</v>
      </c>
      <c r="E310" s="185" t="s">
        <v>421</v>
      </c>
      <c r="F310" s="190"/>
    </row>
    <row r="311" spans="2:6" ht="14.25" customHeight="1" x14ac:dyDescent="0.2">
      <c r="B311" s="202"/>
      <c r="C311" s="3">
        <v>135005</v>
      </c>
      <c r="D311" s="5" t="s">
        <v>1062</v>
      </c>
      <c r="E311" s="185" t="s">
        <v>421</v>
      </c>
      <c r="F311" s="190"/>
    </row>
    <row r="312" spans="2:6" ht="14.25" customHeight="1" x14ac:dyDescent="0.2">
      <c r="B312" s="202"/>
      <c r="C312" s="3">
        <v>135010</v>
      </c>
      <c r="D312" s="5" t="s">
        <v>1063</v>
      </c>
      <c r="E312" s="185" t="s">
        <v>421</v>
      </c>
      <c r="F312" s="190"/>
    </row>
    <row r="313" spans="2:6" ht="14.25" customHeight="1" x14ac:dyDescent="0.2">
      <c r="B313" s="202"/>
      <c r="C313" s="3">
        <v>135015</v>
      </c>
      <c r="D313" s="5" t="s">
        <v>1064</v>
      </c>
      <c r="E313" s="185" t="s">
        <v>421</v>
      </c>
      <c r="F313" s="190"/>
    </row>
    <row r="314" spans="2:6" ht="14.25" customHeight="1" x14ac:dyDescent="0.2">
      <c r="B314" s="202"/>
      <c r="C314" s="3">
        <v>135020</v>
      </c>
      <c r="D314" s="5" t="s">
        <v>1065</v>
      </c>
      <c r="E314" s="185" t="s">
        <v>421</v>
      </c>
      <c r="F314" s="190"/>
    </row>
    <row r="315" spans="2:6" ht="14.25" customHeight="1" x14ac:dyDescent="0.2">
      <c r="B315" s="202"/>
      <c r="C315" s="3"/>
      <c r="D315" s="5"/>
      <c r="E315" s="185"/>
      <c r="F315" s="190"/>
    </row>
    <row r="316" spans="2:6" ht="14.25" customHeight="1" x14ac:dyDescent="0.2">
      <c r="B316" s="203" t="s">
        <v>669</v>
      </c>
      <c r="C316" s="21">
        <v>1352</v>
      </c>
      <c r="D316" s="22" t="s">
        <v>928</v>
      </c>
      <c r="E316" s="185" t="s">
        <v>421</v>
      </c>
      <c r="F316" s="190"/>
    </row>
    <row r="317" spans="2:6" ht="14.25" customHeight="1" x14ac:dyDescent="0.2">
      <c r="B317" s="202"/>
      <c r="C317" s="3">
        <v>135205</v>
      </c>
      <c r="D317" s="5" t="s">
        <v>1060</v>
      </c>
      <c r="E317" s="185" t="s">
        <v>421</v>
      </c>
      <c r="F317" s="190"/>
    </row>
    <row r="318" spans="2:6" ht="14.25" customHeight="1" x14ac:dyDescent="0.2">
      <c r="B318" s="202"/>
      <c r="C318" s="3">
        <v>135210</v>
      </c>
      <c r="D318" s="5" t="s">
        <v>1061</v>
      </c>
      <c r="E318" s="185" t="s">
        <v>421</v>
      </c>
      <c r="F318" s="190"/>
    </row>
    <row r="319" spans="2:6" ht="14.25" customHeight="1" x14ac:dyDescent="0.2">
      <c r="B319" s="202"/>
      <c r="C319" s="3">
        <v>135215</v>
      </c>
      <c r="D319" s="5" t="s">
        <v>1056</v>
      </c>
      <c r="E319" s="185" t="s">
        <v>421</v>
      </c>
      <c r="F319" s="190"/>
    </row>
    <row r="320" spans="2:6" ht="14.25" customHeight="1" x14ac:dyDescent="0.2">
      <c r="B320" s="202"/>
      <c r="C320" s="3">
        <v>135220</v>
      </c>
      <c r="D320" s="5" t="s">
        <v>1058</v>
      </c>
      <c r="E320" s="185" t="s">
        <v>421</v>
      </c>
      <c r="F320" s="190"/>
    </row>
    <row r="321" spans="2:6" ht="14.25" customHeight="1" x14ac:dyDescent="0.2">
      <c r="B321" s="202"/>
      <c r="C321" s="3">
        <v>135295</v>
      </c>
      <c r="D321" s="5" t="s">
        <v>948</v>
      </c>
      <c r="E321" s="185" t="s">
        <v>421</v>
      </c>
      <c r="F321" s="190"/>
    </row>
    <row r="322" spans="2:6" ht="14.25" customHeight="1" x14ac:dyDescent="0.2">
      <c r="B322" s="202"/>
      <c r="C322" s="3"/>
      <c r="D322" s="5"/>
      <c r="E322" s="185"/>
      <c r="F322" s="190"/>
    </row>
    <row r="323" spans="2:6" ht="14.25" customHeight="1" x14ac:dyDescent="0.2">
      <c r="B323" s="203" t="s">
        <v>669</v>
      </c>
      <c r="C323" s="21">
        <v>1353</v>
      </c>
      <c r="D323" s="22" t="s">
        <v>851</v>
      </c>
      <c r="E323" s="194" t="s">
        <v>421</v>
      </c>
      <c r="F323" s="190"/>
    </row>
    <row r="324" spans="2:6" ht="14.25" customHeight="1" x14ac:dyDescent="0.2">
      <c r="B324" s="202"/>
      <c r="C324" s="3">
        <v>135305</v>
      </c>
      <c r="D324" s="5" t="s">
        <v>1055</v>
      </c>
      <c r="E324" s="185" t="s">
        <v>421</v>
      </c>
      <c r="F324" s="190"/>
    </row>
    <row r="325" spans="2:6" ht="14.25" customHeight="1" x14ac:dyDescent="0.2">
      <c r="B325" s="202"/>
      <c r="C325" s="3">
        <v>135310</v>
      </c>
      <c r="D325" s="5" t="s">
        <v>1056</v>
      </c>
      <c r="E325" s="185" t="s">
        <v>421</v>
      </c>
      <c r="F325" s="190"/>
    </row>
    <row r="326" spans="2:6" ht="14.25" customHeight="1" x14ac:dyDescent="0.2">
      <c r="B326" s="202"/>
      <c r="C326" s="3">
        <v>135315</v>
      </c>
      <c r="D326" s="5" t="s">
        <v>1058</v>
      </c>
      <c r="E326" s="185" t="s">
        <v>421</v>
      </c>
      <c r="F326" s="190"/>
    </row>
    <row r="327" spans="2:6" ht="14.25" customHeight="1" x14ac:dyDescent="0.2">
      <c r="B327" s="202"/>
      <c r="C327" s="3">
        <v>135320</v>
      </c>
      <c r="D327" s="5" t="s">
        <v>1059</v>
      </c>
      <c r="E327" s="185" t="s">
        <v>421</v>
      </c>
      <c r="F327" s="190"/>
    </row>
    <row r="328" spans="2:6" ht="14.25" customHeight="1" x14ac:dyDescent="0.2">
      <c r="B328" s="202"/>
      <c r="C328" s="3">
        <v>135395</v>
      </c>
      <c r="D328" s="5" t="s">
        <v>948</v>
      </c>
      <c r="E328" s="185" t="s">
        <v>421</v>
      </c>
      <c r="F328" s="190"/>
    </row>
    <row r="329" spans="2:6" ht="14.25" customHeight="1" x14ac:dyDescent="0.2">
      <c r="B329" s="202"/>
      <c r="C329" s="3"/>
      <c r="D329" s="5"/>
      <c r="E329" s="185"/>
      <c r="F329" s="190"/>
    </row>
    <row r="330" spans="2:6" ht="14.25" customHeight="1" x14ac:dyDescent="0.2">
      <c r="B330" s="203" t="s">
        <v>669</v>
      </c>
      <c r="C330" s="21">
        <v>1354</v>
      </c>
      <c r="D330" s="22" t="s">
        <v>852</v>
      </c>
      <c r="E330" s="194" t="s">
        <v>421</v>
      </c>
      <c r="F330" s="190"/>
    </row>
    <row r="331" spans="2:6" ht="14.25" customHeight="1" x14ac:dyDescent="0.2">
      <c r="B331" s="202"/>
      <c r="C331" s="3">
        <v>135405</v>
      </c>
      <c r="D331" s="5" t="s">
        <v>1055</v>
      </c>
      <c r="E331" s="185" t="s">
        <v>421</v>
      </c>
      <c r="F331" s="190"/>
    </row>
    <row r="332" spans="2:6" ht="14.25" customHeight="1" x14ac:dyDescent="0.2">
      <c r="B332" s="202"/>
      <c r="C332" s="3">
        <v>135410</v>
      </c>
      <c r="D332" s="5" t="s">
        <v>1056</v>
      </c>
      <c r="E332" s="185" t="s">
        <v>421</v>
      </c>
      <c r="F332" s="190"/>
    </row>
    <row r="333" spans="2:6" ht="14.25" customHeight="1" x14ac:dyDescent="0.2">
      <c r="B333" s="202"/>
      <c r="C333" s="3">
        <v>135495</v>
      </c>
      <c r="D333" s="5" t="s">
        <v>948</v>
      </c>
      <c r="E333" s="185" t="s">
        <v>421</v>
      </c>
      <c r="F333" s="190"/>
    </row>
    <row r="334" spans="2:6" ht="14.25" customHeight="1" x14ac:dyDescent="0.2">
      <c r="B334" s="202"/>
      <c r="C334" s="3"/>
      <c r="D334" s="5"/>
      <c r="E334" s="185"/>
      <c r="F334" s="190"/>
    </row>
    <row r="335" spans="2:6" ht="14.25" customHeight="1" x14ac:dyDescent="0.2">
      <c r="B335" s="203" t="s">
        <v>669</v>
      </c>
      <c r="C335" s="21">
        <v>1355</v>
      </c>
      <c r="D335" s="22" t="s">
        <v>853</v>
      </c>
      <c r="E335" s="194" t="s">
        <v>421</v>
      </c>
      <c r="F335" s="190"/>
    </row>
    <row r="336" spans="2:6" ht="14.25" customHeight="1" x14ac:dyDescent="0.2">
      <c r="B336" s="202"/>
      <c r="C336" s="3">
        <v>135505</v>
      </c>
      <c r="D336" s="5" t="s">
        <v>1045</v>
      </c>
      <c r="E336" s="185" t="s">
        <v>421</v>
      </c>
      <c r="F336" s="190"/>
    </row>
    <row r="337" spans="2:6" ht="14.25" customHeight="1" x14ac:dyDescent="0.2">
      <c r="B337" s="202"/>
      <c r="C337" s="3">
        <v>135510</v>
      </c>
      <c r="D337" s="5" t="s">
        <v>1046</v>
      </c>
      <c r="E337" s="185" t="s">
        <v>421</v>
      </c>
      <c r="F337" s="190"/>
    </row>
    <row r="338" spans="2:6" ht="14.25" customHeight="1" x14ac:dyDescent="0.2">
      <c r="B338" s="202"/>
      <c r="C338" s="3">
        <v>135515</v>
      </c>
      <c r="D338" s="5" t="s">
        <v>1047</v>
      </c>
      <c r="E338" s="185" t="s">
        <v>421</v>
      </c>
      <c r="F338" s="190"/>
    </row>
    <row r="339" spans="2:6" ht="14.25" customHeight="1" x14ac:dyDescent="0.2">
      <c r="B339" s="202"/>
      <c r="C339" s="3">
        <v>135520</v>
      </c>
      <c r="D339" s="5" t="s">
        <v>1048</v>
      </c>
      <c r="E339" s="185" t="s">
        <v>421</v>
      </c>
      <c r="F339" s="190"/>
    </row>
    <row r="340" spans="2:6" ht="14.25" customHeight="1" x14ac:dyDescent="0.2">
      <c r="B340" s="202"/>
      <c r="C340" s="3">
        <v>135525</v>
      </c>
      <c r="D340" s="5" t="s">
        <v>1049</v>
      </c>
      <c r="E340" s="185" t="s">
        <v>421</v>
      </c>
      <c r="F340" s="190"/>
    </row>
    <row r="341" spans="2:6" ht="14.25" customHeight="1" x14ac:dyDescent="0.2">
      <c r="B341" s="202"/>
      <c r="C341" s="3">
        <v>135530</v>
      </c>
      <c r="D341" s="5" t="s">
        <v>1050</v>
      </c>
      <c r="E341" s="185" t="s">
        <v>421</v>
      </c>
      <c r="F341" s="190"/>
    </row>
    <row r="342" spans="2:6" ht="14.25" customHeight="1" x14ac:dyDescent="0.2">
      <c r="B342" s="202"/>
      <c r="C342" s="3">
        <v>135535</v>
      </c>
      <c r="D342" s="5" t="s">
        <v>1051</v>
      </c>
      <c r="E342" s="185" t="s">
        <v>421</v>
      </c>
      <c r="F342" s="190"/>
    </row>
    <row r="343" spans="2:6" ht="14.25" customHeight="1" x14ac:dyDescent="0.2">
      <c r="B343" s="202"/>
      <c r="C343" s="3">
        <v>135540</v>
      </c>
      <c r="D343" s="5" t="s">
        <v>1052</v>
      </c>
      <c r="E343" s="185" t="s">
        <v>421</v>
      </c>
      <c r="F343" s="190"/>
    </row>
    <row r="344" spans="2:6" ht="14.25" customHeight="1" x14ac:dyDescent="0.2">
      <c r="B344" s="202"/>
      <c r="C344" s="3">
        <v>135545</v>
      </c>
      <c r="D344" s="5" t="s">
        <v>1053</v>
      </c>
      <c r="E344" s="185" t="s">
        <v>421</v>
      </c>
      <c r="F344" s="190"/>
    </row>
    <row r="345" spans="2:6" ht="14.25" customHeight="1" x14ac:dyDescent="0.2">
      <c r="B345" s="202"/>
      <c r="C345" s="3">
        <v>135550</v>
      </c>
      <c r="D345" s="5" t="s">
        <v>1054</v>
      </c>
      <c r="E345" s="185" t="s">
        <v>421</v>
      </c>
      <c r="F345" s="190"/>
    </row>
    <row r="346" spans="2:6" ht="14.25" customHeight="1" x14ac:dyDescent="0.2">
      <c r="B346" s="202"/>
      <c r="C346" s="3"/>
      <c r="D346" s="5"/>
      <c r="E346" s="185"/>
      <c r="F346" s="190"/>
    </row>
    <row r="347" spans="2:6" ht="14.25" customHeight="1" x14ac:dyDescent="0.2">
      <c r="B347" s="203" t="s">
        <v>669</v>
      </c>
      <c r="C347" s="21">
        <v>1356</v>
      </c>
      <c r="D347" s="22" t="s">
        <v>854</v>
      </c>
      <c r="E347" s="194" t="s">
        <v>421</v>
      </c>
      <c r="F347" s="190"/>
    </row>
    <row r="348" spans="2:6" ht="14.25" customHeight="1" x14ac:dyDescent="0.2">
      <c r="B348" s="202"/>
      <c r="C348" s="3">
        <v>135605</v>
      </c>
      <c r="D348" s="5" t="s">
        <v>1060</v>
      </c>
      <c r="E348" s="185" t="s">
        <v>421</v>
      </c>
      <c r="F348" s="190"/>
    </row>
    <row r="349" spans="2:6" ht="14.25" customHeight="1" x14ac:dyDescent="0.2">
      <c r="B349" s="202"/>
      <c r="C349" s="3">
        <v>135610</v>
      </c>
      <c r="D349" s="5" t="s">
        <v>1061</v>
      </c>
      <c r="E349" s="185" t="s">
        <v>421</v>
      </c>
      <c r="F349" s="190"/>
    </row>
    <row r="350" spans="2:6" ht="14.25" customHeight="1" x14ac:dyDescent="0.2">
      <c r="B350" s="202"/>
      <c r="C350" s="3">
        <v>135615</v>
      </c>
      <c r="D350" s="5" t="s">
        <v>1056</v>
      </c>
      <c r="E350" s="185" t="s">
        <v>421</v>
      </c>
      <c r="F350" s="190"/>
    </row>
    <row r="351" spans="2:6" ht="14.25" customHeight="1" x14ac:dyDescent="0.2">
      <c r="B351" s="202"/>
      <c r="C351" s="3">
        <v>135620</v>
      </c>
      <c r="D351" s="5" t="s">
        <v>1058</v>
      </c>
      <c r="E351" s="185" t="s">
        <v>421</v>
      </c>
      <c r="F351" s="190"/>
    </row>
    <row r="352" spans="2:6" ht="14.25" customHeight="1" x14ac:dyDescent="0.2">
      <c r="B352" s="202"/>
      <c r="C352" s="3">
        <v>135695</v>
      </c>
      <c r="D352" s="5" t="s">
        <v>948</v>
      </c>
      <c r="E352" s="185" t="s">
        <v>421</v>
      </c>
      <c r="F352" s="190"/>
    </row>
    <row r="353" spans="2:6" ht="14.25" customHeight="1" x14ac:dyDescent="0.2">
      <c r="B353" s="202"/>
      <c r="C353" s="3"/>
      <c r="D353" s="5"/>
      <c r="E353" s="185"/>
      <c r="F353" s="190"/>
    </row>
    <row r="354" spans="2:6" ht="14.25" customHeight="1" x14ac:dyDescent="0.2">
      <c r="B354" s="203" t="s">
        <v>669</v>
      </c>
      <c r="C354" s="21">
        <v>1357</v>
      </c>
      <c r="D354" s="22" t="s">
        <v>855</v>
      </c>
      <c r="E354" s="194" t="s">
        <v>421</v>
      </c>
      <c r="F354" s="190"/>
    </row>
    <row r="355" spans="2:6" ht="14.25" customHeight="1" x14ac:dyDescent="0.2">
      <c r="B355" s="202"/>
      <c r="C355" s="3">
        <v>135705</v>
      </c>
      <c r="D355" s="5" t="s">
        <v>1055</v>
      </c>
      <c r="E355" s="185" t="s">
        <v>421</v>
      </c>
      <c r="F355" s="190"/>
    </row>
    <row r="356" spans="2:6" ht="14.25" customHeight="1" x14ac:dyDescent="0.2">
      <c r="B356" s="202"/>
      <c r="C356" s="3">
        <v>135710</v>
      </c>
      <c r="D356" s="5" t="s">
        <v>1057</v>
      </c>
      <c r="E356" s="185" t="s">
        <v>421</v>
      </c>
      <c r="F356" s="190"/>
    </row>
    <row r="357" spans="2:6" ht="14.25" customHeight="1" x14ac:dyDescent="0.2">
      <c r="B357" s="202"/>
      <c r="C357" s="3">
        <v>135715</v>
      </c>
      <c r="D357" s="5" t="s">
        <v>1058</v>
      </c>
      <c r="E357" s="185" t="s">
        <v>421</v>
      </c>
      <c r="F357" s="190"/>
    </row>
    <row r="358" spans="2:6" ht="14.25" customHeight="1" x14ac:dyDescent="0.2">
      <c r="B358" s="202"/>
      <c r="C358" s="3">
        <v>135720</v>
      </c>
      <c r="D358" s="5" t="s">
        <v>1059</v>
      </c>
      <c r="E358" s="185" t="s">
        <v>421</v>
      </c>
      <c r="F358" s="190"/>
    </row>
    <row r="359" spans="2:6" ht="14.25" customHeight="1" x14ac:dyDescent="0.2">
      <c r="B359" s="202"/>
      <c r="C359" s="3">
        <v>135795</v>
      </c>
      <c r="D359" s="5" t="s">
        <v>948</v>
      </c>
      <c r="E359" s="185" t="s">
        <v>421</v>
      </c>
      <c r="F359" s="190"/>
    </row>
    <row r="360" spans="2:6" ht="14.25" customHeight="1" x14ac:dyDescent="0.2">
      <c r="B360" s="202"/>
      <c r="C360" s="3"/>
      <c r="D360" s="5"/>
      <c r="E360" s="185"/>
      <c r="F360" s="190"/>
    </row>
    <row r="361" spans="2:6" ht="14.25" customHeight="1" x14ac:dyDescent="0.2">
      <c r="B361" s="203" t="s">
        <v>669</v>
      </c>
      <c r="C361" s="21">
        <v>1358</v>
      </c>
      <c r="D361" s="22" t="s">
        <v>856</v>
      </c>
      <c r="E361" s="194" t="s">
        <v>421</v>
      </c>
      <c r="F361" s="190"/>
    </row>
    <row r="362" spans="2:6" ht="14.25" customHeight="1" x14ac:dyDescent="0.2">
      <c r="B362" s="202"/>
      <c r="C362" s="3">
        <v>135805</v>
      </c>
      <c r="D362" s="5" t="s">
        <v>1055</v>
      </c>
      <c r="E362" s="185" t="s">
        <v>421</v>
      </c>
      <c r="F362" s="190"/>
    </row>
    <row r="363" spans="2:6" ht="14.25" customHeight="1" x14ac:dyDescent="0.2">
      <c r="B363" s="202"/>
      <c r="C363" s="3">
        <v>135810</v>
      </c>
      <c r="D363" s="5" t="s">
        <v>1056</v>
      </c>
      <c r="E363" s="185" t="s">
        <v>421</v>
      </c>
      <c r="F363" s="190"/>
    </row>
    <row r="364" spans="2:6" ht="14.25" customHeight="1" x14ac:dyDescent="0.2">
      <c r="B364" s="202"/>
      <c r="C364" s="3">
        <v>135895</v>
      </c>
      <c r="D364" s="5" t="s">
        <v>948</v>
      </c>
      <c r="E364" s="185" t="s">
        <v>421</v>
      </c>
      <c r="F364" s="190"/>
    </row>
    <row r="365" spans="2:6" ht="14.25" customHeight="1" x14ac:dyDescent="0.2">
      <c r="B365" s="202"/>
      <c r="C365" s="3"/>
      <c r="D365" s="5"/>
      <c r="E365" s="185"/>
      <c r="F365" s="190"/>
    </row>
    <row r="366" spans="2:6" ht="14.25" customHeight="1" x14ac:dyDescent="0.2">
      <c r="B366" s="203" t="s">
        <v>669</v>
      </c>
      <c r="C366" s="21">
        <v>1359</v>
      </c>
      <c r="D366" s="22" t="s">
        <v>857</v>
      </c>
      <c r="E366" s="194" t="s">
        <v>421</v>
      </c>
      <c r="F366" s="190"/>
    </row>
    <row r="367" spans="2:6" ht="14.25" customHeight="1" x14ac:dyDescent="0.2">
      <c r="B367" s="202"/>
      <c r="C367" s="3">
        <v>135905</v>
      </c>
      <c r="D367" s="5" t="s">
        <v>1045</v>
      </c>
      <c r="E367" s="185" t="s">
        <v>421</v>
      </c>
      <c r="F367" s="190"/>
    </row>
    <row r="368" spans="2:6" ht="14.25" customHeight="1" x14ac:dyDescent="0.2">
      <c r="B368" s="202"/>
      <c r="C368" s="3">
        <v>135910</v>
      </c>
      <c r="D368" s="5" t="s">
        <v>1046</v>
      </c>
      <c r="E368" s="185" t="s">
        <v>421</v>
      </c>
      <c r="F368" s="190"/>
    </row>
    <row r="369" spans="2:6" ht="14.25" customHeight="1" x14ac:dyDescent="0.2">
      <c r="B369" s="202"/>
      <c r="C369" s="3">
        <v>135915</v>
      </c>
      <c r="D369" s="5" t="s">
        <v>1047</v>
      </c>
      <c r="E369" s="185" t="s">
        <v>421</v>
      </c>
      <c r="F369" s="190"/>
    </row>
    <row r="370" spans="2:6" ht="14.25" customHeight="1" x14ac:dyDescent="0.2">
      <c r="B370" s="202"/>
      <c r="C370" s="3">
        <v>135920</v>
      </c>
      <c r="D370" s="5" t="s">
        <v>1048</v>
      </c>
      <c r="E370" s="185" t="s">
        <v>421</v>
      </c>
      <c r="F370" s="190"/>
    </row>
    <row r="371" spans="2:6" ht="14.25" customHeight="1" x14ac:dyDescent="0.2">
      <c r="B371" s="202"/>
      <c r="C371" s="3">
        <v>135925</v>
      </c>
      <c r="D371" s="5" t="s">
        <v>1049</v>
      </c>
      <c r="E371" s="185" t="s">
        <v>421</v>
      </c>
      <c r="F371" s="190"/>
    </row>
    <row r="372" spans="2:6" ht="14.25" customHeight="1" x14ac:dyDescent="0.2">
      <c r="B372" s="202"/>
      <c r="C372" s="3">
        <v>135930</v>
      </c>
      <c r="D372" s="5" t="s">
        <v>1050</v>
      </c>
      <c r="E372" s="185" t="s">
        <v>421</v>
      </c>
      <c r="F372" s="190"/>
    </row>
    <row r="373" spans="2:6" ht="14.25" customHeight="1" x14ac:dyDescent="0.2">
      <c r="B373" s="202"/>
      <c r="C373" s="3">
        <v>135935</v>
      </c>
      <c r="D373" s="5" t="s">
        <v>1051</v>
      </c>
      <c r="E373" s="185" t="s">
        <v>421</v>
      </c>
      <c r="F373" s="190"/>
    </row>
    <row r="374" spans="2:6" ht="14.25" customHeight="1" x14ac:dyDescent="0.2">
      <c r="B374" s="202"/>
      <c r="C374" s="3">
        <v>135940</v>
      </c>
      <c r="D374" s="5" t="s">
        <v>1052</v>
      </c>
      <c r="E374" s="185" t="s">
        <v>421</v>
      </c>
      <c r="F374" s="190"/>
    </row>
    <row r="375" spans="2:6" ht="14.25" customHeight="1" x14ac:dyDescent="0.2">
      <c r="B375" s="202"/>
      <c r="C375" s="3">
        <v>135945</v>
      </c>
      <c r="D375" s="5" t="s">
        <v>1053</v>
      </c>
      <c r="E375" s="185" t="s">
        <v>421</v>
      </c>
      <c r="F375" s="190"/>
    </row>
    <row r="376" spans="2:6" ht="14.25" customHeight="1" x14ac:dyDescent="0.2">
      <c r="B376" s="202"/>
      <c r="C376" s="3">
        <v>135950</v>
      </c>
      <c r="D376" s="5" t="s">
        <v>1054</v>
      </c>
      <c r="E376" s="185" t="s">
        <v>421</v>
      </c>
      <c r="F376" s="190"/>
    </row>
    <row r="377" spans="2:6" ht="14.25" customHeight="1" x14ac:dyDescent="0.2">
      <c r="B377" s="202"/>
      <c r="C377" s="3"/>
      <c r="D377" s="5"/>
      <c r="E377" s="185"/>
      <c r="F377" s="190"/>
    </row>
    <row r="378" spans="2:6" ht="14.25" customHeight="1" x14ac:dyDescent="0.2">
      <c r="B378" s="202"/>
      <c r="C378" s="3"/>
      <c r="D378" s="5"/>
      <c r="E378" s="185"/>
      <c r="F378" s="190"/>
    </row>
    <row r="379" spans="2:6" ht="14.25" customHeight="1" x14ac:dyDescent="0.2">
      <c r="B379" s="203" t="s">
        <v>671</v>
      </c>
      <c r="C379" s="21">
        <v>1390</v>
      </c>
      <c r="D379" s="22" t="s">
        <v>934</v>
      </c>
      <c r="E379" s="194">
        <v>1</v>
      </c>
      <c r="F379" s="190"/>
    </row>
    <row r="380" spans="2:6" ht="14.25" customHeight="1" x14ac:dyDescent="0.2">
      <c r="B380" s="243"/>
      <c r="C380" s="242"/>
      <c r="D380" s="244"/>
      <c r="E380" s="185"/>
      <c r="F380" s="190"/>
    </row>
    <row r="381" spans="2:6" ht="14.25" customHeight="1" x14ac:dyDescent="0.2">
      <c r="B381" s="246" t="s">
        <v>671</v>
      </c>
      <c r="C381" s="247">
        <v>1395</v>
      </c>
      <c r="D381" s="248" t="s">
        <v>935</v>
      </c>
      <c r="E381" s="194">
        <v>1</v>
      </c>
      <c r="F381" s="190"/>
    </row>
    <row r="382" spans="2:6" ht="14.25" customHeight="1" x14ac:dyDescent="0.2">
      <c r="B382" s="202"/>
      <c r="C382" s="3"/>
      <c r="D382" s="5"/>
      <c r="E382" s="185"/>
      <c r="F382" s="190"/>
    </row>
    <row r="383" spans="2:6" s="18" customFormat="1" ht="14.25" customHeight="1" x14ac:dyDescent="0.25">
      <c r="B383" s="203"/>
      <c r="C383" s="21">
        <v>1609</v>
      </c>
      <c r="D383" s="22" t="s">
        <v>859</v>
      </c>
      <c r="E383" s="194"/>
      <c r="F383" s="195"/>
    </row>
    <row r="384" spans="2:6" ht="14.25" customHeight="1" x14ac:dyDescent="0.2">
      <c r="B384" s="202" t="s">
        <v>669</v>
      </c>
      <c r="C384" s="3">
        <v>160905</v>
      </c>
      <c r="D384" s="5" t="s">
        <v>1043</v>
      </c>
      <c r="E384" s="185">
        <v>1</v>
      </c>
      <c r="F384" s="190"/>
    </row>
    <row r="385" spans="2:6" ht="14.25" customHeight="1" x14ac:dyDescent="0.2">
      <c r="B385" s="202" t="s">
        <v>669</v>
      </c>
      <c r="C385" s="3">
        <v>160910</v>
      </c>
      <c r="D385" s="5" t="s">
        <v>1044</v>
      </c>
      <c r="E385" s="185">
        <v>1</v>
      </c>
      <c r="F385" s="190"/>
    </row>
    <row r="386" spans="2:6" ht="14.25" customHeight="1" x14ac:dyDescent="0.2">
      <c r="B386" s="202"/>
      <c r="C386" s="3"/>
      <c r="D386" s="5"/>
      <c r="E386" s="185"/>
      <c r="F386" s="190"/>
    </row>
    <row r="387" spans="2:6" ht="14.25" customHeight="1" x14ac:dyDescent="0.2">
      <c r="B387" s="202" t="s">
        <v>669</v>
      </c>
      <c r="C387" s="21">
        <v>1612</v>
      </c>
      <c r="D387" s="22" t="s">
        <v>695</v>
      </c>
      <c r="E387" s="185">
        <v>1</v>
      </c>
      <c r="F387" s="190"/>
    </row>
    <row r="388" spans="2:6" s="229" customFormat="1" ht="14.25" customHeight="1" x14ac:dyDescent="0.2">
      <c r="B388" s="202"/>
      <c r="C388" s="3"/>
      <c r="D388" s="5"/>
      <c r="E388" s="185"/>
      <c r="F388" s="231"/>
    </row>
    <row r="389" spans="2:6" s="18" customFormat="1" ht="14.25" customHeight="1" x14ac:dyDescent="0.25">
      <c r="B389" s="203"/>
      <c r="C389" s="21">
        <v>1616</v>
      </c>
      <c r="D389" s="22" t="s">
        <v>175</v>
      </c>
      <c r="E389" s="194"/>
      <c r="F389" s="195"/>
    </row>
    <row r="390" spans="2:6" ht="14.25" customHeight="1" x14ac:dyDescent="0.2">
      <c r="B390" s="202"/>
      <c r="C390" s="3"/>
      <c r="D390" s="5"/>
      <c r="E390" s="185"/>
      <c r="F390" s="190"/>
    </row>
    <row r="391" spans="2:6" ht="14.25" customHeight="1" x14ac:dyDescent="0.2">
      <c r="B391" s="202" t="s">
        <v>669</v>
      </c>
      <c r="C391" s="3">
        <v>161605</v>
      </c>
      <c r="D391" s="193" t="s">
        <v>1037</v>
      </c>
      <c r="E391" s="185">
        <v>1</v>
      </c>
      <c r="F391" s="190"/>
    </row>
    <row r="392" spans="2:6" ht="14.25" customHeight="1" x14ac:dyDescent="0.2">
      <c r="B392" s="202" t="s">
        <v>669</v>
      </c>
      <c r="C392" s="3">
        <v>161610</v>
      </c>
      <c r="D392" s="193" t="s">
        <v>1038</v>
      </c>
      <c r="E392" s="185">
        <v>1</v>
      </c>
      <c r="F392" s="190"/>
    </row>
    <row r="393" spans="2:6" ht="14.25" customHeight="1" x14ac:dyDescent="0.2">
      <c r="B393" s="202" t="s">
        <v>669</v>
      </c>
      <c r="C393" s="3">
        <v>161615</v>
      </c>
      <c r="D393" s="193" t="s">
        <v>1039</v>
      </c>
      <c r="E393" s="185">
        <v>1</v>
      </c>
      <c r="F393" s="190"/>
    </row>
    <row r="394" spans="2:6" ht="14.25" customHeight="1" x14ac:dyDescent="0.2">
      <c r="B394" s="202" t="s">
        <v>669</v>
      </c>
      <c r="C394" s="3">
        <v>161620</v>
      </c>
      <c r="D394" s="193" t="s">
        <v>1040</v>
      </c>
      <c r="E394" s="185">
        <v>1</v>
      </c>
      <c r="F394" s="190"/>
    </row>
    <row r="395" spans="2:6" ht="14.25" customHeight="1" x14ac:dyDescent="0.2">
      <c r="B395" s="202" t="s">
        <v>669</v>
      </c>
      <c r="C395" s="3">
        <v>161625</v>
      </c>
      <c r="D395" s="193" t="s">
        <v>1041</v>
      </c>
      <c r="E395" s="185">
        <v>1</v>
      </c>
      <c r="F395" s="190"/>
    </row>
    <row r="396" spans="2:6" ht="14.25" customHeight="1" x14ac:dyDescent="0.2">
      <c r="B396" s="202" t="s">
        <v>669</v>
      </c>
      <c r="C396" s="3">
        <v>161630</v>
      </c>
      <c r="D396" s="193" t="s">
        <v>1042</v>
      </c>
      <c r="E396" s="185">
        <v>1</v>
      </c>
      <c r="F396" s="190"/>
    </row>
    <row r="397" spans="2:6" ht="14.25" customHeight="1" x14ac:dyDescent="0.2">
      <c r="B397" s="202" t="s">
        <v>669</v>
      </c>
      <c r="C397" s="3">
        <v>161695</v>
      </c>
      <c r="D397" s="193" t="s">
        <v>948</v>
      </c>
      <c r="E397" s="185">
        <v>1</v>
      </c>
      <c r="F397" s="190"/>
    </row>
    <row r="398" spans="2:6" ht="14.25" customHeight="1" x14ac:dyDescent="0.2">
      <c r="B398" s="202"/>
      <c r="C398" s="3"/>
      <c r="D398" s="5"/>
      <c r="E398" s="185"/>
      <c r="F398" s="190"/>
    </row>
    <row r="399" spans="2:6" s="18" customFormat="1" ht="14.25" customHeight="1" x14ac:dyDescent="0.25">
      <c r="B399" s="202"/>
      <c r="C399" s="21">
        <v>1618</v>
      </c>
      <c r="D399" s="22" t="s">
        <v>412</v>
      </c>
      <c r="E399" s="194"/>
      <c r="F399" s="195"/>
    </row>
    <row r="400" spans="2:6" ht="14.25" customHeight="1" x14ac:dyDescent="0.2">
      <c r="B400" s="202" t="s">
        <v>669</v>
      </c>
      <c r="C400" s="3">
        <v>161805</v>
      </c>
      <c r="D400" s="5" t="s">
        <v>1036</v>
      </c>
      <c r="E400" s="185">
        <v>1</v>
      </c>
      <c r="F400" s="190"/>
    </row>
    <row r="401" spans="2:6" ht="14.25" customHeight="1" x14ac:dyDescent="0.2">
      <c r="B401" s="203" t="s">
        <v>669</v>
      </c>
      <c r="C401" s="3">
        <v>161895</v>
      </c>
      <c r="D401" s="5" t="s">
        <v>1035</v>
      </c>
      <c r="E401" s="185">
        <v>1</v>
      </c>
      <c r="F401" s="190"/>
    </row>
    <row r="402" spans="2:6" ht="14.25" customHeight="1" x14ac:dyDescent="0.2">
      <c r="B402" s="202"/>
      <c r="C402" s="3"/>
      <c r="D402" s="5"/>
      <c r="E402" s="185"/>
      <c r="F402" s="190"/>
    </row>
    <row r="403" spans="2:6" s="18" customFormat="1" ht="14.25" customHeight="1" x14ac:dyDescent="0.25">
      <c r="B403" s="202"/>
      <c r="C403" s="21">
        <v>1619</v>
      </c>
      <c r="D403" s="22" t="s">
        <v>415</v>
      </c>
      <c r="E403" s="194"/>
      <c r="F403" s="195"/>
    </row>
    <row r="404" spans="2:6" ht="14.25" customHeight="1" x14ac:dyDescent="0.2">
      <c r="B404" s="202" t="s">
        <v>669</v>
      </c>
      <c r="C404" s="3">
        <v>161905</v>
      </c>
      <c r="D404" s="193" t="s">
        <v>1033</v>
      </c>
      <c r="E404" s="185">
        <v>1</v>
      </c>
      <c r="F404" s="190"/>
    </row>
    <row r="405" spans="2:6" ht="14.25" customHeight="1" x14ac:dyDescent="0.2">
      <c r="B405" s="203" t="s">
        <v>669</v>
      </c>
      <c r="C405" s="3">
        <v>161910</v>
      </c>
      <c r="D405" s="193" t="s">
        <v>1034</v>
      </c>
      <c r="E405" s="185">
        <v>1</v>
      </c>
      <c r="F405" s="190"/>
    </row>
    <row r="406" spans="2:6" ht="14.25" customHeight="1" x14ac:dyDescent="0.2">
      <c r="B406" s="202" t="s">
        <v>669</v>
      </c>
      <c r="C406" s="3">
        <v>161995</v>
      </c>
      <c r="D406" s="193" t="s">
        <v>1035</v>
      </c>
      <c r="E406" s="185">
        <v>1</v>
      </c>
      <c r="F406" s="190"/>
    </row>
    <row r="407" spans="2:6" ht="14.25" customHeight="1" x14ac:dyDescent="0.2">
      <c r="B407" s="202"/>
      <c r="C407" s="3"/>
      <c r="D407" s="5"/>
      <c r="E407" s="185"/>
      <c r="F407" s="190"/>
    </row>
    <row r="408" spans="2:6" s="18" customFormat="1" ht="14.25" customHeight="1" x14ac:dyDescent="0.25">
      <c r="B408" s="203"/>
      <c r="C408" s="21">
        <v>1620</v>
      </c>
      <c r="D408" s="22" t="s">
        <v>423</v>
      </c>
      <c r="E408" s="194"/>
      <c r="F408" s="195"/>
    </row>
    <row r="409" spans="2:6" ht="14.25" customHeight="1" x14ac:dyDescent="0.2">
      <c r="B409" s="202" t="s">
        <v>669</v>
      </c>
      <c r="C409" s="3">
        <v>162005</v>
      </c>
      <c r="D409" s="5" t="s">
        <v>1031</v>
      </c>
      <c r="E409" s="185">
        <v>1</v>
      </c>
      <c r="F409" s="190"/>
    </row>
    <row r="410" spans="2:6" ht="14.25" customHeight="1" x14ac:dyDescent="0.2">
      <c r="B410" s="202" t="s">
        <v>669</v>
      </c>
      <c r="C410" s="3">
        <v>162010</v>
      </c>
      <c r="D410" s="5" t="s">
        <v>1032</v>
      </c>
      <c r="E410" s="185">
        <v>1</v>
      </c>
      <c r="F410" s="190"/>
    </row>
    <row r="411" spans="2:6" ht="14.25" customHeight="1" x14ac:dyDescent="0.2">
      <c r="B411" s="202" t="s">
        <v>669</v>
      </c>
      <c r="C411" s="3">
        <v>162095</v>
      </c>
      <c r="D411" s="5" t="s">
        <v>948</v>
      </c>
      <c r="E411" s="185">
        <v>1</v>
      </c>
      <c r="F411" s="190"/>
    </row>
    <row r="412" spans="2:6" ht="14.25" customHeight="1" x14ac:dyDescent="0.2">
      <c r="B412" s="202"/>
      <c r="C412" s="3"/>
      <c r="D412" s="5"/>
      <c r="E412" s="185"/>
      <c r="F412" s="190"/>
    </row>
    <row r="413" spans="2:6" s="18" customFormat="1" ht="14.25" customHeight="1" x14ac:dyDescent="0.25">
      <c r="B413" s="203"/>
      <c r="C413" s="21">
        <v>1622</v>
      </c>
      <c r="D413" s="22" t="s">
        <v>426</v>
      </c>
      <c r="E413" s="194"/>
      <c r="F413" s="195"/>
    </row>
    <row r="414" spans="2:6" ht="14.25" customHeight="1" x14ac:dyDescent="0.2">
      <c r="B414" s="202" t="s">
        <v>669</v>
      </c>
      <c r="C414" s="3">
        <v>162205</v>
      </c>
      <c r="D414" s="193" t="s">
        <v>1024</v>
      </c>
      <c r="E414" s="185">
        <v>1</v>
      </c>
      <c r="F414" s="190"/>
    </row>
    <row r="415" spans="2:6" ht="14.25" customHeight="1" x14ac:dyDescent="0.2">
      <c r="B415" s="202" t="s">
        <v>669</v>
      </c>
      <c r="C415" s="3">
        <v>162210</v>
      </c>
      <c r="D415" s="5" t="s">
        <v>1025</v>
      </c>
      <c r="E415" s="185">
        <v>1</v>
      </c>
      <c r="F415" s="190"/>
    </row>
    <row r="416" spans="2:6" ht="14.25" customHeight="1" x14ac:dyDescent="0.2">
      <c r="B416" s="202" t="s">
        <v>669</v>
      </c>
      <c r="C416" s="3">
        <v>162215</v>
      </c>
      <c r="D416" s="5" t="s">
        <v>1026</v>
      </c>
      <c r="E416" s="185">
        <v>1</v>
      </c>
      <c r="F416" s="190"/>
    </row>
    <row r="417" spans="2:6" ht="14.25" customHeight="1" x14ac:dyDescent="0.2">
      <c r="B417" s="202" t="s">
        <v>669</v>
      </c>
      <c r="C417" s="3">
        <v>162220</v>
      </c>
      <c r="D417" s="5" t="s">
        <v>1027</v>
      </c>
      <c r="E417" s="185">
        <v>1</v>
      </c>
      <c r="F417" s="190"/>
    </row>
    <row r="418" spans="2:6" ht="14.25" customHeight="1" x14ac:dyDescent="0.2">
      <c r="B418" s="202" t="s">
        <v>669</v>
      </c>
      <c r="C418" s="3">
        <v>162225</v>
      </c>
      <c r="D418" s="5" t="s">
        <v>1028</v>
      </c>
      <c r="E418" s="185">
        <v>1</v>
      </c>
      <c r="F418" s="190"/>
    </row>
    <row r="419" spans="2:6" ht="14.25" customHeight="1" x14ac:dyDescent="0.2">
      <c r="B419" s="202" t="s">
        <v>669</v>
      </c>
      <c r="C419" s="3">
        <v>162230</v>
      </c>
      <c r="D419" s="5" t="s">
        <v>1029</v>
      </c>
      <c r="E419" s="185">
        <v>1</v>
      </c>
      <c r="F419" s="190"/>
    </row>
    <row r="420" spans="2:6" ht="14.25" customHeight="1" x14ac:dyDescent="0.2">
      <c r="B420" s="202" t="s">
        <v>669</v>
      </c>
      <c r="C420" s="3">
        <v>162235</v>
      </c>
      <c r="D420" s="5" t="s">
        <v>1030</v>
      </c>
      <c r="E420" s="185">
        <v>1</v>
      </c>
      <c r="F420" s="190"/>
    </row>
    <row r="421" spans="2:6" ht="14.25" customHeight="1" x14ac:dyDescent="0.2">
      <c r="B421" s="202"/>
      <c r="C421" s="3"/>
      <c r="D421" s="5"/>
      <c r="E421" s="185"/>
      <c r="F421" s="190"/>
    </row>
    <row r="422" spans="2:6" s="18" customFormat="1" ht="14.25" customHeight="1" x14ac:dyDescent="0.25">
      <c r="B422" s="203"/>
      <c r="C422" s="21">
        <v>1625</v>
      </c>
      <c r="D422" s="22" t="s">
        <v>920</v>
      </c>
      <c r="E422" s="194"/>
      <c r="F422" s="195"/>
    </row>
    <row r="423" spans="2:6" ht="14.25" customHeight="1" x14ac:dyDescent="0.2">
      <c r="B423" s="202" t="s">
        <v>669</v>
      </c>
      <c r="C423" s="3">
        <v>162505</v>
      </c>
      <c r="D423" s="5" t="s">
        <v>1022</v>
      </c>
      <c r="E423" s="185">
        <v>1</v>
      </c>
      <c r="F423" s="190"/>
    </row>
    <row r="424" spans="2:6" ht="14.25" customHeight="1" x14ac:dyDescent="0.2">
      <c r="B424" s="202" t="s">
        <v>669</v>
      </c>
      <c r="C424" s="3">
        <v>162510</v>
      </c>
      <c r="D424" s="5" t="s">
        <v>1023</v>
      </c>
      <c r="E424" s="185">
        <v>1</v>
      </c>
      <c r="F424" s="190"/>
    </row>
    <row r="425" spans="2:6" ht="14.25" customHeight="1" x14ac:dyDescent="0.2">
      <c r="B425" s="202"/>
      <c r="C425" s="3"/>
      <c r="D425" s="5"/>
      <c r="E425" s="185"/>
      <c r="F425" s="190"/>
    </row>
    <row r="426" spans="2:6" ht="14.25" customHeight="1" x14ac:dyDescent="0.2">
      <c r="B426" s="202"/>
      <c r="C426" s="3" t="s">
        <v>435</v>
      </c>
      <c r="D426" s="5" t="s">
        <v>435</v>
      </c>
      <c r="E426" s="185"/>
      <c r="F426" s="190"/>
    </row>
    <row r="427" spans="2:6" ht="14.25" customHeight="1" x14ac:dyDescent="0.2">
      <c r="B427" s="202"/>
      <c r="C427" s="21">
        <v>1635</v>
      </c>
      <c r="D427" s="22" t="s">
        <v>436</v>
      </c>
      <c r="E427" s="185"/>
      <c r="F427" s="190"/>
    </row>
    <row r="428" spans="2:6" ht="14.25" customHeight="1" x14ac:dyDescent="0.2">
      <c r="B428" s="202" t="s">
        <v>669</v>
      </c>
      <c r="C428" s="3">
        <v>163530</v>
      </c>
      <c r="D428" s="5" t="s">
        <v>1021</v>
      </c>
      <c r="E428" s="185">
        <v>0</v>
      </c>
      <c r="F428" s="190"/>
    </row>
    <row r="429" spans="2:6" ht="14.25" customHeight="1" x14ac:dyDescent="0.2">
      <c r="B429" s="202" t="s">
        <v>669</v>
      </c>
      <c r="C429" s="3">
        <v>163595</v>
      </c>
      <c r="D429" s="5" t="s">
        <v>948</v>
      </c>
      <c r="E429" s="185">
        <v>0</v>
      </c>
      <c r="F429" s="190"/>
    </row>
    <row r="430" spans="2:6" ht="14.25" customHeight="1" x14ac:dyDescent="0.2">
      <c r="B430" s="202"/>
      <c r="C430" s="3"/>
      <c r="D430" s="5"/>
      <c r="E430" s="185"/>
      <c r="F430" s="190"/>
    </row>
    <row r="431" spans="2:6" ht="14.25" customHeight="1" x14ac:dyDescent="0.2">
      <c r="B431" s="202"/>
      <c r="C431" s="3"/>
      <c r="D431" s="5"/>
      <c r="E431" s="185"/>
      <c r="F431" s="190"/>
    </row>
    <row r="432" spans="2:6" s="18" customFormat="1" ht="14.25" customHeight="1" x14ac:dyDescent="0.25">
      <c r="B432" s="203"/>
      <c r="C432" s="21">
        <v>1620</v>
      </c>
      <c r="D432" s="22" t="s">
        <v>282</v>
      </c>
      <c r="E432" s="194"/>
      <c r="F432" s="195"/>
    </row>
    <row r="433" spans="2:6" ht="14.25" customHeight="1" x14ac:dyDescent="0.2">
      <c r="B433" s="202" t="s">
        <v>669</v>
      </c>
      <c r="C433" s="3">
        <v>162605</v>
      </c>
      <c r="D433" s="193" t="s">
        <v>1018</v>
      </c>
      <c r="E433" s="185">
        <v>1</v>
      </c>
      <c r="F433" s="190"/>
    </row>
    <row r="434" spans="2:6" ht="14.25" customHeight="1" x14ac:dyDescent="0.2">
      <c r="B434" s="202" t="s">
        <v>669</v>
      </c>
      <c r="C434" s="3">
        <v>162610</v>
      </c>
      <c r="D434" s="193" t="s">
        <v>1019</v>
      </c>
      <c r="E434" s="185">
        <v>1</v>
      </c>
      <c r="F434" s="190"/>
    </row>
    <row r="435" spans="2:6" ht="14.25" customHeight="1" x14ac:dyDescent="0.2">
      <c r="B435" s="202" t="s">
        <v>669</v>
      </c>
      <c r="C435" s="3">
        <v>162615</v>
      </c>
      <c r="D435" s="193" t="s">
        <v>1020</v>
      </c>
      <c r="E435" s="185">
        <v>1</v>
      </c>
      <c r="F435" s="190"/>
    </row>
    <row r="436" spans="2:6" ht="14.25" customHeight="1" x14ac:dyDescent="0.2">
      <c r="B436" s="202" t="s">
        <v>669</v>
      </c>
      <c r="C436" s="3">
        <v>162695</v>
      </c>
      <c r="D436" s="193" t="s">
        <v>990</v>
      </c>
      <c r="E436" s="185">
        <v>1</v>
      </c>
      <c r="F436" s="190"/>
    </row>
    <row r="437" spans="2:6" ht="14.25" customHeight="1" x14ac:dyDescent="0.2">
      <c r="B437" s="202"/>
      <c r="C437" s="3"/>
      <c r="D437" s="5"/>
      <c r="E437" s="185"/>
      <c r="F437" s="190"/>
    </row>
    <row r="438" spans="2:6" ht="14.25" customHeight="1" x14ac:dyDescent="0.2">
      <c r="B438" s="202"/>
      <c r="C438" s="3"/>
      <c r="D438" s="5"/>
      <c r="E438" s="185"/>
      <c r="F438" s="190"/>
    </row>
    <row r="439" spans="2:6" s="18" customFormat="1" ht="14.25" customHeight="1" x14ac:dyDescent="0.25">
      <c r="B439" s="203"/>
      <c r="C439" s="21">
        <v>1627</v>
      </c>
      <c r="D439" s="22" t="s">
        <v>864</v>
      </c>
      <c r="E439" s="194"/>
      <c r="F439" s="195"/>
    </row>
    <row r="440" spans="2:6" ht="14.25" customHeight="1" x14ac:dyDescent="0.2">
      <c r="B440" s="202" t="s">
        <v>669</v>
      </c>
      <c r="C440" s="3">
        <v>162705</v>
      </c>
      <c r="D440" s="5" t="s">
        <v>1015</v>
      </c>
      <c r="E440" s="185">
        <v>1</v>
      </c>
      <c r="F440" s="190"/>
    </row>
    <row r="441" spans="2:6" ht="14.25" customHeight="1" x14ac:dyDescent="0.2">
      <c r="B441" s="202" t="s">
        <v>669</v>
      </c>
      <c r="C441" s="3">
        <v>162710</v>
      </c>
      <c r="D441" s="5" t="s">
        <v>1016</v>
      </c>
      <c r="E441" s="185">
        <v>1</v>
      </c>
      <c r="F441" s="190"/>
    </row>
    <row r="442" spans="2:6" ht="14.25" customHeight="1" x14ac:dyDescent="0.2">
      <c r="B442" s="202" t="s">
        <v>669</v>
      </c>
      <c r="C442" s="3">
        <v>162715</v>
      </c>
      <c r="D442" s="5" t="s">
        <v>1017</v>
      </c>
      <c r="E442" s="185">
        <v>1</v>
      </c>
      <c r="F442" s="190"/>
    </row>
    <row r="443" spans="2:6" ht="14.25" customHeight="1" x14ac:dyDescent="0.2">
      <c r="B443" s="202"/>
      <c r="C443" s="3"/>
      <c r="D443" s="5"/>
      <c r="E443" s="185"/>
      <c r="F443" s="190"/>
    </row>
    <row r="444" spans="2:6" ht="14.25" customHeight="1" x14ac:dyDescent="0.2">
      <c r="B444" s="202"/>
      <c r="C444" s="3"/>
      <c r="D444" s="5"/>
      <c r="E444" s="185"/>
      <c r="F444" s="190"/>
    </row>
    <row r="445" spans="2:6" s="18" customFormat="1" ht="14.25" customHeight="1" x14ac:dyDescent="0.25">
      <c r="B445" s="203"/>
      <c r="C445" s="21">
        <v>1628</v>
      </c>
      <c r="D445" s="22" t="s">
        <v>686</v>
      </c>
      <c r="E445" s="194"/>
      <c r="F445" s="195"/>
    </row>
    <row r="446" spans="2:6" ht="14.25" customHeight="1" x14ac:dyDescent="0.2">
      <c r="B446" s="202" t="s">
        <v>669</v>
      </c>
      <c r="C446" s="3">
        <v>162805</v>
      </c>
      <c r="D446" s="5" t="s">
        <v>1009</v>
      </c>
      <c r="E446" s="185">
        <v>1</v>
      </c>
      <c r="F446" s="190"/>
    </row>
    <row r="447" spans="2:6" ht="14.25" customHeight="1" x14ac:dyDescent="0.2">
      <c r="B447" s="202" t="s">
        <v>669</v>
      </c>
      <c r="C447" s="3">
        <v>162810</v>
      </c>
      <c r="D447" s="5" t="s">
        <v>1010</v>
      </c>
      <c r="E447" s="185">
        <v>1</v>
      </c>
      <c r="F447" s="190"/>
    </row>
    <row r="448" spans="2:6" ht="14.25" customHeight="1" x14ac:dyDescent="0.2">
      <c r="B448" s="202" t="s">
        <v>669</v>
      </c>
      <c r="C448" s="3">
        <v>162815</v>
      </c>
      <c r="D448" s="5" t="s">
        <v>1011</v>
      </c>
      <c r="E448" s="185">
        <v>1</v>
      </c>
      <c r="F448" s="190"/>
    </row>
    <row r="449" spans="2:6" ht="14.25" customHeight="1" x14ac:dyDescent="0.2">
      <c r="B449" s="202" t="s">
        <v>669</v>
      </c>
      <c r="C449" s="3">
        <v>162820</v>
      </c>
      <c r="D449" s="5" t="s">
        <v>1012</v>
      </c>
      <c r="E449" s="185">
        <v>1</v>
      </c>
      <c r="F449" s="190"/>
    </row>
    <row r="450" spans="2:6" ht="14.25" customHeight="1" x14ac:dyDescent="0.2">
      <c r="B450" s="202" t="s">
        <v>669</v>
      </c>
      <c r="C450" s="3">
        <v>162825</v>
      </c>
      <c r="D450" s="5" t="s">
        <v>1013</v>
      </c>
      <c r="E450" s="185">
        <v>1</v>
      </c>
      <c r="F450" s="190"/>
    </row>
    <row r="451" spans="2:6" ht="14.25" customHeight="1" x14ac:dyDescent="0.2">
      <c r="B451" s="202" t="s">
        <v>669</v>
      </c>
      <c r="C451" s="3">
        <v>162830</v>
      </c>
      <c r="D451" s="5" t="s">
        <v>1014</v>
      </c>
      <c r="E451" s="185">
        <v>1</v>
      </c>
      <c r="F451" s="190"/>
    </row>
    <row r="452" spans="2:6" ht="14.25" customHeight="1" x14ac:dyDescent="0.2">
      <c r="B452" s="202" t="s">
        <v>669</v>
      </c>
      <c r="C452" s="3">
        <v>162895</v>
      </c>
      <c r="D452" s="5" t="s">
        <v>948</v>
      </c>
      <c r="E452" s="185">
        <v>1</v>
      </c>
      <c r="F452" s="190"/>
    </row>
    <row r="453" spans="2:6" ht="14.25" customHeight="1" x14ac:dyDescent="0.2">
      <c r="B453" s="202"/>
      <c r="C453" s="3"/>
      <c r="D453" s="5"/>
      <c r="E453" s="185"/>
      <c r="F453" s="190"/>
    </row>
    <row r="454" spans="2:6" ht="14.25" customHeight="1" x14ac:dyDescent="0.2">
      <c r="B454" s="202"/>
      <c r="C454" s="3"/>
      <c r="D454" s="5"/>
      <c r="E454" s="185"/>
      <c r="F454" s="190"/>
    </row>
    <row r="455" spans="2:6" ht="14.25" customHeight="1" x14ac:dyDescent="0.2">
      <c r="B455" s="202"/>
      <c r="C455" s="21">
        <v>1630</v>
      </c>
      <c r="D455" s="22" t="s">
        <v>865</v>
      </c>
      <c r="E455" s="185"/>
      <c r="F455" s="190"/>
    </row>
    <row r="456" spans="2:6" ht="14.25" customHeight="1" x14ac:dyDescent="0.2">
      <c r="B456" s="202" t="s">
        <v>669</v>
      </c>
      <c r="C456" s="3">
        <v>163005</v>
      </c>
      <c r="D456" s="5" t="s">
        <v>1000</v>
      </c>
      <c r="E456" s="185">
        <v>0</v>
      </c>
      <c r="F456" s="190"/>
    </row>
    <row r="457" spans="2:6" ht="14.25" customHeight="1" x14ac:dyDescent="0.2">
      <c r="B457" s="202" t="s">
        <v>669</v>
      </c>
      <c r="C457" s="3">
        <v>163010</v>
      </c>
      <c r="D457" s="5" t="s">
        <v>1001</v>
      </c>
      <c r="E457" s="185">
        <v>0</v>
      </c>
      <c r="F457" s="190"/>
    </row>
    <row r="458" spans="2:6" ht="14.25" customHeight="1" x14ac:dyDescent="0.2">
      <c r="B458" s="202" t="s">
        <v>669</v>
      </c>
      <c r="C458" s="3">
        <v>163015</v>
      </c>
      <c r="D458" s="5" t="s">
        <v>1002</v>
      </c>
      <c r="E458" s="185">
        <v>0</v>
      </c>
      <c r="F458" s="190"/>
    </row>
    <row r="459" spans="2:6" ht="14.25" customHeight="1" x14ac:dyDescent="0.2">
      <c r="B459" s="202" t="s">
        <v>669</v>
      </c>
      <c r="C459" s="3">
        <v>163020</v>
      </c>
      <c r="D459" s="5" t="s">
        <v>1003</v>
      </c>
      <c r="E459" s="185">
        <v>0</v>
      </c>
      <c r="F459" s="190"/>
    </row>
    <row r="460" spans="2:6" ht="14.25" customHeight="1" x14ac:dyDescent="0.2">
      <c r="B460" s="202" t="s">
        <v>669</v>
      </c>
      <c r="C460" s="3">
        <v>163025</v>
      </c>
      <c r="D460" s="5" t="s">
        <v>1004</v>
      </c>
      <c r="E460" s="185">
        <v>0</v>
      </c>
      <c r="F460" s="190"/>
    </row>
    <row r="461" spans="2:6" ht="14.25" customHeight="1" x14ac:dyDescent="0.2">
      <c r="B461" s="202" t="s">
        <v>669</v>
      </c>
      <c r="C461" s="3">
        <v>163030</v>
      </c>
      <c r="D461" s="5" t="s">
        <v>992</v>
      </c>
      <c r="E461" s="185">
        <v>0</v>
      </c>
      <c r="F461" s="190"/>
    </row>
    <row r="462" spans="2:6" ht="14.25" customHeight="1" x14ac:dyDescent="0.2">
      <c r="B462" s="202" t="s">
        <v>669</v>
      </c>
      <c r="C462" s="3">
        <v>163035</v>
      </c>
      <c r="D462" s="5" t="s">
        <v>1005</v>
      </c>
      <c r="E462" s="185">
        <v>0</v>
      </c>
      <c r="F462" s="190"/>
    </row>
    <row r="463" spans="2:6" ht="14.25" customHeight="1" x14ac:dyDescent="0.2">
      <c r="B463" s="202" t="s">
        <v>669</v>
      </c>
      <c r="C463" s="3">
        <v>163040</v>
      </c>
      <c r="D463" s="5" t="s">
        <v>1006</v>
      </c>
      <c r="E463" s="185">
        <v>0</v>
      </c>
      <c r="F463" s="190"/>
    </row>
    <row r="464" spans="2:6" ht="14.25" customHeight="1" x14ac:dyDescent="0.2">
      <c r="B464" s="202" t="s">
        <v>669</v>
      </c>
      <c r="C464" s="3">
        <v>163045</v>
      </c>
      <c r="D464" s="5" t="s">
        <v>1007</v>
      </c>
      <c r="E464" s="185">
        <v>0</v>
      </c>
      <c r="F464" s="190"/>
    </row>
    <row r="465" spans="2:6" ht="14.25" customHeight="1" x14ac:dyDescent="0.2">
      <c r="B465" s="202" t="s">
        <v>669</v>
      </c>
      <c r="C465" s="3">
        <v>163095</v>
      </c>
      <c r="D465" s="5" t="s">
        <v>948</v>
      </c>
      <c r="E465" s="185">
        <v>0</v>
      </c>
      <c r="F465" s="190"/>
    </row>
    <row r="466" spans="2:6" ht="14.25" customHeight="1" x14ac:dyDescent="0.2">
      <c r="B466" s="202" t="s">
        <v>669</v>
      </c>
      <c r="C466" s="3">
        <v>1632</v>
      </c>
      <c r="D466" s="5" t="s">
        <v>1008</v>
      </c>
      <c r="E466" s="185">
        <v>1</v>
      </c>
      <c r="F466" s="190"/>
    </row>
    <row r="467" spans="2:6" ht="14.25" customHeight="1" x14ac:dyDescent="0.2">
      <c r="B467" s="202"/>
      <c r="C467" s="3"/>
      <c r="D467" s="5"/>
      <c r="E467" s="185"/>
      <c r="F467" s="190"/>
    </row>
    <row r="468" spans="2:6" ht="14.25" customHeight="1" x14ac:dyDescent="0.2">
      <c r="B468" s="202"/>
      <c r="C468" s="21">
        <v>1634</v>
      </c>
      <c r="D468" s="22" t="s">
        <v>869</v>
      </c>
      <c r="E468" s="185"/>
      <c r="F468" s="190"/>
    </row>
    <row r="469" spans="2:6" ht="14.25" customHeight="1" x14ac:dyDescent="0.2">
      <c r="B469" s="202" t="s">
        <v>669</v>
      </c>
      <c r="C469" s="3">
        <v>163405</v>
      </c>
      <c r="D469" s="5" t="s">
        <v>994</v>
      </c>
      <c r="E469" s="185">
        <v>1</v>
      </c>
      <c r="F469" s="190"/>
    </row>
    <row r="470" spans="2:6" ht="14.25" customHeight="1" x14ac:dyDescent="0.2">
      <c r="B470" s="202" t="s">
        <v>669</v>
      </c>
      <c r="C470" s="3">
        <v>163410</v>
      </c>
      <c r="D470" s="5" t="s">
        <v>995</v>
      </c>
      <c r="E470" s="185">
        <v>1</v>
      </c>
      <c r="F470" s="190"/>
    </row>
    <row r="471" spans="2:6" ht="14.25" customHeight="1" x14ac:dyDescent="0.2">
      <c r="B471" s="202" t="s">
        <v>669</v>
      </c>
      <c r="C471" s="3">
        <v>163415</v>
      </c>
      <c r="D471" s="5" t="s">
        <v>996</v>
      </c>
      <c r="E471" s="185">
        <v>1</v>
      </c>
      <c r="F471" s="190"/>
    </row>
    <row r="472" spans="2:6" ht="14.25" customHeight="1" x14ac:dyDescent="0.2">
      <c r="B472" s="202" t="s">
        <v>669</v>
      </c>
      <c r="C472" s="3">
        <v>163420</v>
      </c>
      <c r="D472" s="5" t="s">
        <v>997</v>
      </c>
      <c r="E472" s="185">
        <v>1</v>
      </c>
      <c r="F472" s="190"/>
    </row>
    <row r="473" spans="2:6" ht="14.25" customHeight="1" x14ac:dyDescent="0.2">
      <c r="B473" s="202" t="s">
        <v>669</v>
      </c>
      <c r="C473" s="3">
        <v>163425</v>
      </c>
      <c r="D473" s="5" t="s">
        <v>998</v>
      </c>
      <c r="E473" s="185">
        <v>1</v>
      </c>
      <c r="F473" s="190"/>
    </row>
    <row r="474" spans="2:6" ht="14.25" customHeight="1" x14ac:dyDescent="0.2">
      <c r="B474" s="202" t="s">
        <v>669</v>
      </c>
      <c r="C474" s="3">
        <v>163430</v>
      </c>
      <c r="D474" s="5" t="s">
        <v>999</v>
      </c>
      <c r="E474" s="185">
        <v>1</v>
      </c>
      <c r="F474" s="190"/>
    </row>
    <row r="475" spans="2:6" ht="14.25" customHeight="1" x14ac:dyDescent="0.2">
      <c r="B475" s="202" t="s">
        <v>669</v>
      </c>
      <c r="C475" s="3">
        <v>163495</v>
      </c>
      <c r="D475" s="5" t="s">
        <v>948</v>
      </c>
      <c r="E475" s="185">
        <v>1</v>
      </c>
      <c r="F475" s="190"/>
    </row>
    <row r="476" spans="2:6" ht="14.25" customHeight="1" x14ac:dyDescent="0.2">
      <c r="B476" s="202"/>
      <c r="C476" s="3"/>
      <c r="D476" s="5"/>
      <c r="E476" s="185"/>
      <c r="F476" s="190"/>
    </row>
    <row r="477" spans="2:6" s="18" customFormat="1" ht="14.25" customHeight="1" x14ac:dyDescent="0.25">
      <c r="B477" s="203"/>
      <c r="C477" s="21">
        <v>1690</v>
      </c>
      <c r="D477" s="22" t="s">
        <v>872</v>
      </c>
      <c r="E477" s="194"/>
      <c r="F477" s="195"/>
    </row>
    <row r="478" spans="2:6" ht="14.25" customHeight="1" x14ac:dyDescent="0.2">
      <c r="B478" s="202" t="s">
        <v>669</v>
      </c>
      <c r="C478" s="3">
        <v>169010</v>
      </c>
      <c r="D478" s="5" t="s">
        <v>991</v>
      </c>
      <c r="E478" s="185">
        <v>1</v>
      </c>
      <c r="F478" s="190"/>
    </row>
    <row r="479" spans="2:6" ht="14.25" customHeight="1" x14ac:dyDescent="0.2">
      <c r="B479" s="202" t="s">
        <v>669</v>
      </c>
      <c r="C479" s="3">
        <v>169015</v>
      </c>
      <c r="D479" s="5" t="s">
        <v>992</v>
      </c>
      <c r="E479" s="185">
        <v>1</v>
      </c>
      <c r="F479" s="190"/>
    </row>
    <row r="480" spans="2:6" ht="14.25" customHeight="1" x14ac:dyDescent="0.2">
      <c r="B480" s="202" t="s">
        <v>669</v>
      </c>
      <c r="C480" s="3">
        <v>169030</v>
      </c>
      <c r="D480" s="5" t="s">
        <v>993</v>
      </c>
      <c r="E480" s="185">
        <v>1</v>
      </c>
      <c r="F480" s="190"/>
    </row>
    <row r="481" spans="2:6" ht="14.25" customHeight="1" x14ac:dyDescent="0.2">
      <c r="B481" s="202" t="s">
        <v>669</v>
      </c>
      <c r="C481" s="3">
        <v>169095</v>
      </c>
      <c r="D481" s="5" t="s">
        <v>990</v>
      </c>
      <c r="E481" s="185">
        <v>1</v>
      </c>
      <c r="F481" s="190"/>
    </row>
    <row r="482" spans="2:6" ht="14.25" customHeight="1" x14ac:dyDescent="0.2">
      <c r="B482" s="202"/>
      <c r="C482" s="3"/>
      <c r="D482" s="5"/>
      <c r="E482" s="185"/>
      <c r="F482" s="190"/>
    </row>
    <row r="483" spans="2:6" ht="14.25" customHeight="1" x14ac:dyDescent="0.2">
      <c r="B483" s="202"/>
      <c r="C483" s="3"/>
      <c r="D483" s="5"/>
      <c r="E483" s="185"/>
      <c r="F483" s="190"/>
    </row>
    <row r="484" spans="2:6" ht="14.25" customHeight="1" x14ac:dyDescent="0.2">
      <c r="B484" s="202"/>
      <c r="C484" s="21">
        <v>1698</v>
      </c>
      <c r="D484" s="22" t="s">
        <v>873</v>
      </c>
      <c r="E484" s="185"/>
      <c r="F484" s="190"/>
    </row>
    <row r="485" spans="2:6" ht="14.25" customHeight="1" x14ac:dyDescent="0.2">
      <c r="B485" s="202" t="s">
        <v>671</v>
      </c>
      <c r="C485" s="3">
        <v>169805</v>
      </c>
      <c r="D485" s="5" t="s">
        <v>984</v>
      </c>
      <c r="E485" s="185">
        <v>1</v>
      </c>
      <c r="F485" s="190"/>
    </row>
    <row r="486" spans="2:6" ht="14.25" customHeight="1" x14ac:dyDescent="0.2">
      <c r="B486" s="202" t="s">
        <v>671</v>
      </c>
      <c r="C486" s="3">
        <v>169810</v>
      </c>
      <c r="D486" s="5" t="s">
        <v>985</v>
      </c>
      <c r="E486" s="185">
        <v>1</v>
      </c>
      <c r="F486" s="190"/>
    </row>
    <row r="487" spans="2:6" ht="14.25" customHeight="1" x14ac:dyDescent="0.2">
      <c r="B487" s="202" t="s">
        <v>671</v>
      </c>
      <c r="C487" s="3">
        <v>169815</v>
      </c>
      <c r="D487" s="5" t="s">
        <v>986</v>
      </c>
      <c r="E487" s="185">
        <v>1</v>
      </c>
      <c r="F487" s="190"/>
    </row>
    <row r="488" spans="2:6" ht="14.25" customHeight="1" x14ac:dyDescent="0.2">
      <c r="B488" s="202" t="s">
        <v>671</v>
      </c>
      <c r="C488" s="3">
        <v>169820</v>
      </c>
      <c r="D488" s="5" t="s">
        <v>987</v>
      </c>
      <c r="E488" s="185">
        <v>1</v>
      </c>
      <c r="F488" s="190"/>
    </row>
    <row r="489" spans="2:6" ht="14.25" customHeight="1" x14ac:dyDescent="0.2">
      <c r="B489" s="202" t="s">
        <v>671</v>
      </c>
      <c r="C489" s="3">
        <v>169825</v>
      </c>
      <c r="D489" s="5" t="s">
        <v>988</v>
      </c>
      <c r="E489" s="185">
        <v>1</v>
      </c>
      <c r="F489" s="190"/>
    </row>
    <row r="490" spans="2:6" ht="14.25" customHeight="1" x14ac:dyDescent="0.2">
      <c r="B490" s="202" t="s">
        <v>671</v>
      </c>
      <c r="C490" s="3">
        <v>169830</v>
      </c>
      <c r="D490" s="5" t="s">
        <v>989</v>
      </c>
      <c r="E490" s="185">
        <v>1</v>
      </c>
      <c r="F490" s="190"/>
    </row>
    <row r="491" spans="2:6" ht="14.25" customHeight="1" x14ac:dyDescent="0.2">
      <c r="B491" s="202" t="s">
        <v>671</v>
      </c>
      <c r="C491" s="3">
        <v>169895</v>
      </c>
      <c r="D491" s="5" t="s">
        <v>990</v>
      </c>
      <c r="E491" s="185">
        <v>1</v>
      </c>
      <c r="F491" s="190"/>
    </row>
    <row r="492" spans="2:6" ht="14.25" customHeight="1" x14ac:dyDescent="0.2">
      <c r="B492" s="202"/>
      <c r="C492" s="3"/>
      <c r="D492" s="5"/>
      <c r="E492" s="185"/>
      <c r="F492" s="190"/>
    </row>
    <row r="493" spans="2:6" ht="14.25" customHeight="1" x14ac:dyDescent="0.2">
      <c r="B493" s="202"/>
      <c r="C493" s="21">
        <v>17</v>
      </c>
      <c r="D493" s="22" t="s">
        <v>876</v>
      </c>
      <c r="E493" s="185"/>
      <c r="F493" s="190"/>
    </row>
    <row r="494" spans="2:6" ht="14.25" customHeight="1" x14ac:dyDescent="0.2">
      <c r="B494" s="202"/>
      <c r="C494" s="3"/>
      <c r="D494" s="5"/>
      <c r="E494" s="185"/>
      <c r="F494" s="190"/>
    </row>
    <row r="495" spans="2:6" ht="14.25" customHeight="1" x14ac:dyDescent="0.2">
      <c r="B495" s="202" t="s">
        <v>669</v>
      </c>
      <c r="C495" s="3">
        <v>1701</v>
      </c>
      <c r="D495" s="5" t="s">
        <v>978</v>
      </c>
      <c r="E495" s="185">
        <v>0</v>
      </c>
      <c r="F495" s="190"/>
    </row>
    <row r="496" spans="2:6" ht="14.25" customHeight="1" x14ac:dyDescent="0.2">
      <c r="B496" s="202" t="s">
        <v>669</v>
      </c>
      <c r="C496" s="3">
        <v>1702</v>
      </c>
      <c r="D496" s="5" t="s">
        <v>979</v>
      </c>
      <c r="E496" s="185">
        <v>0</v>
      </c>
      <c r="F496" s="190"/>
    </row>
    <row r="497" spans="2:6" ht="14.25" customHeight="1" x14ac:dyDescent="0.2">
      <c r="B497" s="202" t="s">
        <v>669</v>
      </c>
      <c r="C497" s="3">
        <v>1703</v>
      </c>
      <c r="D497" s="5" t="s">
        <v>980</v>
      </c>
      <c r="E497" s="185">
        <v>0</v>
      </c>
      <c r="F497" s="190"/>
    </row>
    <row r="498" spans="2:6" ht="14.25" customHeight="1" x14ac:dyDescent="0.2">
      <c r="B498" s="202" t="s">
        <v>669</v>
      </c>
      <c r="C498" s="3">
        <v>1704</v>
      </c>
      <c r="D498" s="5" t="s">
        <v>981</v>
      </c>
      <c r="E498" s="185">
        <v>0</v>
      </c>
      <c r="F498" s="190"/>
    </row>
    <row r="499" spans="2:6" ht="14.25" customHeight="1" x14ac:dyDescent="0.2">
      <c r="B499" s="202" t="s">
        <v>669</v>
      </c>
      <c r="C499" s="3">
        <v>1705</v>
      </c>
      <c r="D499" s="5" t="s">
        <v>982</v>
      </c>
      <c r="E499" s="185">
        <v>0</v>
      </c>
      <c r="F499" s="190"/>
    </row>
    <row r="500" spans="2:6" ht="14.25" customHeight="1" x14ac:dyDescent="0.2">
      <c r="B500" s="202" t="s">
        <v>669</v>
      </c>
      <c r="C500" s="3">
        <v>1775</v>
      </c>
      <c r="D500" s="5" t="s">
        <v>983</v>
      </c>
      <c r="E500" s="185">
        <v>0</v>
      </c>
      <c r="F500" s="190"/>
    </row>
    <row r="501" spans="2:6" ht="14.25" customHeight="1" x14ac:dyDescent="0.2">
      <c r="B501" s="202"/>
      <c r="C501" s="3"/>
      <c r="D501" s="5"/>
      <c r="E501" s="185"/>
      <c r="F501" s="190"/>
    </row>
    <row r="502" spans="2:6" ht="14.25" customHeight="1" x14ac:dyDescent="0.2">
      <c r="B502" s="202"/>
      <c r="C502" s="21">
        <v>18</v>
      </c>
      <c r="D502" s="22" t="s">
        <v>882</v>
      </c>
      <c r="E502" s="185"/>
      <c r="F502" s="190"/>
    </row>
    <row r="503" spans="2:6" ht="14.25" customHeight="1" x14ac:dyDescent="0.2">
      <c r="B503" s="202"/>
      <c r="C503" s="3"/>
      <c r="D503" s="5"/>
      <c r="E503" s="185"/>
      <c r="F503" s="190"/>
    </row>
    <row r="504" spans="2:6" ht="14.25" customHeight="1" x14ac:dyDescent="0.2">
      <c r="B504" s="202" t="s">
        <v>669</v>
      </c>
      <c r="C504" s="3">
        <v>1801</v>
      </c>
      <c r="D504" s="5" t="s">
        <v>969</v>
      </c>
      <c r="E504" s="185">
        <v>0</v>
      </c>
      <c r="F504" s="190"/>
    </row>
    <row r="505" spans="2:6" ht="14.25" customHeight="1" x14ac:dyDescent="0.2">
      <c r="B505" s="202" t="s">
        <v>669</v>
      </c>
      <c r="C505" s="3">
        <v>1816</v>
      </c>
      <c r="D505" s="5" t="s">
        <v>970</v>
      </c>
      <c r="E505" s="185">
        <v>0</v>
      </c>
      <c r="F505" s="190"/>
    </row>
    <row r="506" spans="2:6" ht="14.25" customHeight="1" x14ac:dyDescent="0.2">
      <c r="B506" s="202" t="s">
        <v>669</v>
      </c>
      <c r="C506" s="3">
        <v>1818</v>
      </c>
      <c r="D506" s="5" t="s">
        <v>971</v>
      </c>
      <c r="E506" s="185">
        <v>0</v>
      </c>
      <c r="F506" s="190"/>
    </row>
    <row r="507" spans="2:6" ht="14.25" customHeight="1" x14ac:dyDescent="0.2">
      <c r="B507" s="202" t="s">
        <v>669</v>
      </c>
      <c r="C507" s="3">
        <v>1820</v>
      </c>
      <c r="D507" s="5" t="s">
        <v>972</v>
      </c>
      <c r="E507" s="185">
        <v>0</v>
      </c>
      <c r="F507" s="190"/>
    </row>
    <row r="508" spans="2:6" ht="14.25" customHeight="1" x14ac:dyDescent="0.2">
      <c r="B508" s="202" t="s">
        <v>669</v>
      </c>
      <c r="C508" s="3">
        <v>1822</v>
      </c>
      <c r="D508" s="5" t="s">
        <v>973</v>
      </c>
      <c r="E508" s="185">
        <v>0</v>
      </c>
      <c r="F508" s="190"/>
    </row>
    <row r="509" spans="2:6" ht="14.25" customHeight="1" x14ac:dyDescent="0.2">
      <c r="B509" s="202" t="s">
        <v>669</v>
      </c>
      <c r="C509" s="3">
        <v>1823</v>
      </c>
      <c r="D509" s="5" t="s">
        <v>974</v>
      </c>
      <c r="E509" s="185">
        <v>0</v>
      </c>
      <c r="F509" s="190"/>
    </row>
    <row r="510" spans="2:6" ht="14.25" customHeight="1" x14ac:dyDescent="0.2">
      <c r="B510" s="202" t="s">
        <v>669</v>
      </c>
      <c r="C510" s="3">
        <v>1824</v>
      </c>
      <c r="D510" s="5" t="s">
        <v>975</v>
      </c>
      <c r="E510" s="185">
        <v>0</v>
      </c>
      <c r="F510" s="190"/>
    </row>
    <row r="511" spans="2:6" ht="14.25" customHeight="1" x14ac:dyDescent="0.2">
      <c r="B511" s="202" t="s">
        <v>669</v>
      </c>
      <c r="C511" s="3">
        <v>1827</v>
      </c>
      <c r="D511" s="5" t="s">
        <v>976</v>
      </c>
      <c r="E511" s="185">
        <v>0</v>
      </c>
      <c r="F511" s="190"/>
    </row>
    <row r="512" spans="2:6" ht="14.25" customHeight="1" x14ac:dyDescent="0.2">
      <c r="B512" s="202" t="s">
        <v>669</v>
      </c>
      <c r="C512" s="3">
        <v>1828</v>
      </c>
      <c r="D512" s="5" t="s">
        <v>977</v>
      </c>
      <c r="E512" s="185">
        <v>0</v>
      </c>
      <c r="F512" s="190"/>
    </row>
    <row r="513" spans="2:6" ht="14.25" customHeight="1" x14ac:dyDescent="0.2">
      <c r="B513" s="202"/>
      <c r="C513" s="3"/>
      <c r="D513" s="5"/>
      <c r="E513" s="185"/>
      <c r="F513" s="190"/>
    </row>
    <row r="514" spans="2:6" ht="14.25" customHeight="1" x14ac:dyDescent="0.2">
      <c r="B514" s="202"/>
      <c r="C514" s="21">
        <v>19</v>
      </c>
      <c r="D514" s="22" t="s">
        <v>475</v>
      </c>
      <c r="E514" s="185"/>
      <c r="F514" s="190"/>
    </row>
    <row r="515" spans="2:6" ht="14.25" customHeight="1" x14ac:dyDescent="0.2">
      <c r="B515" s="202"/>
      <c r="C515" s="3"/>
      <c r="D515" s="5"/>
      <c r="E515" s="185"/>
      <c r="F515" s="190"/>
    </row>
    <row r="516" spans="2:6" ht="14.25" customHeight="1" x14ac:dyDescent="0.2">
      <c r="B516" s="202" t="s">
        <v>669</v>
      </c>
      <c r="C516" s="3">
        <v>1910</v>
      </c>
      <c r="D516" s="5" t="s">
        <v>968</v>
      </c>
      <c r="E516" s="185">
        <v>0</v>
      </c>
      <c r="F516" s="190"/>
    </row>
    <row r="517" spans="2:6" ht="14.25" customHeight="1" x14ac:dyDescent="0.2">
      <c r="B517" s="202"/>
      <c r="C517" s="3"/>
      <c r="D517" s="5"/>
      <c r="E517" s="185"/>
      <c r="F517" s="190"/>
    </row>
    <row r="518" spans="2:6" ht="14.25" customHeight="1" x14ac:dyDescent="0.2">
      <c r="B518" s="202"/>
      <c r="C518" s="21">
        <v>1911</v>
      </c>
      <c r="D518" s="22" t="s">
        <v>891</v>
      </c>
      <c r="E518" s="185"/>
      <c r="F518" s="190"/>
    </row>
    <row r="519" spans="2:6" ht="14.25" customHeight="1" x14ac:dyDescent="0.2">
      <c r="B519" s="202" t="s">
        <v>669</v>
      </c>
      <c r="C519" s="3">
        <v>191105</v>
      </c>
      <c r="D519" s="5" t="s">
        <v>954</v>
      </c>
      <c r="E519" s="185">
        <v>0</v>
      </c>
      <c r="F519" s="190"/>
    </row>
    <row r="520" spans="2:6" ht="14.25" customHeight="1" x14ac:dyDescent="0.2">
      <c r="B520" s="202" t="s">
        <v>669</v>
      </c>
      <c r="C520" s="3">
        <v>191110</v>
      </c>
      <c r="D520" s="5" t="s">
        <v>955</v>
      </c>
      <c r="E520" s="185">
        <v>0</v>
      </c>
      <c r="F520" s="190"/>
    </row>
    <row r="521" spans="2:6" ht="14.25" customHeight="1" x14ac:dyDescent="0.2">
      <c r="B521" s="202" t="s">
        <v>669</v>
      </c>
      <c r="C521" s="3">
        <v>191115</v>
      </c>
      <c r="D521" s="5" t="s">
        <v>956</v>
      </c>
      <c r="E521" s="185">
        <v>0</v>
      </c>
      <c r="F521" s="190"/>
    </row>
    <row r="522" spans="2:6" ht="14.25" customHeight="1" x14ac:dyDescent="0.2">
      <c r="B522" s="202" t="s">
        <v>669</v>
      </c>
      <c r="C522" s="3">
        <v>191120</v>
      </c>
      <c r="D522" s="5" t="s">
        <v>957</v>
      </c>
      <c r="E522" s="185">
        <v>0</v>
      </c>
      <c r="F522" s="190"/>
    </row>
    <row r="523" spans="2:6" ht="14.25" customHeight="1" x14ac:dyDescent="0.2">
      <c r="B523" s="202" t="s">
        <v>669</v>
      </c>
      <c r="C523" s="3">
        <v>191125</v>
      </c>
      <c r="D523" s="5" t="s">
        <v>958</v>
      </c>
      <c r="E523" s="185">
        <v>0</v>
      </c>
      <c r="F523" s="190"/>
    </row>
    <row r="524" spans="2:6" ht="14.25" customHeight="1" x14ac:dyDescent="0.2">
      <c r="B524" s="202" t="s">
        <v>669</v>
      </c>
      <c r="C524" s="3">
        <v>191130</v>
      </c>
      <c r="D524" s="5" t="s">
        <v>959</v>
      </c>
      <c r="E524" s="185">
        <v>0</v>
      </c>
      <c r="F524" s="190"/>
    </row>
    <row r="525" spans="2:6" ht="14.25" customHeight="1" x14ac:dyDescent="0.2">
      <c r="B525" s="202" t="s">
        <v>669</v>
      </c>
      <c r="C525" s="3">
        <v>191135</v>
      </c>
      <c r="D525" s="5" t="s">
        <v>960</v>
      </c>
      <c r="E525" s="185">
        <v>0</v>
      </c>
      <c r="F525" s="190"/>
    </row>
    <row r="526" spans="2:6" ht="14.25" customHeight="1" x14ac:dyDescent="0.2">
      <c r="B526" s="202" t="s">
        <v>669</v>
      </c>
      <c r="C526" s="3">
        <v>191140</v>
      </c>
      <c r="D526" s="5" t="s">
        <v>961</v>
      </c>
      <c r="E526" s="185">
        <v>0</v>
      </c>
      <c r="F526" s="190"/>
    </row>
    <row r="527" spans="2:6" ht="14.25" customHeight="1" x14ac:dyDescent="0.2">
      <c r="B527" s="202" t="s">
        <v>669</v>
      </c>
      <c r="C527" s="3">
        <v>191145</v>
      </c>
      <c r="D527" s="5" t="s">
        <v>962</v>
      </c>
      <c r="E527" s="185">
        <v>0</v>
      </c>
      <c r="F527" s="190"/>
    </row>
    <row r="528" spans="2:6" ht="14.25" customHeight="1" x14ac:dyDescent="0.2">
      <c r="B528" s="202" t="s">
        <v>669</v>
      </c>
      <c r="C528" s="3">
        <v>191150</v>
      </c>
      <c r="D528" s="5" t="s">
        <v>963</v>
      </c>
      <c r="E528" s="185">
        <v>0</v>
      </c>
      <c r="F528" s="190"/>
    </row>
    <row r="529" spans="2:6" ht="14.25" customHeight="1" x14ac:dyDescent="0.2">
      <c r="B529" s="202" t="s">
        <v>669</v>
      </c>
      <c r="C529" s="3">
        <v>191155</v>
      </c>
      <c r="D529" s="5" t="s">
        <v>964</v>
      </c>
      <c r="E529" s="185">
        <v>0</v>
      </c>
      <c r="F529" s="190"/>
    </row>
    <row r="530" spans="2:6" ht="14.25" customHeight="1" x14ac:dyDescent="0.2">
      <c r="B530" s="202" t="s">
        <v>669</v>
      </c>
      <c r="C530" s="3">
        <v>191160</v>
      </c>
      <c r="D530" s="5" t="s">
        <v>965</v>
      </c>
      <c r="E530" s="185">
        <v>0</v>
      </c>
      <c r="F530" s="190"/>
    </row>
    <row r="531" spans="2:6" ht="14.25" customHeight="1" x14ac:dyDescent="0.2">
      <c r="B531" s="202" t="s">
        <v>669</v>
      </c>
      <c r="C531" s="3">
        <v>191165</v>
      </c>
      <c r="D531" s="5" t="s">
        <v>966</v>
      </c>
      <c r="E531" s="185">
        <v>0</v>
      </c>
      <c r="F531" s="190"/>
    </row>
    <row r="532" spans="2:6" ht="14.25" customHeight="1" x14ac:dyDescent="0.2">
      <c r="B532" s="202" t="s">
        <v>669</v>
      </c>
      <c r="C532" s="3">
        <v>191170</v>
      </c>
      <c r="D532" s="5" t="s">
        <v>967</v>
      </c>
      <c r="E532" s="185">
        <v>0</v>
      </c>
      <c r="F532" s="190"/>
    </row>
    <row r="533" spans="2:6" ht="14.25" customHeight="1" x14ac:dyDescent="0.2">
      <c r="B533" s="202"/>
      <c r="C533" s="3"/>
      <c r="D533" s="5"/>
      <c r="E533" s="185"/>
      <c r="F533" s="190"/>
    </row>
    <row r="534" spans="2:6" ht="14.25" customHeight="1" x14ac:dyDescent="0.2">
      <c r="B534" s="202"/>
      <c r="C534" s="21">
        <v>1925</v>
      </c>
      <c r="D534" s="22" t="s">
        <v>364</v>
      </c>
      <c r="E534" s="185"/>
      <c r="F534" s="190"/>
    </row>
    <row r="535" spans="2:6" ht="14.25" customHeight="1" x14ac:dyDescent="0.2">
      <c r="B535" s="202" t="s">
        <v>669</v>
      </c>
      <c r="C535" s="3">
        <v>192505</v>
      </c>
      <c r="D535" s="5" t="s">
        <v>951</v>
      </c>
      <c r="E535" s="185">
        <v>0</v>
      </c>
      <c r="F535" s="190"/>
    </row>
    <row r="536" spans="2:6" ht="14.25" customHeight="1" x14ac:dyDescent="0.2">
      <c r="B536" s="202" t="s">
        <v>669</v>
      </c>
      <c r="C536" s="3">
        <v>192510</v>
      </c>
      <c r="D536" s="5" t="s">
        <v>952</v>
      </c>
      <c r="E536" s="185">
        <v>0</v>
      </c>
      <c r="F536" s="190"/>
    </row>
    <row r="537" spans="2:6" ht="14.25" customHeight="1" x14ac:dyDescent="0.2">
      <c r="B537" s="202" t="s">
        <v>669</v>
      </c>
      <c r="C537" s="3">
        <v>192515</v>
      </c>
      <c r="D537" s="5" t="s">
        <v>953</v>
      </c>
      <c r="E537" s="185">
        <v>0</v>
      </c>
      <c r="F537" s="190"/>
    </row>
    <row r="538" spans="2:6" ht="14.25" customHeight="1" x14ac:dyDescent="0.2">
      <c r="B538" s="202" t="s">
        <v>669</v>
      </c>
      <c r="C538" s="3">
        <v>192520</v>
      </c>
      <c r="D538" s="5" t="s">
        <v>1219</v>
      </c>
      <c r="E538" s="185">
        <v>0</v>
      </c>
      <c r="F538" s="190"/>
    </row>
    <row r="539" spans="2:6" ht="14.25" customHeight="1" x14ac:dyDescent="0.2">
      <c r="B539" s="202" t="s">
        <v>669</v>
      </c>
      <c r="C539" s="3">
        <v>192595</v>
      </c>
      <c r="D539" s="5" t="s">
        <v>948</v>
      </c>
      <c r="E539" s="185">
        <v>0</v>
      </c>
      <c r="F539" s="190"/>
    </row>
    <row r="540" spans="2:6" ht="14.25" customHeight="1" x14ac:dyDescent="0.2">
      <c r="B540" s="202"/>
      <c r="C540" s="3"/>
      <c r="D540" s="5"/>
      <c r="E540" s="185"/>
      <c r="F540" s="190"/>
    </row>
    <row r="541" spans="2:6" ht="14.25" customHeight="1" x14ac:dyDescent="0.2">
      <c r="B541" s="203" t="s">
        <v>669</v>
      </c>
      <c r="C541" s="21">
        <v>1935</v>
      </c>
      <c r="D541" s="22" t="s">
        <v>908</v>
      </c>
      <c r="E541" s="194">
        <v>0</v>
      </c>
      <c r="F541" s="190"/>
    </row>
    <row r="542" spans="2:6" ht="14.25" customHeight="1" x14ac:dyDescent="0.2">
      <c r="B542" s="202"/>
      <c r="C542" s="3"/>
      <c r="D542" s="5"/>
      <c r="E542" s="185"/>
      <c r="F542" s="190"/>
    </row>
    <row r="543" spans="2:6" ht="14.25" customHeight="1" x14ac:dyDescent="0.2">
      <c r="B543" s="202"/>
      <c r="C543" s="21">
        <v>1940</v>
      </c>
      <c r="D543" s="22" t="s">
        <v>619</v>
      </c>
      <c r="E543" s="185"/>
      <c r="F543" s="190"/>
    </row>
    <row r="544" spans="2:6" ht="14.25" customHeight="1" x14ac:dyDescent="0.2">
      <c r="B544" s="202" t="s">
        <v>669</v>
      </c>
      <c r="C544" s="3">
        <v>194005</v>
      </c>
      <c r="D544" s="5" t="s">
        <v>949</v>
      </c>
      <c r="E544" s="185">
        <v>0</v>
      </c>
      <c r="F544" s="190"/>
    </row>
    <row r="545" spans="2:6" ht="14.25" customHeight="1" x14ac:dyDescent="0.2">
      <c r="B545" s="202" t="s">
        <v>669</v>
      </c>
      <c r="C545" s="3">
        <v>194010</v>
      </c>
      <c r="D545" s="5" t="s">
        <v>950</v>
      </c>
      <c r="E545" s="185">
        <v>0</v>
      </c>
      <c r="F545" s="190"/>
    </row>
    <row r="546" spans="2:6" ht="14.25" customHeight="1" x14ac:dyDescent="0.2">
      <c r="B546" s="202" t="s">
        <v>669</v>
      </c>
      <c r="C546" s="3">
        <v>194095</v>
      </c>
      <c r="D546" s="5" t="s">
        <v>948</v>
      </c>
      <c r="E546" s="185">
        <v>0</v>
      </c>
      <c r="F546" s="190"/>
    </row>
    <row r="547" spans="2:6" ht="14.25" customHeight="1" x14ac:dyDescent="0.2">
      <c r="B547" s="202"/>
      <c r="C547" s="3"/>
      <c r="D547" s="5"/>
      <c r="E547" s="185"/>
      <c r="F547" s="190"/>
    </row>
    <row r="548" spans="2:6" ht="14.25" customHeight="1" x14ac:dyDescent="0.2">
      <c r="B548" s="203" t="s">
        <v>669</v>
      </c>
      <c r="C548" s="21">
        <v>1945</v>
      </c>
      <c r="D548" s="22" t="s">
        <v>909</v>
      </c>
      <c r="E548" s="194">
        <v>0</v>
      </c>
      <c r="F548" s="190"/>
    </row>
    <row r="549" spans="2:6" ht="14.25" customHeight="1" x14ac:dyDescent="0.2">
      <c r="B549" s="202"/>
      <c r="C549" s="3"/>
      <c r="D549" s="5"/>
      <c r="E549" s="185"/>
      <c r="F549" s="190"/>
    </row>
    <row r="550" spans="2:6" ht="14.25" customHeight="1" x14ac:dyDescent="0.2">
      <c r="B550" s="203" t="s">
        <v>669</v>
      </c>
      <c r="C550" s="21">
        <v>1950</v>
      </c>
      <c r="D550" s="22" t="s">
        <v>910</v>
      </c>
      <c r="E550" s="194">
        <v>0</v>
      </c>
      <c r="F550" s="190"/>
    </row>
    <row r="551" spans="2:6" ht="14.25" customHeight="1" x14ac:dyDescent="0.2">
      <c r="B551" s="202"/>
      <c r="C551" s="3"/>
      <c r="D551" s="5"/>
      <c r="E551" s="185"/>
      <c r="F551" s="190"/>
    </row>
    <row r="552" spans="2:6" ht="14.25" customHeight="1" x14ac:dyDescent="0.2">
      <c r="B552" s="202"/>
      <c r="C552" s="21">
        <v>1960</v>
      </c>
      <c r="D552" s="22" t="s">
        <v>718</v>
      </c>
      <c r="E552" s="185"/>
      <c r="F552" s="190"/>
    </row>
    <row r="553" spans="2:6" ht="14.25" customHeight="1" x14ac:dyDescent="0.2">
      <c r="B553" s="202" t="s">
        <v>669</v>
      </c>
      <c r="C553" s="3">
        <v>196005</v>
      </c>
      <c r="D553" s="5" t="s">
        <v>945</v>
      </c>
      <c r="E553" s="185">
        <v>0</v>
      </c>
      <c r="F553" s="190"/>
    </row>
    <row r="554" spans="2:6" ht="14.25" customHeight="1" x14ac:dyDescent="0.2">
      <c r="B554" s="202" t="s">
        <v>669</v>
      </c>
      <c r="C554" s="3">
        <v>196015</v>
      </c>
      <c r="D554" s="5" t="s">
        <v>946</v>
      </c>
      <c r="E554" s="185">
        <v>0</v>
      </c>
      <c r="F554" s="190"/>
    </row>
    <row r="555" spans="2:6" ht="14.25" customHeight="1" x14ac:dyDescent="0.2">
      <c r="B555" s="202" t="s">
        <v>669</v>
      </c>
      <c r="C555" s="3">
        <v>196020</v>
      </c>
      <c r="D555" s="5" t="s">
        <v>947</v>
      </c>
      <c r="E555" s="185">
        <v>0</v>
      </c>
      <c r="F555" s="190"/>
    </row>
    <row r="556" spans="2:6" ht="14.25" customHeight="1" x14ac:dyDescent="0.2">
      <c r="B556" s="202" t="s">
        <v>669</v>
      </c>
      <c r="C556" s="3">
        <v>196095</v>
      </c>
      <c r="D556" s="5" t="s">
        <v>948</v>
      </c>
      <c r="E556" s="185">
        <v>0</v>
      </c>
      <c r="F556" s="190"/>
    </row>
    <row r="557" spans="2:6" ht="14.25" customHeight="1" x14ac:dyDescent="0.2">
      <c r="B557" s="202"/>
      <c r="C557" s="3"/>
      <c r="D557" s="5"/>
      <c r="E557" s="185" t="s">
        <v>440</v>
      </c>
      <c r="F557" s="190"/>
    </row>
    <row r="558" spans="2:6" ht="14.25" customHeight="1" x14ac:dyDescent="0.2">
      <c r="B558" s="203" t="s">
        <v>671</v>
      </c>
      <c r="C558" s="21">
        <v>1995</v>
      </c>
      <c r="D558" s="22" t="s">
        <v>914</v>
      </c>
      <c r="E558" s="194">
        <v>0</v>
      </c>
      <c r="F558" s="190"/>
    </row>
    <row r="559" spans="2:6" ht="14.25" customHeight="1" thickBot="1" x14ac:dyDescent="0.25">
      <c r="B559" s="205"/>
      <c r="C559" s="236"/>
      <c r="D559" s="237"/>
      <c r="E559" s="238"/>
      <c r="F559" s="190"/>
    </row>
    <row r="560" spans="2:6" ht="14.25" customHeight="1" x14ac:dyDescent="0.2">
      <c r="B560" s="19"/>
      <c r="C560" s="8"/>
      <c r="D560" s="9"/>
      <c r="E560" s="190"/>
    </row>
    <row r="561" spans="2:6" ht="14.25" customHeight="1" x14ac:dyDescent="0.2">
      <c r="B561" s="19"/>
      <c r="C561" s="8"/>
      <c r="D561" s="9"/>
      <c r="E561" s="190"/>
    </row>
    <row r="562" spans="2:6" ht="14.25" customHeight="1" x14ac:dyDescent="0.2">
      <c r="B562" s="19"/>
      <c r="C562" s="8"/>
      <c r="D562" s="9"/>
      <c r="E562" s="190"/>
    </row>
    <row r="563" spans="2:6" ht="14.25" customHeight="1" thickBot="1" x14ac:dyDescent="0.25">
      <c r="B563" s="19"/>
      <c r="C563" s="8"/>
      <c r="D563" s="9"/>
      <c r="E563" s="190"/>
    </row>
    <row r="564" spans="2:6" ht="14.25" customHeight="1" x14ac:dyDescent="0.2">
      <c r="B564" s="11"/>
      <c r="C564" s="256" t="s">
        <v>731</v>
      </c>
      <c r="D564" s="256"/>
      <c r="E564" s="210"/>
      <c r="F564" s="7"/>
    </row>
    <row r="565" spans="2:6" ht="14.25" customHeight="1" x14ac:dyDescent="0.2">
      <c r="B565" s="12"/>
      <c r="C565" s="9"/>
      <c r="D565" s="10"/>
      <c r="E565" s="211"/>
      <c r="F565" s="7"/>
    </row>
    <row r="566" spans="2:6" ht="14.25" customHeight="1" x14ac:dyDescent="0.2">
      <c r="B566" s="209">
        <v>1</v>
      </c>
      <c r="C566" s="257" t="s">
        <v>133</v>
      </c>
      <c r="D566" s="257"/>
      <c r="E566" s="211"/>
      <c r="F566" s="7"/>
    </row>
    <row r="567" spans="2:6" ht="50.25" customHeight="1" x14ac:dyDescent="0.2">
      <c r="B567" s="209">
        <v>2</v>
      </c>
      <c r="C567" s="257" t="s">
        <v>943</v>
      </c>
      <c r="D567" s="257"/>
      <c r="E567" s="263"/>
      <c r="F567" s="7"/>
    </row>
    <row r="568" spans="2:6" ht="14.25" customHeight="1" x14ac:dyDescent="0.2">
      <c r="B568" s="209">
        <v>3</v>
      </c>
      <c r="C568" s="257" t="s">
        <v>942</v>
      </c>
      <c r="D568" s="257"/>
      <c r="E568" s="212"/>
      <c r="F568" s="7"/>
    </row>
    <row r="569" spans="2:6" ht="14.25" customHeight="1" x14ac:dyDescent="0.2">
      <c r="B569" s="268" t="s">
        <v>1223</v>
      </c>
      <c r="C569" s="264" t="s">
        <v>944</v>
      </c>
      <c r="D569" s="264"/>
      <c r="E569" s="265"/>
      <c r="F569" s="7"/>
    </row>
    <row r="570" spans="2:6" ht="14.25" customHeight="1" x14ac:dyDescent="0.2">
      <c r="B570" s="268"/>
      <c r="C570" s="264"/>
      <c r="D570" s="264"/>
      <c r="E570" s="265"/>
      <c r="F570" s="7"/>
    </row>
    <row r="571" spans="2:6" ht="19.5" customHeight="1" x14ac:dyDescent="0.2">
      <c r="B571" s="268"/>
      <c r="C571" s="264"/>
      <c r="D571" s="264"/>
      <c r="E571" s="265"/>
    </row>
    <row r="572" spans="2:6" ht="21.75" customHeight="1" thickBot="1" x14ac:dyDescent="0.25">
      <c r="B572" s="269"/>
      <c r="C572" s="266"/>
      <c r="D572" s="266"/>
      <c r="E572" s="267"/>
      <c r="F572" s="7"/>
    </row>
  </sheetData>
  <mergeCells count="8">
    <mergeCell ref="B3:E3"/>
    <mergeCell ref="C567:E567"/>
    <mergeCell ref="C569:E572"/>
    <mergeCell ref="C568:D568"/>
    <mergeCell ref="C564:D564"/>
    <mergeCell ref="B4:E4"/>
    <mergeCell ref="B569:B572"/>
    <mergeCell ref="C566:D566"/>
  </mergeCells>
  <pageMargins left="1.0629921259842521" right="0.74803149606299213" top="0.19685039370078741" bottom="0.19685039370078741" header="0" footer="0"/>
  <pageSetup paperSize="14" scale="45" fitToHeight="21" orientation="portrait" horizontalDpi="4294967295" verticalDpi="4294967295" r:id="rId1"/>
  <headerFooter alignWithMargins="0">
    <oddFooter>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41"/>
  <sheetViews>
    <sheetView showGridLines="0" zoomScale="90" zoomScaleNormal="90" workbookViewId="0">
      <pane ySplit="2" topLeftCell="A3" activePane="bottomLeft" state="frozen"/>
      <selection pane="bottomLeft" activeCell="H3" sqref="H3"/>
    </sheetView>
  </sheetViews>
  <sheetFormatPr baseColWidth="10" defaultRowHeight="12.75" x14ac:dyDescent="0.2"/>
  <cols>
    <col min="1" max="1" width="3.7109375" customWidth="1"/>
    <col min="2" max="2" width="6.5703125" style="158" bestFit="1" customWidth="1"/>
    <col min="3" max="3" width="11.42578125" bestFit="1" customWidth="1"/>
    <col min="4" max="4" width="43.85546875" customWidth="1"/>
    <col min="5" max="5" width="11.7109375" bestFit="1" customWidth="1"/>
    <col min="6" max="6" width="3.85546875" customWidth="1"/>
    <col min="9" max="9" width="37.28515625" customWidth="1"/>
    <col min="10" max="10" width="13.42578125" customWidth="1"/>
  </cols>
  <sheetData>
    <row r="2" spans="2:10" ht="24" x14ac:dyDescent="0.2">
      <c r="B2" s="176" t="s">
        <v>834</v>
      </c>
      <c r="C2" s="176" t="s">
        <v>835</v>
      </c>
      <c r="D2" s="176" t="s">
        <v>833</v>
      </c>
      <c r="E2" s="177" t="s">
        <v>368</v>
      </c>
      <c r="G2" s="178" t="s">
        <v>834</v>
      </c>
      <c r="H2" s="178" t="s">
        <v>835</v>
      </c>
      <c r="I2" s="178" t="s">
        <v>833</v>
      </c>
      <c r="J2" s="179" t="s">
        <v>368</v>
      </c>
    </row>
    <row r="3" spans="2:10" x14ac:dyDescent="0.2">
      <c r="B3" s="160" t="s">
        <v>669</v>
      </c>
      <c r="C3" s="161">
        <v>110505</v>
      </c>
      <c r="D3" s="162" t="s">
        <v>646</v>
      </c>
      <c r="E3" s="163">
        <v>0</v>
      </c>
      <c r="G3" s="180" t="s">
        <v>669</v>
      </c>
      <c r="H3" s="181">
        <v>110505</v>
      </c>
      <c r="I3" s="182" t="s">
        <v>646</v>
      </c>
      <c r="J3" s="183">
        <v>0</v>
      </c>
    </row>
    <row r="4" spans="2:10" x14ac:dyDescent="0.2">
      <c r="B4" s="160" t="s">
        <v>669</v>
      </c>
      <c r="C4" s="161">
        <v>110507</v>
      </c>
      <c r="D4" s="162" t="s">
        <v>647</v>
      </c>
      <c r="E4" s="163">
        <v>0</v>
      </c>
      <c r="G4" s="160" t="s">
        <v>669</v>
      </c>
      <c r="H4" s="161">
        <v>110507</v>
      </c>
      <c r="I4" s="162" t="s">
        <v>647</v>
      </c>
      <c r="J4" s="163">
        <v>0</v>
      </c>
    </row>
    <row r="5" spans="2:10" x14ac:dyDescent="0.2">
      <c r="B5" s="160" t="s">
        <v>669</v>
      </c>
      <c r="C5" s="161">
        <v>110510</v>
      </c>
      <c r="D5" s="162" t="s">
        <v>648</v>
      </c>
      <c r="E5" s="163">
        <v>0</v>
      </c>
      <c r="G5" s="160" t="s">
        <v>669</v>
      </c>
      <c r="H5" s="161">
        <v>110510</v>
      </c>
      <c r="I5" s="162" t="s">
        <v>648</v>
      </c>
      <c r="J5" s="163">
        <v>0</v>
      </c>
    </row>
    <row r="6" spans="2:10" x14ac:dyDescent="0.2">
      <c r="B6" s="160" t="s">
        <v>669</v>
      </c>
      <c r="C6" s="161">
        <v>111005</v>
      </c>
      <c r="D6" s="162" t="s">
        <v>650</v>
      </c>
      <c r="E6" s="163">
        <v>0</v>
      </c>
      <c r="G6" s="160" t="s">
        <v>669</v>
      </c>
      <c r="H6" s="161">
        <v>111005</v>
      </c>
      <c r="I6" s="162" t="s">
        <v>650</v>
      </c>
      <c r="J6" s="163">
        <v>0</v>
      </c>
    </row>
    <row r="7" spans="2:10" x14ac:dyDescent="0.2">
      <c r="B7" s="160" t="s">
        <v>669</v>
      </c>
      <c r="C7" s="161">
        <v>111010</v>
      </c>
      <c r="D7" s="162" t="s">
        <v>651</v>
      </c>
      <c r="E7" s="163">
        <v>0</v>
      </c>
      <c r="G7" s="160" t="s">
        <v>669</v>
      </c>
      <c r="H7" s="161">
        <v>111010</v>
      </c>
      <c r="I7" s="162" t="s">
        <v>651</v>
      </c>
      <c r="J7" s="163">
        <v>0</v>
      </c>
    </row>
    <row r="8" spans="2:10" x14ac:dyDescent="0.2">
      <c r="B8" s="160" t="s">
        <v>669</v>
      </c>
      <c r="C8" s="161">
        <v>111505</v>
      </c>
      <c r="D8" s="162" t="s">
        <v>653</v>
      </c>
      <c r="E8" s="163">
        <v>1</v>
      </c>
      <c r="G8" s="160" t="s">
        <v>669</v>
      </c>
      <c r="H8" s="161">
        <v>111505</v>
      </c>
      <c r="I8" s="162" t="s">
        <v>653</v>
      </c>
      <c r="J8" s="163">
        <v>1</v>
      </c>
    </row>
    <row r="9" spans="2:10" x14ac:dyDescent="0.2">
      <c r="B9" s="160" t="s">
        <v>669</v>
      </c>
      <c r="C9" s="161">
        <v>111510</v>
      </c>
      <c r="D9" s="162" t="s">
        <v>654</v>
      </c>
      <c r="E9" s="163">
        <v>1</v>
      </c>
      <c r="G9" s="160" t="s">
        <v>669</v>
      </c>
      <c r="H9" s="161">
        <v>111510</v>
      </c>
      <c r="I9" s="162" t="s">
        <v>654</v>
      </c>
      <c r="J9" s="163">
        <v>1</v>
      </c>
    </row>
    <row r="10" spans="2:10" x14ac:dyDescent="0.2">
      <c r="B10" s="160" t="s">
        <v>669</v>
      </c>
      <c r="C10" s="161">
        <v>112005</v>
      </c>
      <c r="D10" s="162" t="s">
        <v>656</v>
      </c>
      <c r="E10" s="163">
        <v>0</v>
      </c>
      <c r="G10" s="160" t="s">
        <v>669</v>
      </c>
      <c r="H10" s="161">
        <v>112005</v>
      </c>
      <c r="I10" s="162" t="s">
        <v>656</v>
      </c>
      <c r="J10" s="163">
        <v>0</v>
      </c>
    </row>
    <row r="11" spans="2:10" x14ac:dyDescent="0.2">
      <c r="B11" s="160" t="s">
        <v>669</v>
      </c>
      <c r="C11" s="161">
        <v>112015</v>
      </c>
      <c r="D11" s="162" t="s">
        <v>657</v>
      </c>
      <c r="E11" s="163">
        <v>0</v>
      </c>
      <c r="G11" s="160" t="s">
        <v>669</v>
      </c>
      <c r="H11" s="161">
        <v>112015</v>
      </c>
      <c r="I11" s="162" t="s">
        <v>657</v>
      </c>
      <c r="J11" s="163">
        <v>0</v>
      </c>
    </row>
    <row r="12" spans="2:10" x14ac:dyDescent="0.2">
      <c r="B12" s="160" t="s">
        <v>669</v>
      </c>
      <c r="C12" s="161">
        <v>112030</v>
      </c>
      <c r="D12" s="162" t="s">
        <v>654</v>
      </c>
      <c r="E12" s="163">
        <v>0</v>
      </c>
      <c r="G12" s="160" t="s">
        <v>669</v>
      </c>
      <c r="H12" s="161">
        <v>112030</v>
      </c>
      <c r="I12" s="162" t="s">
        <v>654</v>
      </c>
      <c r="J12" s="163">
        <v>0</v>
      </c>
    </row>
    <row r="13" spans="2:10" x14ac:dyDescent="0.2">
      <c r="B13" s="160" t="s">
        <v>669</v>
      </c>
      <c r="C13" s="161">
        <v>112095</v>
      </c>
      <c r="D13" s="162" t="s">
        <v>658</v>
      </c>
      <c r="E13" s="163">
        <v>0</v>
      </c>
      <c r="G13" s="160" t="s">
        <v>669</v>
      </c>
      <c r="H13" s="161">
        <v>112095</v>
      </c>
      <c r="I13" s="162" t="s">
        <v>658</v>
      </c>
      <c r="J13" s="163">
        <v>0</v>
      </c>
    </row>
    <row r="14" spans="2:10" x14ac:dyDescent="0.2">
      <c r="B14" s="160" t="s">
        <v>669</v>
      </c>
      <c r="C14" s="161">
        <v>112505</v>
      </c>
      <c r="D14" s="162" t="s">
        <v>498</v>
      </c>
      <c r="E14" s="163">
        <v>0</v>
      </c>
      <c r="G14" s="160" t="s">
        <v>669</v>
      </c>
      <c r="H14" s="161">
        <v>112505</v>
      </c>
      <c r="I14" s="162" t="s">
        <v>498</v>
      </c>
      <c r="J14" s="163">
        <v>0</v>
      </c>
    </row>
    <row r="15" spans="2:10" x14ac:dyDescent="0.2">
      <c r="B15" s="160" t="s">
        <v>669</v>
      </c>
      <c r="C15" s="161">
        <v>112510</v>
      </c>
      <c r="D15" s="162" t="s">
        <v>438</v>
      </c>
      <c r="E15" s="163">
        <v>0</v>
      </c>
      <c r="G15" s="160" t="s">
        <v>669</v>
      </c>
      <c r="H15" s="161">
        <v>112510</v>
      </c>
      <c r="I15" s="162" t="s">
        <v>438</v>
      </c>
      <c r="J15" s="163">
        <v>0</v>
      </c>
    </row>
    <row r="16" spans="2:10" x14ac:dyDescent="0.2">
      <c r="B16" s="160" t="s">
        <v>669</v>
      </c>
      <c r="C16" s="161">
        <v>112515</v>
      </c>
      <c r="D16" s="162" t="s">
        <v>439</v>
      </c>
      <c r="E16" s="163">
        <v>0</v>
      </c>
      <c r="G16" s="160" t="s">
        <v>669</v>
      </c>
      <c r="H16" s="161">
        <v>112515</v>
      </c>
      <c r="I16" s="162" t="s">
        <v>439</v>
      </c>
      <c r="J16" s="163">
        <v>0</v>
      </c>
    </row>
    <row r="17" spans="2:10" x14ac:dyDescent="0.2">
      <c r="B17" s="160" t="s">
        <v>669</v>
      </c>
      <c r="C17" s="161">
        <v>112520</v>
      </c>
      <c r="D17" s="162" t="s">
        <v>441</v>
      </c>
      <c r="E17" s="163">
        <v>0</v>
      </c>
      <c r="G17" s="160" t="s">
        <v>669</v>
      </c>
      <c r="H17" s="161">
        <v>112520</v>
      </c>
      <c r="I17" s="162" t="s">
        <v>441</v>
      </c>
      <c r="J17" s="163">
        <v>0</v>
      </c>
    </row>
    <row r="18" spans="2:10" x14ac:dyDescent="0.2">
      <c r="B18" s="160" t="s">
        <v>669</v>
      </c>
      <c r="C18" s="161">
        <v>112525</v>
      </c>
      <c r="D18" s="162" t="s">
        <v>95</v>
      </c>
      <c r="E18" s="163">
        <v>0</v>
      </c>
      <c r="G18" s="160" t="s">
        <v>669</v>
      </c>
      <c r="H18" s="161">
        <v>112525</v>
      </c>
      <c r="I18" s="162" t="s">
        <v>95</v>
      </c>
      <c r="J18" s="163">
        <v>0</v>
      </c>
    </row>
    <row r="19" spans="2:10" x14ac:dyDescent="0.2">
      <c r="B19" s="160" t="s">
        <v>669</v>
      </c>
      <c r="C19" s="161">
        <v>112530</v>
      </c>
      <c r="D19" s="162" t="s">
        <v>96</v>
      </c>
      <c r="E19" s="163">
        <v>0</v>
      </c>
      <c r="G19" s="160" t="s">
        <v>669</v>
      </c>
      <c r="H19" s="161">
        <v>112530</v>
      </c>
      <c r="I19" s="162" t="s">
        <v>96</v>
      </c>
      <c r="J19" s="163">
        <v>0</v>
      </c>
    </row>
    <row r="20" spans="2:10" ht="24" x14ac:dyDescent="0.2">
      <c r="B20" s="160" t="s">
        <v>669</v>
      </c>
      <c r="C20" s="161">
        <v>120504</v>
      </c>
      <c r="D20" s="164" t="s">
        <v>246</v>
      </c>
      <c r="E20" s="163">
        <v>0</v>
      </c>
      <c r="G20" s="160" t="s">
        <v>669</v>
      </c>
      <c r="H20" s="161">
        <v>120504</v>
      </c>
      <c r="I20" s="164" t="s">
        <v>246</v>
      </c>
      <c r="J20" s="163">
        <v>0</v>
      </c>
    </row>
    <row r="21" spans="2:10" ht="36" x14ac:dyDescent="0.2">
      <c r="B21" s="160" t="s">
        <v>669</v>
      </c>
      <c r="C21" s="161">
        <v>120505</v>
      </c>
      <c r="D21" s="162" t="s">
        <v>247</v>
      </c>
      <c r="E21" s="163">
        <v>0</v>
      </c>
      <c r="G21" s="160" t="s">
        <v>669</v>
      </c>
      <c r="H21" s="161">
        <v>120505</v>
      </c>
      <c r="I21" s="162" t="s">
        <v>247</v>
      </c>
      <c r="J21" s="163">
        <v>0</v>
      </c>
    </row>
    <row r="22" spans="2:10" ht="24" x14ac:dyDescent="0.2">
      <c r="B22" s="160" t="s">
        <v>669</v>
      </c>
      <c r="C22" s="161">
        <v>120510</v>
      </c>
      <c r="D22" s="162" t="s">
        <v>248</v>
      </c>
      <c r="E22" s="163">
        <v>0</v>
      </c>
      <c r="G22" s="160" t="s">
        <v>669</v>
      </c>
      <c r="H22" s="161">
        <v>120510</v>
      </c>
      <c r="I22" s="162" t="s">
        <v>248</v>
      </c>
      <c r="J22" s="163">
        <v>0</v>
      </c>
    </row>
    <row r="23" spans="2:10" x14ac:dyDescent="0.2">
      <c r="B23" s="160" t="s">
        <v>669</v>
      </c>
      <c r="C23" s="161">
        <v>120515</v>
      </c>
      <c r="D23" s="162" t="s">
        <v>249</v>
      </c>
      <c r="E23" s="163">
        <v>0</v>
      </c>
      <c r="G23" s="160" t="s">
        <v>669</v>
      </c>
      <c r="H23" s="161">
        <v>120515</v>
      </c>
      <c r="I23" s="162" t="s">
        <v>249</v>
      </c>
      <c r="J23" s="163">
        <v>0</v>
      </c>
    </row>
    <row r="24" spans="2:10" x14ac:dyDescent="0.2">
      <c r="B24" s="160" t="s">
        <v>669</v>
      </c>
      <c r="C24" s="161">
        <v>120520</v>
      </c>
      <c r="D24" s="162" t="s">
        <v>250</v>
      </c>
      <c r="E24" s="163">
        <v>0</v>
      </c>
      <c r="G24" s="160" t="s">
        <v>669</v>
      </c>
      <c r="H24" s="161">
        <v>120520</v>
      </c>
      <c r="I24" s="162" t="s">
        <v>250</v>
      </c>
      <c r="J24" s="163">
        <v>0</v>
      </c>
    </row>
    <row r="25" spans="2:10" ht="24" x14ac:dyDescent="0.2">
      <c r="B25" s="160" t="s">
        <v>669</v>
      </c>
      <c r="C25" s="161">
        <v>120525</v>
      </c>
      <c r="D25" s="162" t="s">
        <v>783</v>
      </c>
      <c r="E25" s="163">
        <v>0</v>
      </c>
      <c r="G25" s="160" t="s">
        <v>669</v>
      </c>
      <c r="H25" s="161">
        <v>120525</v>
      </c>
      <c r="I25" s="162" t="s">
        <v>783</v>
      </c>
      <c r="J25" s="163">
        <v>0</v>
      </c>
    </row>
    <row r="26" spans="2:10" ht="36" x14ac:dyDescent="0.2">
      <c r="B26" s="160" t="s">
        <v>669</v>
      </c>
      <c r="C26" s="161">
        <v>120530</v>
      </c>
      <c r="D26" s="162" t="s">
        <v>118</v>
      </c>
      <c r="E26" s="163">
        <v>0</v>
      </c>
      <c r="G26" s="160" t="s">
        <v>669</v>
      </c>
      <c r="H26" s="161">
        <v>120530</v>
      </c>
      <c r="I26" s="162" t="s">
        <v>118</v>
      </c>
      <c r="J26" s="163">
        <v>0</v>
      </c>
    </row>
    <row r="27" spans="2:10" ht="24" x14ac:dyDescent="0.2">
      <c r="B27" s="160" t="s">
        <v>669</v>
      </c>
      <c r="C27" s="161">
        <v>120535</v>
      </c>
      <c r="D27" s="162" t="s">
        <v>119</v>
      </c>
      <c r="E27" s="163">
        <v>0</v>
      </c>
      <c r="G27" s="160" t="s">
        <v>669</v>
      </c>
      <c r="H27" s="161">
        <v>120535</v>
      </c>
      <c r="I27" s="162" t="s">
        <v>119</v>
      </c>
      <c r="J27" s="163">
        <v>0</v>
      </c>
    </row>
    <row r="28" spans="2:10" x14ac:dyDescent="0.2">
      <c r="B28" s="160" t="s">
        <v>669</v>
      </c>
      <c r="C28" s="161">
        <v>120604</v>
      </c>
      <c r="D28" s="164" t="s">
        <v>786</v>
      </c>
      <c r="E28" s="163">
        <v>0</v>
      </c>
      <c r="G28" s="160" t="s">
        <v>669</v>
      </c>
      <c r="H28" s="161">
        <v>120604</v>
      </c>
      <c r="I28" s="164" t="s">
        <v>786</v>
      </c>
      <c r="J28" s="163">
        <v>0</v>
      </c>
    </row>
    <row r="29" spans="2:10" x14ac:dyDescent="0.2">
      <c r="B29" s="160" t="s">
        <v>669</v>
      </c>
      <c r="C29" s="161">
        <v>120605</v>
      </c>
      <c r="D29" s="162" t="s">
        <v>787</v>
      </c>
      <c r="E29" s="163">
        <v>0</v>
      </c>
      <c r="G29" s="160" t="s">
        <v>669</v>
      </c>
      <c r="H29" s="161">
        <v>120605</v>
      </c>
      <c r="I29" s="162" t="s">
        <v>787</v>
      </c>
      <c r="J29" s="163">
        <v>0</v>
      </c>
    </row>
    <row r="30" spans="2:10" x14ac:dyDescent="0.2">
      <c r="B30" s="160" t="s">
        <v>669</v>
      </c>
      <c r="C30" s="161">
        <v>120610</v>
      </c>
      <c r="D30" s="162" t="s">
        <v>788</v>
      </c>
      <c r="E30" s="163">
        <v>0</v>
      </c>
      <c r="G30" s="160" t="s">
        <v>669</v>
      </c>
      <c r="H30" s="161">
        <v>120610</v>
      </c>
      <c r="I30" s="162" t="s">
        <v>788</v>
      </c>
      <c r="J30" s="163">
        <v>0</v>
      </c>
    </row>
    <row r="31" spans="2:10" ht="24" x14ac:dyDescent="0.2">
      <c r="B31" s="160" t="s">
        <v>669</v>
      </c>
      <c r="C31" s="161">
        <v>120625</v>
      </c>
      <c r="D31" s="162" t="s">
        <v>222</v>
      </c>
      <c r="E31" s="163">
        <v>0</v>
      </c>
      <c r="G31" s="160" t="s">
        <v>669</v>
      </c>
      <c r="H31" s="161">
        <v>120625</v>
      </c>
      <c r="I31" s="162" t="s">
        <v>222</v>
      </c>
      <c r="J31" s="163">
        <v>0</v>
      </c>
    </row>
    <row r="32" spans="2:10" ht="24" x14ac:dyDescent="0.2">
      <c r="B32" s="160" t="s">
        <v>669</v>
      </c>
      <c r="C32" s="161">
        <v>120630</v>
      </c>
      <c r="D32" s="162" t="s">
        <v>223</v>
      </c>
      <c r="E32" s="163">
        <v>0</v>
      </c>
      <c r="G32" s="160" t="s">
        <v>669</v>
      </c>
      <c r="H32" s="161">
        <v>120630</v>
      </c>
      <c r="I32" s="162" t="s">
        <v>223</v>
      </c>
      <c r="J32" s="163">
        <v>0</v>
      </c>
    </row>
    <row r="33" spans="2:10" ht="24" x14ac:dyDescent="0.2">
      <c r="B33" s="160" t="s">
        <v>669</v>
      </c>
      <c r="C33" s="161">
        <v>120635</v>
      </c>
      <c r="D33" s="162" t="s">
        <v>119</v>
      </c>
      <c r="E33" s="163">
        <v>0</v>
      </c>
      <c r="G33" s="160" t="s">
        <v>669</v>
      </c>
      <c r="H33" s="161">
        <v>120635</v>
      </c>
      <c r="I33" s="162" t="s">
        <v>119</v>
      </c>
      <c r="J33" s="163">
        <v>0</v>
      </c>
    </row>
    <row r="34" spans="2:10" ht="24" x14ac:dyDescent="0.2">
      <c r="B34" s="160" t="s">
        <v>669</v>
      </c>
      <c r="C34" s="161">
        <v>120705</v>
      </c>
      <c r="D34" s="162" t="s">
        <v>120</v>
      </c>
      <c r="E34" s="163">
        <v>0.2</v>
      </c>
      <c r="G34" s="160" t="s">
        <v>669</v>
      </c>
      <c r="H34" s="161">
        <v>120705</v>
      </c>
      <c r="I34" s="162" t="s">
        <v>120</v>
      </c>
      <c r="J34" s="163">
        <v>0.2</v>
      </c>
    </row>
    <row r="35" spans="2:10" ht="36" x14ac:dyDescent="0.2">
      <c r="B35" s="160" t="s">
        <v>669</v>
      </c>
      <c r="C35" s="161">
        <v>120755</v>
      </c>
      <c r="D35" s="162" t="s">
        <v>121</v>
      </c>
      <c r="E35" s="163">
        <v>0</v>
      </c>
      <c r="G35" s="160" t="s">
        <v>669</v>
      </c>
      <c r="H35" s="161">
        <v>120755</v>
      </c>
      <c r="I35" s="162" t="s">
        <v>121</v>
      </c>
      <c r="J35" s="163">
        <v>0</v>
      </c>
    </row>
    <row r="36" spans="2:10" ht="24" x14ac:dyDescent="0.2">
      <c r="B36" s="160" t="s">
        <v>669</v>
      </c>
      <c r="C36" s="161">
        <v>120804</v>
      </c>
      <c r="D36" s="164" t="s">
        <v>122</v>
      </c>
      <c r="E36" s="163">
        <v>0.2</v>
      </c>
      <c r="G36" s="160" t="s">
        <v>669</v>
      </c>
      <c r="H36" s="161">
        <v>120804</v>
      </c>
      <c r="I36" s="164" t="s">
        <v>122</v>
      </c>
      <c r="J36" s="163">
        <v>0.2</v>
      </c>
    </row>
    <row r="37" spans="2:10" ht="36" x14ac:dyDescent="0.2">
      <c r="B37" s="160" t="s">
        <v>669</v>
      </c>
      <c r="C37" s="161">
        <v>120805</v>
      </c>
      <c r="D37" s="162" t="s">
        <v>123</v>
      </c>
      <c r="E37" s="163">
        <v>0.2</v>
      </c>
      <c r="G37" s="160" t="s">
        <v>669</v>
      </c>
      <c r="H37" s="161">
        <v>120805</v>
      </c>
      <c r="I37" s="162" t="s">
        <v>123</v>
      </c>
      <c r="J37" s="163">
        <v>0.2</v>
      </c>
    </row>
    <row r="38" spans="2:10" x14ac:dyDescent="0.2">
      <c r="B38" s="160" t="s">
        <v>669</v>
      </c>
      <c r="C38" s="161">
        <v>120895</v>
      </c>
      <c r="D38" s="162" t="s">
        <v>245</v>
      </c>
      <c r="E38" s="163">
        <v>0.2</v>
      </c>
      <c r="G38" s="160" t="s">
        <v>669</v>
      </c>
      <c r="H38" s="161">
        <v>120895</v>
      </c>
      <c r="I38" s="162" t="s">
        <v>245</v>
      </c>
      <c r="J38" s="163">
        <v>0.2</v>
      </c>
    </row>
    <row r="39" spans="2:10" ht="24" x14ac:dyDescent="0.2">
      <c r="B39" s="160" t="s">
        <v>669</v>
      </c>
      <c r="C39" s="161">
        <v>120904</v>
      </c>
      <c r="D39" s="164" t="s">
        <v>246</v>
      </c>
      <c r="E39" s="163">
        <v>0</v>
      </c>
      <c r="G39" s="160" t="s">
        <v>669</v>
      </c>
      <c r="H39" s="161">
        <v>120904</v>
      </c>
      <c r="I39" s="164" t="s">
        <v>246</v>
      </c>
      <c r="J39" s="163">
        <v>0</v>
      </c>
    </row>
    <row r="40" spans="2:10" ht="36" x14ac:dyDescent="0.2">
      <c r="B40" s="160" t="s">
        <v>669</v>
      </c>
      <c r="C40" s="161">
        <v>120905</v>
      </c>
      <c r="D40" s="162" t="s">
        <v>247</v>
      </c>
      <c r="E40" s="163">
        <v>0</v>
      </c>
      <c r="G40" s="160" t="s">
        <v>669</v>
      </c>
      <c r="H40" s="161">
        <v>120905</v>
      </c>
      <c r="I40" s="162" t="s">
        <v>247</v>
      </c>
      <c r="J40" s="163">
        <v>0</v>
      </c>
    </row>
    <row r="41" spans="2:10" ht="24" x14ac:dyDescent="0.2">
      <c r="B41" s="160" t="s">
        <v>669</v>
      </c>
      <c r="C41" s="161">
        <v>120910</v>
      </c>
      <c r="D41" s="162" t="s">
        <v>248</v>
      </c>
      <c r="E41" s="163">
        <v>0</v>
      </c>
      <c r="G41" s="160" t="s">
        <v>669</v>
      </c>
      <c r="H41" s="161">
        <v>120910</v>
      </c>
      <c r="I41" s="162" t="s">
        <v>248</v>
      </c>
      <c r="J41" s="163">
        <v>0</v>
      </c>
    </row>
    <row r="42" spans="2:10" x14ac:dyDescent="0.2">
      <c r="B42" s="160" t="s">
        <v>669</v>
      </c>
      <c r="C42" s="161">
        <v>120915</v>
      </c>
      <c r="D42" s="162" t="s">
        <v>249</v>
      </c>
      <c r="E42" s="163">
        <v>0</v>
      </c>
      <c r="G42" s="160" t="s">
        <v>669</v>
      </c>
      <c r="H42" s="161">
        <v>120915</v>
      </c>
      <c r="I42" s="162" t="s">
        <v>249</v>
      </c>
      <c r="J42" s="163">
        <v>0</v>
      </c>
    </row>
    <row r="43" spans="2:10" x14ac:dyDescent="0.2">
      <c r="B43" s="160" t="s">
        <v>669</v>
      </c>
      <c r="C43" s="161">
        <v>120920</v>
      </c>
      <c r="D43" s="162" t="s">
        <v>250</v>
      </c>
      <c r="E43" s="163">
        <v>0</v>
      </c>
      <c r="G43" s="160" t="s">
        <v>669</v>
      </c>
      <c r="H43" s="161">
        <v>120920</v>
      </c>
      <c r="I43" s="162" t="s">
        <v>250</v>
      </c>
      <c r="J43" s="163">
        <v>0</v>
      </c>
    </row>
    <row r="44" spans="2:10" ht="24" x14ac:dyDescent="0.2">
      <c r="B44" s="160" t="s">
        <v>669</v>
      </c>
      <c r="C44" s="161">
        <v>120925</v>
      </c>
      <c r="D44" s="162" t="s">
        <v>783</v>
      </c>
      <c r="E44" s="163">
        <v>0</v>
      </c>
      <c r="G44" s="160" t="s">
        <v>669</v>
      </c>
      <c r="H44" s="161">
        <v>120925</v>
      </c>
      <c r="I44" s="162" t="s">
        <v>783</v>
      </c>
      <c r="J44" s="163">
        <v>0</v>
      </c>
    </row>
    <row r="45" spans="2:10" ht="36" x14ac:dyDescent="0.2">
      <c r="B45" s="160" t="s">
        <v>669</v>
      </c>
      <c r="C45" s="161">
        <v>120930</v>
      </c>
      <c r="D45" s="162" t="s">
        <v>118</v>
      </c>
      <c r="E45" s="163">
        <v>0</v>
      </c>
      <c r="G45" s="160" t="s">
        <v>669</v>
      </c>
      <c r="H45" s="161">
        <v>120930</v>
      </c>
      <c r="I45" s="162" t="s">
        <v>118</v>
      </c>
      <c r="J45" s="163">
        <v>0</v>
      </c>
    </row>
    <row r="46" spans="2:10" ht="24" x14ac:dyDescent="0.2">
      <c r="B46" s="160" t="s">
        <v>669</v>
      </c>
      <c r="C46" s="161">
        <v>120935</v>
      </c>
      <c r="D46" s="162" t="s">
        <v>119</v>
      </c>
      <c r="E46" s="163">
        <v>0</v>
      </c>
      <c r="G46" s="160" t="s">
        <v>669</v>
      </c>
      <c r="H46" s="161">
        <v>120935</v>
      </c>
      <c r="I46" s="162" t="s">
        <v>119</v>
      </c>
      <c r="J46" s="163">
        <v>0</v>
      </c>
    </row>
    <row r="47" spans="2:10" x14ac:dyDescent="0.2">
      <c r="B47" s="160" t="s">
        <v>669</v>
      </c>
      <c r="C47" s="161">
        <v>121004</v>
      </c>
      <c r="D47" s="164" t="s">
        <v>786</v>
      </c>
      <c r="E47" s="163">
        <v>0</v>
      </c>
      <c r="G47" s="160" t="s">
        <v>669</v>
      </c>
      <c r="H47" s="161">
        <v>121004</v>
      </c>
      <c r="I47" s="164" t="s">
        <v>786</v>
      </c>
      <c r="J47" s="163">
        <v>0</v>
      </c>
    </row>
    <row r="48" spans="2:10" x14ac:dyDescent="0.2">
      <c r="B48" s="160" t="s">
        <v>669</v>
      </c>
      <c r="C48" s="165">
        <v>121005</v>
      </c>
      <c r="D48" s="162" t="s">
        <v>787</v>
      </c>
      <c r="E48" s="163">
        <v>0</v>
      </c>
      <c r="G48" s="160" t="s">
        <v>669</v>
      </c>
      <c r="H48" s="165">
        <v>121005</v>
      </c>
      <c r="I48" s="162" t="s">
        <v>787</v>
      </c>
      <c r="J48" s="163">
        <v>0</v>
      </c>
    </row>
    <row r="49" spans="2:10" x14ac:dyDescent="0.2">
      <c r="B49" s="160" t="s">
        <v>669</v>
      </c>
      <c r="C49" s="165">
        <v>121010</v>
      </c>
      <c r="D49" s="162" t="s">
        <v>788</v>
      </c>
      <c r="E49" s="163">
        <v>0</v>
      </c>
      <c r="G49" s="160" t="s">
        <v>669</v>
      </c>
      <c r="H49" s="165">
        <v>121010</v>
      </c>
      <c r="I49" s="162" t="s">
        <v>788</v>
      </c>
      <c r="J49" s="163">
        <v>0</v>
      </c>
    </row>
    <row r="50" spans="2:10" ht="24" x14ac:dyDescent="0.2">
      <c r="B50" s="160" t="s">
        <v>669</v>
      </c>
      <c r="C50" s="161">
        <v>121025</v>
      </c>
      <c r="D50" s="162" t="s">
        <v>222</v>
      </c>
      <c r="E50" s="163">
        <v>0</v>
      </c>
      <c r="G50" s="160" t="s">
        <v>669</v>
      </c>
      <c r="H50" s="161">
        <v>121025</v>
      </c>
      <c r="I50" s="162" t="s">
        <v>222</v>
      </c>
      <c r="J50" s="163">
        <v>0</v>
      </c>
    </row>
    <row r="51" spans="2:10" ht="36" x14ac:dyDescent="0.2">
      <c r="B51" s="160" t="s">
        <v>669</v>
      </c>
      <c r="C51" s="161">
        <v>121030</v>
      </c>
      <c r="D51" s="162" t="s">
        <v>124</v>
      </c>
      <c r="E51" s="163">
        <v>0</v>
      </c>
      <c r="G51" s="160" t="s">
        <v>669</v>
      </c>
      <c r="H51" s="161">
        <v>121030</v>
      </c>
      <c r="I51" s="162" t="s">
        <v>124</v>
      </c>
      <c r="J51" s="163">
        <v>0</v>
      </c>
    </row>
    <row r="52" spans="2:10" ht="24" x14ac:dyDescent="0.2">
      <c r="B52" s="160" t="s">
        <v>669</v>
      </c>
      <c r="C52" s="161">
        <v>121035</v>
      </c>
      <c r="D52" s="162" t="s">
        <v>119</v>
      </c>
      <c r="E52" s="163">
        <v>0</v>
      </c>
      <c r="G52" s="160" t="s">
        <v>669</v>
      </c>
      <c r="H52" s="161">
        <v>121035</v>
      </c>
      <c r="I52" s="162" t="s">
        <v>119</v>
      </c>
      <c r="J52" s="163">
        <v>0</v>
      </c>
    </row>
    <row r="53" spans="2:10" ht="24" x14ac:dyDescent="0.2">
      <c r="B53" s="160" t="s">
        <v>669</v>
      </c>
      <c r="C53" s="161">
        <v>121105</v>
      </c>
      <c r="D53" s="162" t="s">
        <v>225</v>
      </c>
      <c r="E53" s="163">
        <v>0.2</v>
      </c>
      <c r="G53" s="160" t="s">
        <v>669</v>
      </c>
      <c r="H53" s="161">
        <v>121105</v>
      </c>
      <c r="I53" s="162" t="s">
        <v>225</v>
      </c>
      <c r="J53" s="163">
        <v>0.2</v>
      </c>
    </row>
    <row r="54" spans="2:10" ht="36" x14ac:dyDescent="0.2">
      <c r="B54" s="160" t="s">
        <v>669</v>
      </c>
      <c r="C54" s="161">
        <v>121155</v>
      </c>
      <c r="D54" s="162" t="s">
        <v>819</v>
      </c>
      <c r="E54" s="163">
        <v>0</v>
      </c>
      <c r="G54" s="160" t="s">
        <v>669</v>
      </c>
      <c r="H54" s="161">
        <v>121155</v>
      </c>
      <c r="I54" s="162" t="s">
        <v>819</v>
      </c>
      <c r="J54" s="163">
        <v>0</v>
      </c>
    </row>
    <row r="55" spans="2:10" ht="24" x14ac:dyDescent="0.2">
      <c r="B55" s="160" t="s">
        <v>669</v>
      </c>
      <c r="C55" s="161">
        <v>121204</v>
      </c>
      <c r="D55" s="164" t="s">
        <v>821</v>
      </c>
      <c r="E55" s="163">
        <v>0.2</v>
      </c>
      <c r="G55" s="160" t="s">
        <v>669</v>
      </c>
      <c r="H55" s="161">
        <v>121204</v>
      </c>
      <c r="I55" s="164" t="s">
        <v>821</v>
      </c>
      <c r="J55" s="163">
        <v>0.2</v>
      </c>
    </row>
    <row r="56" spans="2:10" ht="36" x14ac:dyDescent="0.2">
      <c r="B56" s="160" t="s">
        <v>669</v>
      </c>
      <c r="C56" s="161">
        <v>121205</v>
      </c>
      <c r="D56" s="162" t="s">
        <v>822</v>
      </c>
      <c r="E56" s="163">
        <v>0.2</v>
      </c>
      <c r="G56" s="160" t="s">
        <v>669</v>
      </c>
      <c r="H56" s="161">
        <v>121205</v>
      </c>
      <c r="I56" s="162" t="s">
        <v>822</v>
      </c>
      <c r="J56" s="163">
        <v>0.2</v>
      </c>
    </row>
    <row r="57" spans="2:10" x14ac:dyDescent="0.2">
      <c r="B57" s="160" t="s">
        <v>669</v>
      </c>
      <c r="C57" s="161">
        <v>121295</v>
      </c>
      <c r="D57" s="162" t="s">
        <v>245</v>
      </c>
      <c r="E57" s="163">
        <v>0.2</v>
      </c>
      <c r="G57" s="160" t="s">
        <v>669</v>
      </c>
      <c r="H57" s="161">
        <v>121295</v>
      </c>
      <c r="I57" s="162" t="s">
        <v>245</v>
      </c>
      <c r="J57" s="163">
        <v>0.2</v>
      </c>
    </row>
    <row r="58" spans="2:10" ht="24" x14ac:dyDescent="0.2">
      <c r="B58" s="160" t="s">
        <v>669</v>
      </c>
      <c r="C58" s="161">
        <v>121504</v>
      </c>
      <c r="D58" s="164" t="s">
        <v>246</v>
      </c>
      <c r="E58" s="163">
        <v>0</v>
      </c>
      <c r="G58" s="160" t="s">
        <v>669</v>
      </c>
      <c r="H58" s="161">
        <v>121504</v>
      </c>
      <c r="I58" s="164" t="s">
        <v>246</v>
      </c>
      <c r="J58" s="163">
        <v>0</v>
      </c>
    </row>
    <row r="59" spans="2:10" ht="36" x14ac:dyDescent="0.2">
      <c r="B59" s="160" t="s">
        <v>669</v>
      </c>
      <c r="C59" s="161">
        <v>121505</v>
      </c>
      <c r="D59" s="162" t="s">
        <v>247</v>
      </c>
      <c r="E59" s="163">
        <v>0</v>
      </c>
      <c r="G59" s="160" t="s">
        <v>669</v>
      </c>
      <c r="H59" s="161">
        <v>121505</v>
      </c>
      <c r="I59" s="162" t="s">
        <v>247</v>
      </c>
      <c r="J59" s="163">
        <v>0</v>
      </c>
    </row>
    <row r="60" spans="2:10" ht="24" x14ac:dyDescent="0.2">
      <c r="B60" s="160" t="s">
        <v>669</v>
      </c>
      <c r="C60" s="161">
        <v>121510</v>
      </c>
      <c r="D60" s="162" t="s">
        <v>248</v>
      </c>
      <c r="E60" s="163">
        <v>0</v>
      </c>
      <c r="G60" s="160" t="s">
        <v>669</v>
      </c>
      <c r="H60" s="161">
        <v>121510</v>
      </c>
      <c r="I60" s="162" t="s">
        <v>248</v>
      </c>
      <c r="J60" s="163">
        <v>0</v>
      </c>
    </row>
    <row r="61" spans="2:10" x14ac:dyDescent="0.2">
      <c r="B61" s="160" t="s">
        <v>669</v>
      </c>
      <c r="C61" s="161">
        <v>121515</v>
      </c>
      <c r="D61" s="162" t="s">
        <v>249</v>
      </c>
      <c r="E61" s="163">
        <v>0</v>
      </c>
      <c r="G61" s="160" t="s">
        <v>669</v>
      </c>
      <c r="H61" s="161">
        <v>121515</v>
      </c>
      <c r="I61" s="162" t="s">
        <v>249</v>
      </c>
      <c r="J61" s="163">
        <v>0</v>
      </c>
    </row>
    <row r="62" spans="2:10" x14ac:dyDescent="0.2">
      <c r="B62" s="160" t="s">
        <v>669</v>
      </c>
      <c r="C62" s="161">
        <v>121520</v>
      </c>
      <c r="D62" s="162" t="s">
        <v>250</v>
      </c>
      <c r="E62" s="163">
        <v>0</v>
      </c>
      <c r="G62" s="160" t="s">
        <v>669</v>
      </c>
      <c r="H62" s="161">
        <v>121520</v>
      </c>
      <c r="I62" s="162" t="s">
        <v>250</v>
      </c>
      <c r="J62" s="163">
        <v>0</v>
      </c>
    </row>
    <row r="63" spans="2:10" ht="24" x14ac:dyDescent="0.2">
      <c r="B63" s="160" t="s">
        <v>669</v>
      </c>
      <c r="C63" s="161">
        <v>121525</v>
      </c>
      <c r="D63" s="162" t="s">
        <v>783</v>
      </c>
      <c r="E63" s="163">
        <v>0</v>
      </c>
      <c r="G63" s="160" t="s">
        <v>669</v>
      </c>
      <c r="H63" s="161">
        <v>121525</v>
      </c>
      <c r="I63" s="162" t="s">
        <v>783</v>
      </c>
      <c r="J63" s="163">
        <v>0</v>
      </c>
    </row>
    <row r="64" spans="2:10" ht="24" x14ac:dyDescent="0.2">
      <c r="B64" s="160" t="s">
        <v>669</v>
      </c>
      <c r="C64" s="161">
        <v>121530</v>
      </c>
      <c r="D64" s="162" t="s">
        <v>784</v>
      </c>
      <c r="E64" s="163">
        <v>0</v>
      </c>
      <c r="G64" s="160" t="s">
        <v>669</v>
      </c>
      <c r="H64" s="161">
        <v>121530</v>
      </c>
      <c r="I64" s="162" t="s">
        <v>784</v>
      </c>
      <c r="J64" s="163">
        <v>0</v>
      </c>
    </row>
    <row r="65" spans="2:10" ht="24" x14ac:dyDescent="0.2">
      <c r="B65" s="160" t="s">
        <v>669</v>
      </c>
      <c r="C65" s="161">
        <v>121535</v>
      </c>
      <c r="D65" s="162" t="s">
        <v>785</v>
      </c>
      <c r="E65" s="163">
        <v>0</v>
      </c>
      <c r="G65" s="160" t="s">
        <v>669</v>
      </c>
      <c r="H65" s="161">
        <v>121535</v>
      </c>
      <c r="I65" s="162" t="s">
        <v>785</v>
      </c>
      <c r="J65" s="163">
        <v>0</v>
      </c>
    </row>
    <row r="66" spans="2:10" x14ac:dyDescent="0.2">
      <c r="B66" s="160" t="s">
        <v>669</v>
      </c>
      <c r="C66" s="161">
        <v>121604</v>
      </c>
      <c r="D66" s="164" t="s">
        <v>786</v>
      </c>
      <c r="E66" s="163">
        <v>0</v>
      </c>
      <c r="G66" s="160" t="s">
        <v>669</v>
      </c>
      <c r="H66" s="161">
        <v>121604</v>
      </c>
      <c r="I66" s="164" t="s">
        <v>786</v>
      </c>
      <c r="J66" s="163">
        <v>0</v>
      </c>
    </row>
    <row r="67" spans="2:10" x14ac:dyDescent="0.2">
      <c r="B67" s="160" t="s">
        <v>669</v>
      </c>
      <c r="C67" s="161">
        <v>121605</v>
      </c>
      <c r="D67" s="162" t="s">
        <v>787</v>
      </c>
      <c r="E67" s="163">
        <v>0</v>
      </c>
      <c r="G67" s="160" t="s">
        <v>669</v>
      </c>
      <c r="H67" s="161">
        <v>121605</v>
      </c>
      <c r="I67" s="162" t="s">
        <v>787</v>
      </c>
      <c r="J67" s="163">
        <v>0</v>
      </c>
    </row>
    <row r="68" spans="2:10" x14ac:dyDescent="0.2">
      <c r="B68" s="160" t="s">
        <v>669</v>
      </c>
      <c r="C68" s="161">
        <v>121610</v>
      </c>
      <c r="D68" s="162" t="s">
        <v>788</v>
      </c>
      <c r="E68" s="163">
        <v>0</v>
      </c>
      <c r="G68" s="160" t="s">
        <v>669</v>
      </c>
      <c r="H68" s="161">
        <v>121610</v>
      </c>
      <c r="I68" s="162" t="s">
        <v>788</v>
      </c>
      <c r="J68" s="163">
        <v>0</v>
      </c>
    </row>
    <row r="69" spans="2:10" ht="24" x14ac:dyDescent="0.2">
      <c r="B69" s="160" t="s">
        <v>669</v>
      </c>
      <c r="C69" s="161">
        <v>121625</v>
      </c>
      <c r="D69" s="162" t="s">
        <v>222</v>
      </c>
      <c r="E69" s="163">
        <v>0</v>
      </c>
      <c r="G69" s="160" t="s">
        <v>669</v>
      </c>
      <c r="H69" s="161">
        <v>121625</v>
      </c>
      <c r="I69" s="162" t="s">
        <v>222</v>
      </c>
      <c r="J69" s="163">
        <v>0</v>
      </c>
    </row>
    <row r="70" spans="2:10" ht="24" x14ac:dyDescent="0.2">
      <c r="B70" s="160" t="s">
        <v>669</v>
      </c>
      <c r="C70" s="161">
        <v>121630</v>
      </c>
      <c r="D70" s="162" t="s">
        <v>223</v>
      </c>
      <c r="E70" s="163">
        <v>0</v>
      </c>
      <c r="G70" s="160" t="s">
        <v>669</v>
      </c>
      <c r="H70" s="161">
        <v>121630</v>
      </c>
      <c r="I70" s="162" t="s">
        <v>223</v>
      </c>
      <c r="J70" s="163">
        <v>0</v>
      </c>
    </row>
    <row r="71" spans="2:10" ht="24" x14ac:dyDescent="0.2">
      <c r="B71" s="160" t="s">
        <v>669</v>
      </c>
      <c r="C71" s="161">
        <v>121635</v>
      </c>
      <c r="D71" s="162" t="s">
        <v>785</v>
      </c>
      <c r="E71" s="163">
        <v>0</v>
      </c>
      <c r="G71" s="160" t="s">
        <v>669</v>
      </c>
      <c r="H71" s="161">
        <v>121635</v>
      </c>
      <c r="I71" s="162" t="s">
        <v>785</v>
      </c>
      <c r="J71" s="163">
        <v>0</v>
      </c>
    </row>
    <row r="72" spans="2:10" ht="24" x14ac:dyDescent="0.2">
      <c r="B72" s="160" t="s">
        <v>669</v>
      </c>
      <c r="C72" s="161">
        <v>121705</v>
      </c>
      <c r="D72" s="162" t="s">
        <v>225</v>
      </c>
      <c r="E72" s="163">
        <v>0.2</v>
      </c>
      <c r="G72" s="160" t="s">
        <v>669</v>
      </c>
      <c r="H72" s="161">
        <v>121705</v>
      </c>
      <c r="I72" s="162" t="s">
        <v>225</v>
      </c>
      <c r="J72" s="163">
        <v>0.2</v>
      </c>
    </row>
    <row r="73" spans="2:10" ht="36" x14ac:dyDescent="0.2">
      <c r="B73" s="160" t="s">
        <v>669</v>
      </c>
      <c r="C73" s="161">
        <v>121755</v>
      </c>
      <c r="D73" s="162" t="s">
        <v>819</v>
      </c>
      <c r="E73" s="163">
        <v>0</v>
      </c>
      <c r="G73" s="160" t="s">
        <v>669</v>
      </c>
      <c r="H73" s="161">
        <v>121755</v>
      </c>
      <c r="I73" s="162" t="s">
        <v>819</v>
      </c>
      <c r="J73" s="163">
        <v>0</v>
      </c>
    </row>
    <row r="74" spans="2:10" ht="24" x14ac:dyDescent="0.2">
      <c r="B74" s="160" t="s">
        <v>669</v>
      </c>
      <c r="C74" s="161">
        <v>121804</v>
      </c>
      <c r="D74" s="164" t="s">
        <v>821</v>
      </c>
      <c r="E74" s="163">
        <v>0.2</v>
      </c>
      <c r="G74" s="160" t="s">
        <v>669</v>
      </c>
      <c r="H74" s="161">
        <v>121804</v>
      </c>
      <c r="I74" s="164" t="s">
        <v>821</v>
      </c>
      <c r="J74" s="163">
        <v>0.2</v>
      </c>
    </row>
    <row r="75" spans="2:10" ht="36" x14ac:dyDescent="0.2">
      <c r="B75" s="160" t="s">
        <v>669</v>
      </c>
      <c r="C75" s="161">
        <v>121805</v>
      </c>
      <c r="D75" s="162" t="s">
        <v>822</v>
      </c>
      <c r="E75" s="163">
        <v>0.2</v>
      </c>
      <c r="G75" s="160" t="s">
        <v>669</v>
      </c>
      <c r="H75" s="161">
        <v>121805</v>
      </c>
      <c r="I75" s="162" t="s">
        <v>822</v>
      </c>
      <c r="J75" s="163">
        <v>0.2</v>
      </c>
    </row>
    <row r="76" spans="2:10" x14ac:dyDescent="0.2">
      <c r="B76" s="160" t="s">
        <v>669</v>
      </c>
      <c r="C76" s="161">
        <v>121895</v>
      </c>
      <c r="D76" s="162" t="s">
        <v>245</v>
      </c>
      <c r="E76" s="163">
        <v>0.2</v>
      </c>
      <c r="G76" s="160" t="s">
        <v>669</v>
      </c>
      <c r="H76" s="161">
        <v>121895</v>
      </c>
      <c r="I76" s="162" t="s">
        <v>245</v>
      </c>
      <c r="J76" s="163">
        <v>0.2</v>
      </c>
    </row>
    <row r="77" spans="2:10" x14ac:dyDescent="0.2">
      <c r="B77" s="160" t="s">
        <v>669</v>
      </c>
      <c r="C77" s="161">
        <v>122105</v>
      </c>
      <c r="D77" s="162" t="s">
        <v>649</v>
      </c>
      <c r="E77" s="166">
        <v>0.2</v>
      </c>
      <c r="G77" s="160" t="s">
        <v>669</v>
      </c>
      <c r="H77" s="161">
        <v>122105</v>
      </c>
      <c r="I77" s="162" t="s">
        <v>649</v>
      </c>
      <c r="J77" s="166">
        <v>0.2</v>
      </c>
    </row>
    <row r="78" spans="2:10" x14ac:dyDescent="0.2">
      <c r="B78" s="160" t="s">
        <v>669</v>
      </c>
      <c r="C78" s="161">
        <v>122110</v>
      </c>
      <c r="D78" s="162" t="s">
        <v>748</v>
      </c>
      <c r="E78" s="166">
        <v>0.2</v>
      </c>
      <c r="G78" s="160" t="s">
        <v>669</v>
      </c>
      <c r="H78" s="161">
        <v>122110</v>
      </c>
      <c r="I78" s="162" t="s">
        <v>748</v>
      </c>
      <c r="J78" s="166">
        <v>0.2</v>
      </c>
    </row>
    <row r="79" spans="2:10" x14ac:dyDescent="0.2">
      <c r="B79" s="160" t="s">
        <v>669</v>
      </c>
      <c r="C79" s="161">
        <v>122115</v>
      </c>
      <c r="D79" s="162" t="s">
        <v>749</v>
      </c>
      <c r="E79" s="166">
        <v>0.2</v>
      </c>
      <c r="G79" s="160" t="s">
        <v>669</v>
      </c>
      <c r="H79" s="161">
        <v>122115</v>
      </c>
      <c r="I79" s="162" t="s">
        <v>749</v>
      </c>
      <c r="J79" s="166">
        <v>0.2</v>
      </c>
    </row>
    <row r="80" spans="2:10" x14ac:dyDescent="0.2">
      <c r="B80" s="160" t="s">
        <v>669</v>
      </c>
      <c r="C80" s="161">
        <v>122120</v>
      </c>
      <c r="D80" s="162" t="s">
        <v>750</v>
      </c>
      <c r="E80" s="166">
        <v>0.2</v>
      </c>
      <c r="G80" s="160" t="s">
        <v>669</v>
      </c>
      <c r="H80" s="161">
        <v>122120</v>
      </c>
      <c r="I80" s="162" t="s">
        <v>750</v>
      </c>
      <c r="J80" s="166">
        <v>0.2</v>
      </c>
    </row>
    <row r="81" spans="2:10" ht="24" x14ac:dyDescent="0.2">
      <c r="B81" s="160" t="s">
        <v>669</v>
      </c>
      <c r="C81" s="161">
        <v>122125</v>
      </c>
      <c r="D81" s="162" t="s">
        <v>751</v>
      </c>
      <c r="E81" s="166">
        <v>0.2</v>
      </c>
      <c r="G81" s="160" t="s">
        <v>669</v>
      </c>
      <c r="H81" s="161">
        <v>122125</v>
      </c>
      <c r="I81" s="162" t="s">
        <v>751</v>
      </c>
      <c r="J81" s="166">
        <v>0.2</v>
      </c>
    </row>
    <row r="82" spans="2:10" x14ac:dyDescent="0.2">
      <c r="B82" s="160" t="s">
        <v>669</v>
      </c>
      <c r="C82" s="161">
        <v>122130</v>
      </c>
      <c r="D82" s="162" t="s">
        <v>658</v>
      </c>
      <c r="E82" s="166">
        <v>0.2</v>
      </c>
      <c r="G82" s="160" t="s">
        <v>669</v>
      </c>
      <c r="H82" s="161">
        <v>122130</v>
      </c>
      <c r="I82" s="162" t="s">
        <v>658</v>
      </c>
      <c r="J82" s="166">
        <v>0.2</v>
      </c>
    </row>
    <row r="83" spans="2:10" x14ac:dyDescent="0.2">
      <c r="B83" s="160" t="s">
        <v>669</v>
      </c>
      <c r="C83" s="161">
        <v>122135</v>
      </c>
      <c r="D83" s="162" t="s">
        <v>752</v>
      </c>
      <c r="E83" s="166">
        <v>0</v>
      </c>
      <c r="G83" s="160" t="s">
        <v>669</v>
      </c>
      <c r="H83" s="161">
        <v>122135</v>
      </c>
      <c r="I83" s="162" t="s">
        <v>752</v>
      </c>
      <c r="J83" s="166">
        <v>0</v>
      </c>
    </row>
    <row r="84" spans="2:10" ht="24" x14ac:dyDescent="0.2">
      <c r="B84" s="160" t="s">
        <v>669</v>
      </c>
      <c r="C84" s="161">
        <v>122140</v>
      </c>
      <c r="D84" s="162" t="s">
        <v>753</v>
      </c>
      <c r="E84" s="166">
        <v>0.2</v>
      </c>
      <c r="G84" s="160" t="s">
        <v>669</v>
      </c>
      <c r="H84" s="161">
        <v>122140</v>
      </c>
      <c r="I84" s="162" t="s">
        <v>753</v>
      </c>
      <c r="J84" s="166">
        <v>0.2</v>
      </c>
    </row>
    <row r="85" spans="2:10" ht="24" x14ac:dyDescent="0.2">
      <c r="B85" s="160" t="s">
        <v>669</v>
      </c>
      <c r="C85" s="161">
        <v>122145</v>
      </c>
      <c r="D85" s="162" t="s">
        <v>754</v>
      </c>
      <c r="E85" s="166">
        <v>0.2</v>
      </c>
      <c r="G85" s="160" t="s">
        <v>669</v>
      </c>
      <c r="H85" s="161">
        <v>122145</v>
      </c>
      <c r="I85" s="162" t="s">
        <v>754</v>
      </c>
      <c r="J85" s="166">
        <v>0.2</v>
      </c>
    </row>
    <row r="86" spans="2:10" x14ac:dyDescent="0.2">
      <c r="B86" s="160" t="s">
        <v>669</v>
      </c>
      <c r="C86" s="161">
        <v>122150</v>
      </c>
      <c r="D86" s="162" t="s">
        <v>755</v>
      </c>
      <c r="E86" s="166">
        <v>0.2</v>
      </c>
      <c r="G86" s="160" t="s">
        <v>669</v>
      </c>
      <c r="H86" s="161">
        <v>122150</v>
      </c>
      <c r="I86" s="162" t="s">
        <v>755</v>
      </c>
      <c r="J86" s="166">
        <v>0.2</v>
      </c>
    </row>
    <row r="87" spans="2:10" x14ac:dyDescent="0.2">
      <c r="B87" s="160" t="s">
        <v>669</v>
      </c>
      <c r="C87" s="161">
        <v>122155</v>
      </c>
      <c r="D87" s="162" t="s">
        <v>720</v>
      </c>
      <c r="E87" s="166">
        <v>0.2</v>
      </c>
      <c r="G87" s="160" t="s">
        <v>669</v>
      </c>
      <c r="H87" s="161">
        <v>122155</v>
      </c>
      <c r="I87" s="162" t="s">
        <v>720</v>
      </c>
      <c r="J87" s="166">
        <v>0.2</v>
      </c>
    </row>
    <row r="88" spans="2:10" ht="24" x14ac:dyDescent="0.2">
      <c r="B88" s="160" t="s">
        <v>669</v>
      </c>
      <c r="C88" s="161">
        <v>122160</v>
      </c>
      <c r="D88" s="162" t="s">
        <v>229</v>
      </c>
      <c r="E88" s="166">
        <v>0.2</v>
      </c>
      <c r="G88" s="160" t="s">
        <v>669</v>
      </c>
      <c r="H88" s="161">
        <v>122160</v>
      </c>
      <c r="I88" s="162" t="s">
        <v>229</v>
      </c>
      <c r="J88" s="166">
        <v>0.2</v>
      </c>
    </row>
    <row r="89" spans="2:10" ht="36" x14ac:dyDescent="0.2">
      <c r="B89" s="160" t="s">
        <v>669</v>
      </c>
      <c r="C89" s="161">
        <v>122165</v>
      </c>
      <c r="D89" s="162" t="s">
        <v>230</v>
      </c>
      <c r="E89" s="166">
        <v>0.2</v>
      </c>
      <c r="G89" s="160" t="s">
        <v>669</v>
      </c>
      <c r="H89" s="161">
        <v>122165</v>
      </c>
      <c r="I89" s="162" t="s">
        <v>230</v>
      </c>
      <c r="J89" s="166">
        <v>0.2</v>
      </c>
    </row>
    <row r="90" spans="2:10" x14ac:dyDescent="0.2">
      <c r="B90" s="160" t="s">
        <v>669</v>
      </c>
      <c r="C90" s="161">
        <v>122170</v>
      </c>
      <c r="D90" s="162" t="s">
        <v>144</v>
      </c>
      <c r="E90" s="166">
        <v>1</v>
      </c>
      <c r="G90" s="160" t="s">
        <v>669</v>
      </c>
      <c r="H90" s="161">
        <v>122170</v>
      </c>
      <c r="I90" s="162" t="s">
        <v>144</v>
      </c>
      <c r="J90" s="166">
        <v>1</v>
      </c>
    </row>
    <row r="91" spans="2:10" x14ac:dyDescent="0.2">
      <c r="B91" s="160" t="s">
        <v>669</v>
      </c>
      <c r="C91" s="161">
        <v>122175</v>
      </c>
      <c r="D91" s="162" t="s">
        <v>145</v>
      </c>
      <c r="E91" s="166">
        <v>1</v>
      </c>
      <c r="G91" s="160" t="s">
        <v>669</v>
      </c>
      <c r="H91" s="161">
        <v>122175</v>
      </c>
      <c r="I91" s="162" t="s">
        <v>145</v>
      </c>
      <c r="J91" s="166">
        <v>1</v>
      </c>
    </row>
    <row r="92" spans="2:10" x14ac:dyDescent="0.2">
      <c r="B92" s="160" t="s">
        <v>669</v>
      </c>
      <c r="C92" s="161">
        <v>122180</v>
      </c>
      <c r="D92" s="162" t="s">
        <v>670</v>
      </c>
      <c r="E92" s="166">
        <v>0</v>
      </c>
      <c r="G92" s="160" t="s">
        <v>669</v>
      </c>
      <c r="H92" s="161">
        <v>122180</v>
      </c>
      <c r="I92" s="162" t="s">
        <v>670</v>
      </c>
      <c r="J92" s="166">
        <v>0</v>
      </c>
    </row>
    <row r="93" spans="2:10" x14ac:dyDescent="0.2">
      <c r="B93" s="160" t="s">
        <v>669</v>
      </c>
      <c r="C93" s="161">
        <v>122195</v>
      </c>
      <c r="D93" s="162" t="s">
        <v>245</v>
      </c>
      <c r="E93" s="166">
        <v>1</v>
      </c>
      <c r="G93" s="160" t="s">
        <v>669</v>
      </c>
      <c r="H93" s="161">
        <v>122195</v>
      </c>
      <c r="I93" s="162" t="s">
        <v>245</v>
      </c>
      <c r="J93" s="166">
        <v>1</v>
      </c>
    </row>
    <row r="94" spans="2:10" ht="24" x14ac:dyDescent="0.2">
      <c r="B94" s="160" t="s">
        <v>669</v>
      </c>
      <c r="C94" s="161">
        <v>122904</v>
      </c>
      <c r="D94" s="164" t="s">
        <v>246</v>
      </c>
      <c r="E94" s="163">
        <v>0</v>
      </c>
      <c r="G94" s="160" t="s">
        <v>669</v>
      </c>
      <c r="H94" s="161">
        <v>122904</v>
      </c>
      <c r="I94" s="164" t="s">
        <v>246</v>
      </c>
      <c r="J94" s="163">
        <v>0</v>
      </c>
    </row>
    <row r="95" spans="2:10" ht="36" x14ac:dyDescent="0.2">
      <c r="B95" s="160" t="s">
        <v>669</v>
      </c>
      <c r="C95" s="161">
        <v>122905</v>
      </c>
      <c r="D95" s="162" t="s">
        <v>247</v>
      </c>
      <c r="E95" s="163">
        <v>0</v>
      </c>
      <c r="G95" s="160" t="s">
        <v>669</v>
      </c>
      <c r="H95" s="161">
        <v>122905</v>
      </c>
      <c r="I95" s="162" t="s">
        <v>247</v>
      </c>
      <c r="J95" s="163">
        <v>0</v>
      </c>
    </row>
    <row r="96" spans="2:10" ht="24" x14ac:dyDescent="0.2">
      <c r="B96" s="160" t="s">
        <v>669</v>
      </c>
      <c r="C96" s="161">
        <v>122910</v>
      </c>
      <c r="D96" s="162" t="s">
        <v>248</v>
      </c>
      <c r="E96" s="163">
        <v>0</v>
      </c>
      <c r="G96" s="160" t="s">
        <v>669</v>
      </c>
      <c r="H96" s="161">
        <v>122910</v>
      </c>
      <c r="I96" s="162" t="s">
        <v>248</v>
      </c>
      <c r="J96" s="163">
        <v>0</v>
      </c>
    </row>
    <row r="97" spans="2:10" x14ac:dyDescent="0.2">
      <c r="B97" s="160" t="s">
        <v>669</v>
      </c>
      <c r="C97" s="161">
        <v>122915</v>
      </c>
      <c r="D97" s="162" t="s">
        <v>249</v>
      </c>
      <c r="E97" s="163">
        <v>0</v>
      </c>
      <c r="G97" s="160" t="s">
        <v>669</v>
      </c>
      <c r="H97" s="161">
        <v>122915</v>
      </c>
      <c r="I97" s="162" t="s">
        <v>249</v>
      </c>
      <c r="J97" s="163">
        <v>0</v>
      </c>
    </row>
    <row r="98" spans="2:10" x14ac:dyDescent="0.2">
      <c r="B98" s="160" t="s">
        <v>669</v>
      </c>
      <c r="C98" s="161">
        <v>122920</v>
      </c>
      <c r="D98" s="162" t="s">
        <v>250</v>
      </c>
      <c r="E98" s="163">
        <v>0</v>
      </c>
      <c r="G98" s="160" t="s">
        <v>669</v>
      </c>
      <c r="H98" s="161">
        <v>122920</v>
      </c>
      <c r="I98" s="162" t="s">
        <v>250</v>
      </c>
      <c r="J98" s="163">
        <v>0</v>
      </c>
    </row>
    <row r="99" spans="2:10" ht="24" x14ac:dyDescent="0.2">
      <c r="B99" s="160" t="s">
        <v>669</v>
      </c>
      <c r="C99" s="161">
        <v>122925</v>
      </c>
      <c r="D99" s="162" t="s">
        <v>783</v>
      </c>
      <c r="E99" s="163">
        <v>0</v>
      </c>
      <c r="G99" s="160" t="s">
        <v>669</v>
      </c>
      <c r="H99" s="161">
        <v>122925</v>
      </c>
      <c r="I99" s="162" t="s">
        <v>783</v>
      </c>
      <c r="J99" s="163">
        <v>0</v>
      </c>
    </row>
    <row r="100" spans="2:10" ht="24" x14ac:dyDescent="0.2">
      <c r="B100" s="160" t="s">
        <v>669</v>
      </c>
      <c r="C100" s="161">
        <v>122930</v>
      </c>
      <c r="D100" s="162" t="s">
        <v>784</v>
      </c>
      <c r="E100" s="163">
        <v>0</v>
      </c>
      <c r="G100" s="160" t="s">
        <v>669</v>
      </c>
      <c r="H100" s="161">
        <v>122930</v>
      </c>
      <c r="I100" s="162" t="s">
        <v>784</v>
      </c>
      <c r="J100" s="163">
        <v>0</v>
      </c>
    </row>
    <row r="101" spans="2:10" ht="24" x14ac:dyDescent="0.2">
      <c r="B101" s="160" t="s">
        <v>669</v>
      </c>
      <c r="C101" s="161">
        <v>122935</v>
      </c>
      <c r="D101" s="162" t="s">
        <v>785</v>
      </c>
      <c r="E101" s="163">
        <v>0</v>
      </c>
      <c r="G101" s="160" t="s">
        <v>669</v>
      </c>
      <c r="H101" s="161">
        <v>122935</v>
      </c>
      <c r="I101" s="162" t="s">
        <v>785</v>
      </c>
      <c r="J101" s="163">
        <v>0</v>
      </c>
    </row>
    <row r="102" spans="2:10" x14ac:dyDescent="0.2">
      <c r="B102" s="160" t="s">
        <v>669</v>
      </c>
      <c r="C102" s="161">
        <v>123004</v>
      </c>
      <c r="D102" s="164" t="s">
        <v>786</v>
      </c>
      <c r="E102" s="163">
        <v>0</v>
      </c>
      <c r="G102" s="160" t="s">
        <v>669</v>
      </c>
      <c r="H102" s="161">
        <v>123004</v>
      </c>
      <c r="I102" s="164" t="s">
        <v>786</v>
      </c>
      <c r="J102" s="163">
        <v>0</v>
      </c>
    </row>
    <row r="103" spans="2:10" x14ac:dyDescent="0.2">
      <c r="B103" s="160" t="s">
        <v>669</v>
      </c>
      <c r="C103" s="161">
        <v>123005</v>
      </c>
      <c r="D103" s="162" t="s">
        <v>787</v>
      </c>
      <c r="E103" s="163">
        <v>0</v>
      </c>
      <c r="G103" s="160" t="s">
        <v>669</v>
      </c>
      <c r="H103" s="161">
        <v>123005</v>
      </c>
      <c r="I103" s="162" t="s">
        <v>787</v>
      </c>
      <c r="J103" s="163">
        <v>0</v>
      </c>
    </row>
    <row r="104" spans="2:10" x14ac:dyDescent="0.2">
      <c r="B104" s="160" t="s">
        <v>669</v>
      </c>
      <c r="C104" s="161">
        <v>123010</v>
      </c>
      <c r="D104" s="162" t="s">
        <v>788</v>
      </c>
      <c r="E104" s="163">
        <v>0</v>
      </c>
      <c r="G104" s="160" t="s">
        <v>669</v>
      </c>
      <c r="H104" s="161">
        <v>123010</v>
      </c>
      <c r="I104" s="162" t="s">
        <v>788</v>
      </c>
      <c r="J104" s="163">
        <v>0</v>
      </c>
    </row>
    <row r="105" spans="2:10" ht="24" x14ac:dyDescent="0.2">
      <c r="B105" s="160" t="s">
        <v>669</v>
      </c>
      <c r="C105" s="161">
        <v>123025</v>
      </c>
      <c r="D105" s="162" t="s">
        <v>222</v>
      </c>
      <c r="E105" s="163">
        <v>0</v>
      </c>
      <c r="G105" s="160" t="s">
        <v>669</v>
      </c>
      <c r="H105" s="161">
        <v>123025</v>
      </c>
      <c r="I105" s="162" t="s">
        <v>222</v>
      </c>
      <c r="J105" s="163">
        <v>0</v>
      </c>
    </row>
    <row r="106" spans="2:10" ht="24" x14ac:dyDescent="0.2">
      <c r="B106" s="160" t="s">
        <v>669</v>
      </c>
      <c r="C106" s="161">
        <v>123030</v>
      </c>
      <c r="D106" s="162" t="s">
        <v>223</v>
      </c>
      <c r="E106" s="163">
        <v>0</v>
      </c>
      <c r="G106" s="160" t="s">
        <v>669</v>
      </c>
      <c r="H106" s="161">
        <v>123030</v>
      </c>
      <c r="I106" s="162" t="s">
        <v>223</v>
      </c>
      <c r="J106" s="163">
        <v>0</v>
      </c>
    </row>
    <row r="107" spans="2:10" ht="24" x14ac:dyDescent="0.2">
      <c r="B107" s="160" t="s">
        <v>669</v>
      </c>
      <c r="C107" s="161">
        <v>123035</v>
      </c>
      <c r="D107" s="162" t="s">
        <v>785</v>
      </c>
      <c r="E107" s="163">
        <v>0</v>
      </c>
      <c r="G107" s="160" t="s">
        <v>669</v>
      </c>
      <c r="H107" s="161">
        <v>123035</v>
      </c>
      <c r="I107" s="162" t="s">
        <v>785</v>
      </c>
      <c r="J107" s="163">
        <v>0</v>
      </c>
    </row>
    <row r="108" spans="2:10" ht="24" x14ac:dyDescent="0.2">
      <c r="B108" s="160" t="s">
        <v>669</v>
      </c>
      <c r="C108" s="161">
        <v>123105</v>
      </c>
      <c r="D108" s="162" t="s">
        <v>225</v>
      </c>
      <c r="E108" s="167">
        <v>0.2</v>
      </c>
      <c r="G108" s="160" t="s">
        <v>669</v>
      </c>
      <c r="H108" s="161">
        <v>123105</v>
      </c>
      <c r="I108" s="162" t="s">
        <v>225</v>
      </c>
      <c r="J108" s="167">
        <v>0.2</v>
      </c>
    </row>
    <row r="109" spans="2:10" ht="36" x14ac:dyDescent="0.2">
      <c r="B109" s="160" t="s">
        <v>669</v>
      </c>
      <c r="C109" s="161">
        <v>123155</v>
      </c>
      <c r="D109" s="162" t="s">
        <v>819</v>
      </c>
      <c r="E109" s="163">
        <v>0</v>
      </c>
      <c r="G109" s="160" t="s">
        <v>669</v>
      </c>
      <c r="H109" s="161">
        <v>123155</v>
      </c>
      <c r="I109" s="162" t="s">
        <v>819</v>
      </c>
      <c r="J109" s="163">
        <v>0</v>
      </c>
    </row>
    <row r="110" spans="2:10" ht="24" x14ac:dyDescent="0.2">
      <c r="B110" s="160" t="s">
        <v>669</v>
      </c>
      <c r="C110" s="161">
        <v>123204</v>
      </c>
      <c r="D110" s="164" t="s">
        <v>821</v>
      </c>
      <c r="E110" s="163">
        <v>0.2</v>
      </c>
      <c r="G110" s="160" t="s">
        <v>669</v>
      </c>
      <c r="H110" s="161">
        <v>123204</v>
      </c>
      <c r="I110" s="164" t="s">
        <v>821</v>
      </c>
      <c r="J110" s="163">
        <v>0.2</v>
      </c>
    </row>
    <row r="111" spans="2:10" ht="36" x14ac:dyDescent="0.2">
      <c r="B111" s="160" t="s">
        <v>669</v>
      </c>
      <c r="C111" s="161">
        <v>123205</v>
      </c>
      <c r="D111" s="162" t="s">
        <v>822</v>
      </c>
      <c r="E111" s="163">
        <v>0.2</v>
      </c>
      <c r="G111" s="160" t="s">
        <v>669</v>
      </c>
      <c r="H111" s="161">
        <v>123205</v>
      </c>
      <c r="I111" s="162" t="s">
        <v>822</v>
      </c>
      <c r="J111" s="163">
        <v>0.2</v>
      </c>
    </row>
    <row r="112" spans="2:10" x14ac:dyDescent="0.2">
      <c r="B112" s="160" t="s">
        <v>669</v>
      </c>
      <c r="C112" s="161">
        <v>123295</v>
      </c>
      <c r="D112" s="162" t="s">
        <v>245</v>
      </c>
      <c r="E112" s="163">
        <v>0.2</v>
      </c>
      <c r="G112" s="160" t="s">
        <v>669</v>
      </c>
      <c r="H112" s="161">
        <v>123295</v>
      </c>
      <c r="I112" s="162" t="s">
        <v>245</v>
      </c>
      <c r="J112" s="163">
        <v>0.2</v>
      </c>
    </row>
    <row r="113" spans="2:10" ht="24" x14ac:dyDescent="0.2">
      <c r="B113" s="160" t="s">
        <v>669</v>
      </c>
      <c r="C113" s="161">
        <v>123304</v>
      </c>
      <c r="D113" s="164" t="s">
        <v>246</v>
      </c>
      <c r="E113" s="163">
        <v>0</v>
      </c>
      <c r="G113" s="160" t="s">
        <v>669</v>
      </c>
      <c r="H113" s="161">
        <v>123304</v>
      </c>
      <c r="I113" s="164" t="s">
        <v>246</v>
      </c>
      <c r="J113" s="163">
        <v>0</v>
      </c>
    </row>
    <row r="114" spans="2:10" ht="36" x14ac:dyDescent="0.2">
      <c r="B114" s="160" t="s">
        <v>669</v>
      </c>
      <c r="C114" s="161">
        <v>123305</v>
      </c>
      <c r="D114" s="162" t="s">
        <v>247</v>
      </c>
      <c r="E114" s="163">
        <v>0</v>
      </c>
      <c r="G114" s="160" t="s">
        <v>669</v>
      </c>
      <c r="H114" s="161">
        <v>123305</v>
      </c>
      <c r="I114" s="162" t="s">
        <v>247</v>
      </c>
      <c r="J114" s="163">
        <v>0</v>
      </c>
    </row>
    <row r="115" spans="2:10" ht="24" x14ac:dyDescent="0.2">
      <c r="B115" s="160" t="s">
        <v>669</v>
      </c>
      <c r="C115" s="161">
        <v>123310</v>
      </c>
      <c r="D115" s="162" t="s">
        <v>248</v>
      </c>
      <c r="E115" s="163">
        <v>0</v>
      </c>
      <c r="G115" s="160" t="s">
        <v>669</v>
      </c>
      <c r="H115" s="161">
        <v>123310</v>
      </c>
      <c r="I115" s="162" t="s">
        <v>248</v>
      </c>
      <c r="J115" s="163">
        <v>0</v>
      </c>
    </row>
    <row r="116" spans="2:10" x14ac:dyDescent="0.2">
      <c r="B116" s="160" t="s">
        <v>669</v>
      </c>
      <c r="C116" s="161">
        <v>123315</v>
      </c>
      <c r="D116" s="162" t="s">
        <v>249</v>
      </c>
      <c r="E116" s="163">
        <v>0</v>
      </c>
      <c r="G116" s="160" t="s">
        <v>669</v>
      </c>
      <c r="H116" s="161">
        <v>123315</v>
      </c>
      <c r="I116" s="162" t="s">
        <v>249</v>
      </c>
      <c r="J116" s="163">
        <v>0</v>
      </c>
    </row>
    <row r="117" spans="2:10" x14ac:dyDescent="0.2">
      <c r="B117" s="160" t="s">
        <v>669</v>
      </c>
      <c r="C117" s="161">
        <v>123320</v>
      </c>
      <c r="D117" s="162" t="s">
        <v>250</v>
      </c>
      <c r="E117" s="163">
        <v>0</v>
      </c>
      <c r="G117" s="160" t="s">
        <v>669</v>
      </c>
      <c r="H117" s="161">
        <v>123320</v>
      </c>
      <c r="I117" s="162" t="s">
        <v>250</v>
      </c>
      <c r="J117" s="163">
        <v>0</v>
      </c>
    </row>
    <row r="118" spans="2:10" ht="24" x14ac:dyDescent="0.2">
      <c r="B118" s="160" t="s">
        <v>669</v>
      </c>
      <c r="C118" s="161">
        <v>123325</v>
      </c>
      <c r="D118" s="162" t="s">
        <v>783</v>
      </c>
      <c r="E118" s="163">
        <v>0</v>
      </c>
      <c r="G118" s="160" t="s">
        <v>669</v>
      </c>
      <c r="H118" s="161">
        <v>123325</v>
      </c>
      <c r="I118" s="162" t="s">
        <v>783</v>
      </c>
      <c r="J118" s="163">
        <v>0</v>
      </c>
    </row>
    <row r="119" spans="2:10" ht="24" x14ac:dyDescent="0.2">
      <c r="B119" s="160" t="s">
        <v>669</v>
      </c>
      <c r="C119" s="161">
        <v>123330</v>
      </c>
      <c r="D119" s="162" t="s">
        <v>784</v>
      </c>
      <c r="E119" s="163">
        <v>0</v>
      </c>
      <c r="G119" s="160" t="s">
        <v>669</v>
      </c>
      <c r="H119" s="161">
        <v>123330</v>
      </c>
      <c r="I119" s="162" t="s">
        <v>784</v>
      </c>
      <c r="J119" s="163">
        <v>0</v>
      </c>
    </row>
    <row r="120" spans="2:10" ht="24" x14ac:dyDescent="0.2">
      <c r="B120" s="160" t="s">
        <v>669</v>
      </c>
      <c r="C120" s="161">
        <v>123335</v>
      </c>
      <c r="D120" s="162" t="s">
        <v>785</v>
      </c>
      <c r="E120" s="163">
        <v>0</v>
      </c>
      <c r="G120" s="160" t="s">
        <v>669</v>
      </c>
      <c r="H120" s="161">
        <v>123335</v>
      </c>
      <c r="I120" s="162" t="s">
        <v>785</v>
      </c>
      <c r="J120" s="163">
        <v>0</v>
      </c>
    </row>
    <row r="121" spans="2:10" x14ac:dyDescent="0.2">
      <c r="B121" s="160" t="s">
        <v>669</v>
      </c>
      <c r="C121" s="161">
        <v>123404</v>
      </c>
      <c r="D121" s="164" t="s">
        <v>786</v>
      </c>
      <c r="E121" s="163">
        <v>0</v>
      </c>
      <c r="G121" s="160" t="s">
        <v>669</v>
      </c>
      <c r="H121" s="161">
        <v>123404</v>
      </c>
      <c r="I121" s="164" t="s">
        <v>786</v>
      </c>
      <c r="J121" s="163">
        <v>0</v>
      </c>
    </row>
    <row r="122" spans="2:10" x14ac:dyDescent="0.2">
      <c r="B122" s="160" t="s">
        <v>669</v>
      </c>
      <c r="C122" s="161">
        <v>123405</v>
      </c>
      <c r="D122" s="162" t="s">
        <v>787</v>
      </c>
      <c r="E122" s="163">
        <v>0</v>
      </c>
      <c r="G122" s="160" t="s">
        <v>669</v>
      </c>
      <c r="H122" s="161">
        <v>123405</v>
      </c>
      <c r="I122" s="162" t="s">
        <v>787</v>
      </c>
      <c r="J122" s="163">
        <v>0</v>
      </c>
    </row>
    <row r="123" spans="2:10" x14ac:dyDescent="0.2">
      <c r="B123" s="160" t="s">
        <v>669</v>
      </c>
      <c r="C123" s="161">
        <v>123410</v>
      </c>
      <c r="D123" s="162" t="s">
        <v>788</v>
      </c>
      <c r="E123" s="163">
        <v>0</v>
      </c>
      <c r="G123" s="160" t="s">
        <v>669</v>
      </c>
      <c r="H123" s="161">
        <v>123410</v>
      </c>
      <c r="I123" s="162" t="s">
        <v>788</v>
      </c>
      <c r="J123" s="163">
        <v>0</v>
      </c>
    </row>
    <row r="124" spans="2:10" ht="24" x14ac:dyDescent="0.2">
      <c r="B124" s="160" t="s">
        <v>669</v>
      </c>
      <c r="C124" s="161">
        <v>123425</v>
      </c>
      <c r="D124" s="162" t="s">
        <v>222</v>
      </c>
      <c r="E124" s="163">
        <v>0</v>
      </c>
      <c r="G124" s="160" t="s">
        <v>669</v>
      </c>
      <c r="H124" s="161">
        <v>123425</v>
      </c>
      <c r="I124" s="162" t="s">
        <v>222</v>
      </c>
      <c r="J124" s="163">
        <v>0</v>
      </c>
    </row>
    <row r="125" spans="2:10" ht="24" x14ac:dyDescent="0.2">
      <c r="B125" s="160" t="s">
        <v>669</v>
      </c>
      <c r="C125" s="161">
        <v>123430</v>
      </c>
      <c r="D125" s="162" t="s">
        <v>223</v>
      </c>
      <c r="E125" s="163">
        <v>0</v>
      </c>
      <c r="G125" s="160" t="s">
        <v>669</v>
      </c>
      <c r="H125" s="161">
        <v>123430</v>
      </c>
      <c r="I125" s="162" t="s">
        <v>223</v>
      </c>
      <c r="J125" s="163">
        <v>0</v>
      </c>
    </row>
    <row r="126" spans="2:10" ht="24" x14ac:dyDescent="0.2">
      <c r="B126" s="160" t="s">
        <v>669</v>
      </c>
      <c r="C126" s="165">
        <v>123435</v>
      </c>
      <c r="D126" s="162" t="s">
        <v>785</v>
      </c>
      <c r="E126" s="163">
        <v>0</v>
      </c>
      <c r="G126" s="160" t="s">
        <v>669</v>
      </c>
      <c r="H126" s="165">
        <v>123435</v>
      </c>
      <c r="I126" s="162" t="s">
        <v>785</v>
      </c>
      <c r="J126" s="163">
        <v>0</v>
      </c>
    </row>
    <row r="127" spans="2:10" ht="24" x14ac:dyDescent="0.2">
      <c r="B127" s="160" t="s">
        <v>669</v>
      </c>
      <c r="C127" s="161">
        <v>123505</v>
      </c>
      <c r="D127" s="162" t="s">
        <v>225</v>
      </c>
      <c r="E127" s="163">
        <v>0.2</v>
      </c>
      <c r="G127" s="160" t="s">
        <v>669</v>
      </c>
      <c r="H127" s="161">
        <v>123505</v>
      </c>
      <c r="I127" s="162" t="s">
        <v>225</v>
      </c>
      <c r="J127" s="163">
        <v>0.2</v>
      </c>
    </row>
    <row r="128" spans="2:10" ht="36" x14ac:dyDescent="0.2">
      <c r="B128" s="160" t="s">
        <v>669</v>
      </c>
      <c r="C128" s="161">
        <v>123555</v>
      </c>
      <c r="D128" s="162" t="s">
        <v>819</v>
      </c>
      <c r="E128" s="163">
        <v>0</v>
      </c>
      <c r="G128" s="160" t="s">
        <v>669</v>
      </c>
      <c r="H128" s="161">
        <v>123555</v>
      </c>
      <c r="I128" s="162" t="s">
        <v>819</v>
      </c>
      <c r="J128" s="163">
        <v>0</v>
      </c>
    </row>
    <row r="129" spans="2:10" ht="24" x14ac:dyDescent="0.2">
      <c r="B129" s="160" t="s">
        <v>669</v>
      </c>
      <c r="C129" s="161">
        <v>123604</v>
      </c>
      <c r="D129" s="164" t="s">
        <v>821</v>
      </c>
      <c r="E129" s="163">
        <v>0.2</v>
      </c>
      <c r="G129" s="160" t="s">
        <v>669</v>
      </c>
      <c r="H129" s="161">
        <v>123604</v>
      </c>
      <c r="I129" s="164" t="s">
        <v>821</v>
      </c>
      <c r="J129" s="163">
        <v>0.2</v>
      </c>
    </row>
    <row r="130" spans="2:10" ht="36" x14ac:dyDescent="0.2">
      <c r="B130" s="160" t="s">
        <v>669</v>
      </c>
      <c r="C130" s="161">
        <v>123605</v>
      </c>
      <c r="D130" s="162" t="s">
        <v>822</v>
      </c>
      <c r="E130" s="163">
        <v>0.2</v>
      </c>
      <c r="G130" s="160" t="s">
        <v>669</v>
      </c>
      <c r="H130" s="161">
        <v>123605</v>
      </c>
      <c r="I130" s="162" t="s">
        <v>822</v>
      </c>
      <c r="J130" s="163">
        <v>0.2</v>
      </c>
    </row>
    <row r="131" spans="2:10" x14ac:dyDescent="0.2">
      <c r="B131" s="160" t="s">
        <v>669</v>
      </c>
      <c r="C131" s="161">
        <v>123695</v>
      </c>
      <c r="D131" s="162" t="s">
        <v>245</v>
      </c>
      <c r="E131" s="163">
        <v>0.2</v>
      </c>
      <c r="G131" s="160" t="s">
        <v>669</v>
      </c>
      <c r="H131" s="161">
        <v>123695</v>
      </c>
      <c r="I131" s="162" t="s">
        <v>245</v>
      </c>
      <c r="J131" s="163">
        <v>0.2</v>
      </c>
    </row>
    <row r="132" spans="2:10" ht="24" x14ac:dyDescent="0.2">
      <c r="B132" s="160" t="s">
        <v>669</v>
      </c>
      <c r="C132" s="165">
        <v>123804</v>
      </c>
      <c r="D132" s="164" t="s">
        <v>246</v>
      </c>
      <c r="E132" s="163">
        <v>0</v>
      </c>
      <c r="G132" s="160" t="s">
        <v>669</v>
      </c>
      <c r="H132" s="165">
        <v>123804</v>
      </c>
      <c r="I132" s="164" t="s">
        <v>246</v>
      </c>
      <c r="J132" s="163">
        <v>0</v>
      </c>
    </row>
    <row r="133" spans="2:10" ht="36" x14ac:dyDescent="0.2">
      <c r="B133" s="160" t="s">
        <v>669</v>
      </c>
      <c r="C133" s="161">
        <v>123805</v>
      </c>
      <c r="D133" s="162" t="s">
        <v>247</v>
      </c>
      <c r="E133" s="163">
        <v>0</v>
      </c>
      <c r="G133" s="160" t="s">
        <v>669</v>
      </c>
      <c r="H133" s="161">
        <v>123805</v>
      </c>
      <c r="I133" s="162" t="s">
        <v>247</v>
      </c>
      <c r="J133" s="163">
        <v>0</v>
      </c>
    </row>
    <row r="134" spans="2:10" ht="24" x14ac:dyDescent="0.2">
      <c r="B134" s="160" t="s">
        <v>669</v>
      </c>
      <c r="C134" s="161">
        <v>123810</v>
      </c>
      <c r="D134" s="162" t="s">
        <v>248</v>
      </c>
      <c r="E134" s="163">
        <v>0</v>
      </c>
      <c r="G134" s="160" t="s">
        <v>669</v>
      </c>
      <c r="H134" s="161">
        <v>123810</v>
      </c>
      <c r="I134" s="162" t="s">
        <v>248</v>
      </c>
      <c r="J134" s="163">
        <v>0</v>
      </c>
    </row>
    <row r="135" spans="2:10" x14ac:dyDescent="0.2">
      <c r="B135" s="160" t="s">
        <v>669</v>
      </c>
      <c r="C135" s="161">
        <v>123815</v>
      </c>
      <c r="D135" s="162" t="s">
        <v>249</v>
      </c>
      <c r="E135" s="163">
        <v>0</v>
      </c>
      <c r="G135" s="160" t="s">
        <v>669</v>
      </c>
      <c r="H135" s="161">
        <v>123815</v>
      </c>
      <c r="I135" s="162" t="s">
        <v>249</v>
      </c>
      <c r="J135" s="163">
        <v>0</v>
      </c>
    </row>
    <row r="136" spans="2:10" x14ac:dyDescent="0.2">
      <c r="B136" s="160" t="s">
        <v>669</v>
      </c>
      <c r="C136" s="161">
        <v>123820</v>
      </c>
      <c r="D136" s="162" t="s">
        <v>250</v>
      </c>
      <c r="E136" s="163">
        <v>0</v>
      </c>
      <c r="G136" s="160" t="s">
        <v>669</v>
      </c>
      <c r="H136" s="161">
        <v>123820</v>
      </c>
      <c r="I136" s="162" t="s">
        <v>250</v>
      </c>
      <c r="J136" s="163">
        <v>0</v>
      </c>
    </row>
    <row r="137" spans="2:10" ht="24" x14ac:dyDescent="0.2">
      <c r="B137" s="160" t="s">
        <v>669</v>
      </c>
      <c r="C137" s="161">
        <v>123825</v>
      </c>
      <c r="D137" s="162" t="s">
        <v>783</v>
      </c>
      <c r="E137" s="163">
        <v>0</v>
      </c>
      <c r="G137" s="160" t="s">
        <v>669</v>
      </c>
      <c r="H137" s="161">
        <v>123825</v>
      </c>
      <c r="I137" s="162" t="s">
        <v>783</v>
      </c>
      <c r="J137" s="163">
        <v>0</v>
      </c>
    </row>
    <row r="138" spans="2:10" ht="24" x14ac:dyDescent="0.2">
      <c r="B138" s="160" t="s">
        <v>669</v>
      </c>
      <c r="C138" s="161">
        <v>123830</v>
      </c>
      <c r="D138" s="162" t="s">
        <v>784</v>
      </c>
      <c r="E138" s="163">
        <v>0</v>
      </c>
      <c r="G138" s="160" t="s">
        <v>669</v>
      </c>
      <c r="H138" s="161">
        <v>123830</v>
      </c>
      <c r="I138" s="162" t="s">
        <v>784</v>
      </c>
      <c r="J138" s="163">
        <v>0</v>
      </c>
    </row>
    <row r="139" spans="2:10" ht="24" x14ac:dyDescent="0.2">
      <c r="B139" s="160" t="s">
        <v>669</v>
      </c>
      <c r="C139" s="161">
        <v>123835</v>
      </c>
      <c r="D139" s="162" t="s">
        <v>785</v>
      </c>
      <c r="E139" s="163">
        <v>0</v>
      </c>
      <c r="G139" s="160" t="s">
        <v>669</v>
      </c>
      <c r="H139" s="161">
        <v>123835</v>
      </c>
      <c r="I139" s="162" t="s">
        <v>785</v>
      </c>
      <c r="J139" s="163">
        <v>0</v>
      </c>
    </row>
    <row r="140" spans="2:10" x14ac:dyDescent="0.2">
      <c r="B140" s="160" t="s">
        <v>669</v>
      </c>
      <c r="C140" s="161">
        <v>123904</v>
      </c>
      <c r="D140" s="164" t="s">
        <v>786</v>
      </c>
      <c r="E140" s="163">
        <v>0</v>
      </c>
      <c r="G140" s="160" t="s">
        <v>669</v>
      </c>
      <c r="H140" s="161">
        <v>123904</v>
      </c>
      <c r="I140" s="164" t="s">
        <v>786</v>
      </c>
      <c r="J140" s="163">
        <v>0</v>
      </c>
    </row>
    <row r="141" spans="2:10" x14ac:dyDescent="0.2">
      <c r="B141" s="160" t="s">
        <v>669</v>
      </c>
      <c r="C141" s="161">
        <v>123905</v>
      </c>
      <c r="D141" s="162" t="s">
        <v>787</v>
      </c>
      <c r="E141" s="163">
        <v>0</v>
      </c>
      <c r="G141" s="160" t="s">
        <v>669</v>
      </c>
      <c r="H141" s="161">
        <v>123905</v>
      </c>
      <c r="I141" s="162" t="s">
        <v>787</v>
      </c>
      <c r="J141" s="163">
        <v>0</v>
      </c>
    </row>
    <row r="142" spans="2:10" x14ac:dyDescent="0.2">
      <c r="B142" s="160" t="s">
        <v>669</v>
      </c>
      <c r="C142" s="161">
        <v>123910</v>
      </c>
      <c r="D142" s="162" t="s">
        <v>788</v>
      </c>
      <c r="E142" s="163">
        <v>0</v>
      </c>
      <c r="G142" s="160" t="s">
        <v>669</v>
      </c>
      <c r="H142" s="161">
        <v>123910</v>
      </c>
      <c r="I142" s="162" t="s">
        <v>788</v>
      </c>
      <c r="J142" s="163">
        <v>0</v>
      </c>
    </row>
    <row r="143" spans="2:10" ht="24" x14ac:dyDescent="0.2">
      <c r="B143" s="160" t="s">
        <v>669</v>
      </c>
      <c r="C143" s="161">
        <v>123925</v>
      </c>
      <c r="D143" s="162" t="s">
        <v>222</v>
      </c>
      <c r="E143" s="163">
        <v>0</v>
      </c>
      <c r="G143" s="160" t="s">
        <v>669</v>
      </c>
      <c r="H143" s="161">
        <v>123925</v>
      </c>
      <c r="I143" s="162" t="s">
        <v>222</v>
      </c>
      <c r="J143" s="163">
        <v>0</v>
      </c>
    </row>
    <row r="144" spans="2:10" ht="24" x14ac:dyDescent="0.2">
      <c r="B144" s="160" t="s">
        <v>669</v>
      </c>
      <c r="C144" s="161">
        <v>123930</v>
      </c>
      <c r="D144" s="162" t="s">
        <v>223</v>
      </c>
      <c r="E144" s="163">
        <v>0</v>
      </c>
      <c r="G144" s="160" t="s">
        <v>669</v>
      </c>
      <c r="H144" s="161">
        <v>123930</v>
      </c>
      <c r="I144" s="162" t="s">
        <v>223</v>
      </c>
      <c r="J144" s="163">
        <v>0</v>
      </c>
    </row>
    <row r="145" spans="2:10" ht="24" x14ac:dyDescent="0.2">
      <c r="B145" s="160" t="s">
        <v>669</v>
      </c>
      <c r="C145" s="161">
        <v>123935</v>
      </c>
      <c r="D145" s="162" t="s">
        <v>785</v>
      </c>
      <c r="E145" s="163">
        <v>0</v>
      </c>
      <c r="G145" s="160" t="s">
        <v>669</v>
      </c>
      <c r="H145" s="161">
        <v>123935</v>
      </c>
      <c r="I145" s="162" t="s">
        <v>785</v>
      </c>
      <c r="J145" s="163">
        <v>0</v>
      </c>
    </row>
    <row r="146" spans="2:10" ht="24" x14ac:dyDescent="0.2">
      <c r="B146" s="160" t="s">
        <v>669</v>
      </c>
      <c r="C146" s="161">
        <v>124005</v>
      </c>
      <c r="D146" s="162" t="s">
        <v>225</v>
      </c>
      <c r="E146" s="168">
        <v>0.2</v>
      </c>
      <c r="G146" s="160" t="s">
        <v>669</v>
      </c>
      <c r="H146" s="161">
        <v>124005</v>
      </c>
      <c r="I146" s="162" t="s">
        <v>225</v>
      </c>
      <c r="J146" s="168">
        <v>0.2</v>
      </c>
    </row>
    <row r="147" spans="2:10" ht="36" x14ac:dyDescent="0.2">
      <c r="B147" s="160" t="s">
        <v>669</v>
      </c>
      <c r="C147" s="165">
        <v>124055</v>
      </c>
      <c r="D147" s="162" t="s">
        <v>819</v>
      </c>
      <c r="E147" s="163">
        <v>0</v>
      </c>
      <c r="G147" s="160" t="s">
        <v>669</v>
      </c>
      <c r="H147" s="165">
        <v>124055</v>
      </c>
      <c r="I147" s="162" t="s">
        <v>819</v>
      </c>
      <c r="J147" s="163">
        <v>0</v>
      </c>
    </row>
    <row r="148" spans="2:10" ht="24" x14ac:dyDescent="0.2">
      <c r="B148" s="160" t="s">
        <v>669</v>
      </c>
      <c r="C148" s="161">
        <v>124104</v>
      </c>
      <c r="D148" s="164" t="s">
        <v>821</v>
      </c>
      <c r="E148" s="163">
        <v>0.2</v>
      </c>
      <c r="G148" s="160" t="s">
        <v>669</v>
      </c>
      <c r="H148" s="161">
        <v>124104</v>
      </c>
      <c r="I148" s="164" t="s">
        <v>821</v>
      </c>
      <c r="J148" s="163">
        <v>0.2</v>
      </c>
    </row>
    <row r="149" spans="2:10" ht="36" x14ac:dyDescent="0.2">
      <c r="B149" s="160" t="s">
        <v>669</v>
      </c>
      <c r="C149" s="161">
        <v>124105</v>
      </c>
      <c r="D149" s="162" t="s">
        <v>822</v>
      </c>
      <c r="E149" s="163">
        <v>0.2</v>
      </c>
      <c r="G149" s="160" t="s">
        <v>669</v>
      </c>
      <c r="H149" s="161">
        <v>124105</v>
      </c>
      <c r="I149" s="162" t="s">
        <v>822</v>
      </c>
      <c r="J149" s="163">
        <v>0.2</v>
      </c>
    </row>
    <row r="150" spans="2:10" x14ac:dyDescent="0.2">
      <c r="B150" s="160" t="s">
        <v>669</v>
      </c>
      <c r="C150" s="161">
        <v>124195</v>
      </c>
      <c r="D150" s="162" t="s">
        <v>245</v>
      </c>
      <c r="E150" s="163">
        <v>0.2</v>
      </c>
      <c r="G150" s="160" t="s">
        <v>669</v>
      </c>
      <c r="H150" s="161">
        <v>124195</v>
      </c>
      <c r="I150" s="162" t="s">
        <v>245</v>
      </c>
      <c r="J150" s="163">
        <v>0.2</v>
      </c>
    </row>
    <row r="151" spans="2:10" ht="24" x14ac:dyDescent="0.2">
      <c r="B151" s="160" t="s">
        <v>669</v>
      </c>
      <c r="C151" s="161">
        <v>124625</v>
      </c>
      <c r="D151" s="162" t="s">
        <v>551</v>
      </c>
      <c r="E151" s="169">
        <v>0</v>
      </c>
      <c r="G151" s="160" t="s">
        <v>669</v>
      </c>
      <c r="H151" s="161">
        <v>124625</v>
      </c>
      <c r="I151" s="162" t="s">
        <v>551</v>
      </c>
      <c r="J151" s="169">
        <v>0</v>
      </c>
    </row>
    <row r="152" spans="2:10" ht="24" x14ac:dyDescent="0.2">
      <c r="B152" s="160" t="s">
        <v>669</v>
      </c>
      <c r="C152" s="161">
        <v>124704</v>
      </c>
      <c r="D152" s="164" t="s">
        <v>246</v>
      </c>
      <c r="E152" s="163">
        <v>0</v>
      </c>
      <c r="G152" s="160" t="s">
        <v>669</v>
      </c>
      <c r="H152" s="161">
        <v>124704</v>
      </c>
      <c r="I152" s="164" t="s">
        <v>246</v>
      </c>
      <c r="J152" s="163">
        <v>0</v>
      </c>
    </row>
    <row r="153" spans="2:10" ht="36" x14ac:dyDescent="0.2">
      <c r="B153" s="160" t="s">
        <v>669</v>
      </c>
      <c r="C153" s="161">
        <v>124705</v>
      </c>
      <c r="D153" s="162" t="s">
        <v>247</v>
      </c>
      <c r="E153" s="163">
        <v>0</v>
      </c>
      <c r="G153" s="160" t="s">
        <v>669</v>
      </c>
      <c r="H153" s="161">
        <v>124705</v>
      </c>
      <c r="I153" s="162" t="s">
        <v>247</v>
      </c>
      <c r="J153" s="163">
        <v>0</v>
      </c>
    </row>
    <row r="154" spans="2:10" ht="24" x14ac:dyDescent="0.2">
      <c r="B154" s="160" t="s">
        <v>669</v>
      </c>
      <c r="C154" s="161">
        <v>124710</v>
      </c>
      <c r="D154" s="162" t="s">
        <v>248</v>
      </c>
      <c r="E154" s="163">
        <v>0</v>
      </c>
      <c r="G154" s="160" t="s">
        <v>669</v>
      </c>
      <c r="H154" s="161">
        <v>124710</v>
      </c>
      <c r="I154" s="162" t="s">
        <v>248</v>
      </c>
      <c r="J154" s="163">
        <v>0</v>
      </c>
    </row>
    <row r="155" spans="2:10" x14ac:dyDescent="0.2">
      <c r="B155" s="160" t="s">
        <v>669</v>
      </c>
      <c r="C155" s="161">
        <v>124715</v>
      </c>
      <c r="D155" s="162" t="s">
        <v>249</v>
      </c>
      <c r="E155" s="163">
        <v>0</v>
      </c>
      <c r="G155" s="160" t="s">
        <v>669</v>
      </c>
      <c r="H155" s="161">
        <v>124715</v>
      </c>
      <c r="I155" s="162" t="s">
        <v>249</v>
      </c>
      <c r="J155" s="163">
        <v>0</v>
      </c>
    </row>
    <row r="156" spans="2:10" x14ac:dyDescent="0.2">
      <c r="B156" s="160" t="s">
        <v>669</v>
      </c>
      <c r="C156" s="161">
        <v>124720</v>
      </c>
      <c r="D156" s="162" t="s">
        <v>250</v>
      </c>
      <c r="E156" s="163">
        <v>0</v>
      </c>
      <c r="G156" s="160" t="s">
        <v>669</v>
      </c>
      <c r="H156" s="161">
        <v>124720</v>
      </c>
      <c r="I156" s="162" t="s">
        <v>250</v>
      </c>
      <c r="J156" s="163">
        <v>0</v>
      </c>
    </row>
    <row r="157" spans="2:10" ht="24" x14ac:dyDescent="0.2">
      <c r="B157" s="160" t="s">
        <v>669</v>
      </c>
      <c r="C157" s="161">
        <v>124725</v>
      </c>
      <c r="D157" s="162" t="s">
        <v>783</v>
      </c>
      <c r="E157" s="163">
        <v>0</v>
      </c>
      <c r="G157" s="160" t="s">
        <v>669</v>
      </c>
      <c r="H157" s="161">
        <v>124725</v>
      </c>
      <c r="I157" s="162" t="s">
        <v>783</v>
      </c>
      <c r="J157" s="163">
        <v>0</v>
      </c>
    </row>
    <row r="158" spans="2:10" ht="24" x14ac:dyDescent="0.2">
      <c r="B158" s="160" t="s">
        <v>669</v>
      </c>
      <c r="C158" s="161">
        <v>124730</v>
      </c>
      <c r="D158" s="162" t="s">
        <v>784</v>
      </c>
      <c r="E158" s="163">
        <v>0</v>
      </c>
      <c r="G158" s="160" t="s">
        <v>669</v>
      </c>
      <c r="H158" s="161">
        <v>124730</v>
      </c>
      <c r="I158" s="162" t="s">
        <v>784</v>
      </c>
      <c r="J158" s="163">
        <v>0</v>
      </c>
    </row>
    <row r="159" spans="2:10" ht="24" x14ac:dyDescent="0.2">
      <c r="B159" s="160" t="s">
        <v>669</v>
      </c>
      <c r="C159" s="161">
        <v>124735</v>
      </c>
      <c r="D159" s="162" t="s">
        <v>785</v>
      </c>
      <c r="E159" s="163">
        <v>0</v>
      </c>
      <c r="G159" s="160" t="s">
        <v>669</v>
      </c>
      <c r="H159" s="161">
        <v>124735</v>
      </c>
      <c r="I159" s="162" t="s">
        <v>785</v>
      </c>
      <c r="J159" s="163">
        <v>0</v>
      </c>
    </row>
    <row r="160" spans="2:10" x14ac:dyDescent="0.2">
      <c r="B160" s="160" t="s">
        <v>669</v>
      </c>
      <c r="C160" s="161">
        <v>124804</v>
      </c>
      <c r="D160" s="164" t="s">
        <v>786</v>
      </c>
      <c r="E160" s="163">
        <v>0</v>
      </c>
      <c r="G160" s="160" t="s">
        <v>669</v>
      </c>
      <c r="H160" s="161">
        <v>124804</v>
      </c>
      <c r="I160" s="164" t="s">
        <v>786</v>
      </c>
      <c r="J160" s="163">
        <v>0</v>
      </c>
    </row>
    <row r="161" spans="2:10" x14ac:dyDescent="0.2">
      <c r="B161" s="160" t="s">
        <v>669</v>
      </c>
      <c r="C161" s="161">
        <v>124805</v>
      </c>
      <c r="D161" s="162" t="s">
        <v>787</v>
      </c>
      <c r="E161" s="163">
        <v>0</v>
      </c>
      <c r="G161" s="160" t="s">
        <v>669</v>
      </c>
      <c r="H161" s="161">
        <v>124805</v>
      </c>
      <c r="I161" s="162" t="s">
        <v>787</v>
      </c>
      <c r="J161" s="163">
        <v>0</v>
      </c>
    </row>
    <row r="162" spans="2:10" x14ac:dyDescent="0.2">
      <c r="B162" s="160" t="s">
        <v>669</v>
      </c>
      <c r="C162" s="161">
        <v>124810</v>
      </c>
      <c r="D162" s="162" t="s">
        <v>788</v>
      </c>
      <c r="E162" s="163">
        <v>0</v>
      </c>
      <c r="G162" s="160" t="s">
        <v>669</v>
      </c>
      <c r="H162" s="161">
        <v>124810</v>
      </c>
      <c r="I162" s="162" t="s">
        <v>788</v>
      </c>
      <c r="J162" s="163">
        <v>0</v>
      </c>
    </row>
    <row r="163" spans="2:10" ht="24" x14ac:dyDescent="0.2">
      <c r="B163" s="160" t="s">
        <v>669</v>
      </c>
      <c r="C163" s="161">
        <v>124825</v>
      </c>
      <c r="D163" s="162" t="s">
        <v>222</v>
      </c>
      <c r="E163" s="163">
        <v>0</v>
      </c>
      <c r="G163" s="160" t="s">
        <v>669</v>
      </c>
      <c r="H163" s="161">
        <v>124825</v>
      </c>
      <c r="I163" s="162" t="s">
        <v>222</v>
      </c>
      <c r="J163" s="163">
        <v>0</v>
      </c>
    </row>
    <row r="164" spans="2:10" ht="24" x14ac:dyDescent="0.2">
      <c r="B164" s="160" t="s">
        <v>669</v>
      </c>
      <c r="C164" s="161">
        <v>124830</v>
      </c>
      <c r="D164" s="162" t="s">
        <v>223</v>
      </c>
      <c r="E164" s="163">
        <v>0</v>
      </c>
      <c r="G164" s="160" t="s">
        <v>669</v>
      </c>
      <c r="H164" s="161">
        <v>124830</v>
      </c>
      <c r="I164" s="162" t="s">
        <v>223</v>
      </c>
      <c r="J164" s="163">
        <v>0</v>
      </c>
    </row>
    <row r="165" spans="2:10" ht="24" x14ac:dyDescent="0.2">
      <c r="B165" s="160" t="s">
        <v>669</v>
      </c>
      <c r="C165" s="161">
        <v>124835</v>
      </c>
      <c r="D165" s="162" t="s">
        <v>785</v>
      </c>
      <c r="E165" s="163">
        <v>0</v>
      </c>
      <c r="G165" s="160" t="s">
        <v>669</v>
      </c>
      <c r="H165" s="161">
        <v>124835</v>
      </c>
      <c r="I165" s="162" t="s">
        <v>785</v>
      </c>
      <c r="J165" s="163">
        <v>0</v>
      </c>
    </row>
    <row r="166" spans="2:10" ht="24" x14ac:dyDescent="0.2">
      <c r="B166" s="160" t="s">
        <v>669</v>
      </c>
      <c r="C166" s="161">
        <v>124905</v>
      </c>
      <c r="D166" s="162" t="s">
        <v>225</v>
      </c>
      <c r="E166" s="163">
        <v>0.2</v>
      </c>
      <c r="G166" s="160" t="s">
        <v>669</v>
      </c>
      <c r="H166" s="161">
        <v>124905</v>
      </c>
      <c r="I166" s="162" t="s">
        <v>225</v>
      </c>
      <c r="J166" s="163">
        <v>0.2</v>
      </c>
    </row>
    <row r="167" spans="2:10" ht="36" x14ac:dyDescent="0.2">
      <c r="B167" s="160" t="s">
        <v>669</v>
      </c>
      <c r="C167" s="161">
        <v>124955</v>
      </c>
      <c r="D167" s="162" t="s">
        <v>819</v>
      </c>
      <c r="E167" s="163">
        <v>0</v>
      </c>
      <c r="G167" s="160" t="s">
        <v>669</v>
      </c>
      <c r="H167" s="161">
        <v>124955</v>
      </c>
      <c r="I167" s="162" t="s">
        <v>819</v>
      </c>
      <c r="J167" s="163">
        <v>0</v>
      </c>
    </row>
    <row r="168" spans="2:10" ht="24" x14ac:dyDescent="0.2">
      <c r="B168" s="160" t="s">
        <v>669</v>
      </c>
      <c r="C168" s="161">
        <v>125004</v>
      </c>
      <c r="D168" s="164" t="s">
        <v>821</v>
      </c>
      <c r="E168" s="163">
        <v>0.2</v>
      </c>
      <c r="G168" s="160" t="s">
        <v>669</v>
      </c>
      <c r="H168" s="161">
        <v>125004</v>
      </c>
      <c r="I168" s="164" t="s">
        <v>821</v>
      </c>
      <c r="J168" s="163">
        <v>0.2</v>
      </c>
    </row>
    <row r="169" spans="2:10" ht="36" x14ac:dyDescent="0.2">
      <c r="B169" s="160" t="s">
        <v>669</v>
      </c>
      <c r="C169" s="161">
        <v>125005</v>
      </c>
      <c r="D169" s="162" t="s">
        <v>822</v>
      </c>
      <c r="E169" s="163">
        <v>0.2</v>
      </c>
      <c r="G169" s="160" t="s">
        <v>669</v>
      </c>
      <c r="H169" s="161">
        <v>125005</v>
      </c>
      <c r="I169" s="162" t="s">
        <v>822</v>
      </c>
      <c r="J169" s="163">
        <v>0.2</v>
      </c>
    </row>
    <row r="170" spans="2:10" x14ac:dyDescent="0.2">
      <c r="B170" s="160" t="s">
        <v>669</v>
      </c>
      <c r="C170" s="161">
        <v>125095</v>
      </c>
      <c r="D170" s="162" t="s">
        <v>245</v>
      </c>
      <c r="E170" s="163">
        <v>0.2</v>
      </c>
      <c r="G170" s="160" t="s">
        <v>669</v>
      </c>
      <c r="H170" s="161">
        <v>125095</v>
      </c>
      <c r="I170" s="162" t="s">
        <v>245</v>
      </c>
      <c r="J170" s="163">
        <v>0.2</v>
      </c>
    </row>
    <row r="171" spans="2:10" ht="24" x14ac:dyDescent="0.2">
      <c r="B171" s="160" t="s">
        <v>669</v>
      </c>
      <c r="C171" s="161">
        <v>125104</v>
      </c>
      <c r="D171" s="164" t="s">
        <v>246</v>
      </c>
      <c r="E171" s="163">
        <v>0</v>
      </c>
      <c r="G171" s="160" t="s">
        <v>669</v>
      </c>
      <c r="H171" s="161">
        <v>125104</v>
      </c>
      <c r="I171" s="164" t="s">
        <v>246</v>
      </c>
      <c r="J171" s="163">
        <v>0</v>
      </c>
    </row>
    <row r="172" spans="2:10" ht="36" x14ac:dyDescent="0.2">
      <c r="B172" s="160" t="s">
        <v>669</v>
      </c>
      <c r="C172" s="161">
        <v>125105</v>
      </c>
      <c r="D172" s="162" t="s">
        <v>247</v>
      </c>
      <c r="E172" s="163">
        <v>0</v>
      </c>
      <c r="G172" s="160" t="s">
        <v>669</v>
      </c>
      <c r="H172" s="161">
        <v>125105</v>
      </c>
      <c r="I172" s="162" t="s">
        <v>247</v>
      </c>
      <c r="J172" s="163">
        <v>0</v>
      </c>
    </row>
    <row r="173" spans="2:10" ht="24" x14ac:dyDescent="0.2">
      <c r="B173" s="160" t="s">
        <v>669</v>
      </c>
      <c r="C173" s="161">
        <v>125110</v>
      </c>
      <c r="D173" s="162" t="s">
        <v>248</v>
      </c>
      <c r="E173" s="163">
        <v>0</v>
      </c>
      <c r="G173" s="160" t="s">
        <v>669</v>
      </c>
      <c r="H173" s="161">
        <v>125110</v>
      </c>
      <c r="I173" s="162" t="s">
        <v>248</v>
      </c>
      <c r="J173" s="163">
        <v>0</v>
      </c>
    </row>
    <row r="174" spans="2:10" x14ac:dyDescent="0.2">
      <c r="B174" s="160" t="s">
        <v>669</v>
      </c>
      <c r="C174" s="161">
        <v>125115</v>
      </c>
      <c r="D174" s="162" t="s">
        <v>249</v>
      </c>
      <c r="E174" s="163">
        <v>0</v>
      </c>
      <c r="G174" s="160" t="s">
        <v>669</v>
      </c>
      <c r="H174" s="161">
        <v>125115</v>
      </c>
      <c r="I174" s="162" t="s">
        <v>249</v>
      </c>
      <c r="J174" s="163">
        <v>0</v>
      </c>
    </row>
    <row r="175" spans="2:10" x14ac:dyDescent="0.2">
      <c r="B175" s="160" t="s">
        <v>669</v>
      </c>
      <c r="C175" s="161">
        <v>125120</v>
      </c>
      <c r="D175" s="162" t="s">
        <v>250</v>
      </c>
      <c r="E175" s="163">
        <v>0</v>
      </c>
      <c r="G175" s="160" t="s">
        <v>669</v>
      </c>
      <c r="H175" s="161">
        <v>125120</v>
      </c>
      <c r="I175" s="162" t="s">
        <v>250</v>
      </c>
      <c r="J175" s="163">
        <v>0</v>
      </c>
    </row>
    <row r="176" spans="2:10" ht="24" x14ac:dyDescent="0.2">
      <c r="B176" s="160" t="s">
        <v>669</v>
      </c>
      <c r="C176" s="161">
        <v>125125</v>
      </c>
      <c r="D176" s="162" t="s">
        <v>783</v>
      </c>
      <c r="E176" s="163">
        <v>0</v>
      </c>
      <c r="G176" s="160" t="s">
        <v>669</v>
      </c>
      <c r="H176" s="161">
        <v>125125</v>
      </c>
      <c r="I176" s="162" t="s">
        <v>783</v>
      </c>
      <c r="J176" s="163">
        <v>0</v>
      </c>
    </row>
    <row r="177" spans="2:10" ht="24" x14ac:dyDescent="0.2">
      <c r="B177" s="160" t="s">
        <v>669</v>
      </c>
      <c r="C177" s="161">
        <v>125130</v>
      </c>
      <c r="D177" s="162" t="s">
        <v>784</v>
      </c>
      <c r="E177" s="163">
        <v>0</v>
      </c>
      <c r="G177" s="160" t="s">
        <v>669</v>
      </c>
      <c r="H177" s="161">
        <v>125130</v>
      </c>
      <c r="I177" s="162" t="s">
        <v>784</v>
      </c>
      <c r="J177" s="163">
        <v>0</v>
      </c>
    </row>
    <row r="178" spans="2:10" ht="24" x14ac:dyDescent="0.2">
      <c r="B178" s="160" t="s">
        <v>669</v>
      </c>
      <c r="C178" s="161">
        <v>125135</v>
      </c>
      <c r="D178" s="162" t="s">
        <v>785</v>
      </c>
      <c r="E178" s="163">
        <v>0</v>
      </c>
      <c r="G178" s="160" t="s">
        <v>669</v>
      </c>
      <c r="H178" s="161">
        <v>125135</v>
      </c>
      <c r="I178" s="162" t="s">
        <v>785</v>
      </c>
      <c r="J178" s="163">
        <v>0</v>
      </c>
    </row>
    <row r="179" spans="2:10" x14ac:dyDescent="0.2">
      <c r="B179" s="160" t="s">
        <v>669</v>
      </c>
      <c r="C179" s="161">
        <v>125204</v>
      </c>
      <c r="D179" s="164" t="s">
        <v>786</v>
      </c>
      <c r="E179" s="163">
        <v>0</v>
      </c>
      <c r="G179" s="160" t="s">
        <v>669</v>
      </c>
      <c r="H179" s="161">
        <v>125204</v>
      </c>
      <c r="I179" s="164" t="s">
        <v>786</v>
      </c>
      <c r="J179" s="163">
        <v>0</v>
      </c>
    </row>
    <row r="180" spans="2:10" x14ac:dyDescent="0.2">
      <c r="B180" s="160" t="s">
        <v>669</v>
      </c>
      <c r="C180" s="161">
        <v>125205</v>
      </c>
      <c r="D180" s="162" t="s">
        <v>787</v>
      </c>
      <c r="E180" s="163">
        <v>0</v>
      </c>
      <c r="G180" s="160" t="s">
        <v>669</v>
      </c>
      <c r="H180" s="161">
        <v>125205</v>
      </c>
      <c r="I180" s="162" t="s">
        <v>787</v>
      </c>
      <c r="J180" s="163">
        <v>0</v>
      </c>
    </row>
    <row r="181" spans="2:10" x14ac:dyDescent="0.2">
      <c r="B181" s="160" t="s">
        <v>669</v>
      </c>
      <c r="C181" s="161">
        <v>125210</v>
      </c>
      <c r="D181" s="162" t="s">
        <v>788</v>
      </c>
      <c r="E181" s="163">
        <v>0</v>
      </c>
      <c r="G181" s="160" t="s">
        <v>669</v>
      </c>
      <c r="H181" s="161">
        <v>125210</v>
      </c>
      <c r="I181" s="162" t="s">
        <v>788</v>
      </c>
      <c r="J181" s="163">
        <v>0</v>
      </c>
    </row>
    <row r="182" spans="2:10" ht="24" x14ac:dyDescent="0.2">
      <c r="B182" s="160" t="s">
        <v>669</v>
      </c>
      <c r="C182" s="161">
        <v>125225</v>
      </c>
      <c r="D182" s="162" t="s">
        <v>222</v>
      </c>
      <c r="E182" s="163">
        <v>0</v>
      </c>
      <c r="G182" s="160" t="s">
        <v>669</v>
      </c>
      <c r="H182" s="161">
        <v>125225</v>
      </c>
      <c r="I182" s="162" t="s">
        <v>222</v>
      </c>
      <c r="J182" s="163">
        <v>0</v>
      </c>
    </row>
    <row r="183" spans="2:10" ht="24" x14ac:dyDescent="0.2">
      <c r="B183" s="160" t="s">
        <v>669</v>
      </c>
      <c r="C183" s="161">
        <v>125230</v>
      </c>
      <c r="D183" s="162" t="s">
        <v>223</v>
      </c>
      <c r="E183" s="163">
        <v>0</v>
      </c>
      <c r="G183" s="160" t="s">
        <v>669</v>
      </c>
      <c r="H183" s="161">
        <v>125230</v>
      </c>
      <c r="I183" s="162" t="s">
        <v>223</v>
      </c>
      <c r="J183" s="163">
        <v>0</v>
      </c>
    </row>
    <row r="184" spans="2:10" ht="24" x14ac:dyDescent="0.2">
      <c r="B184" s="160" t="s">
        <v>669</v>
      </c>
      <c r="C184" s="161">
        <v>125235</v>
      </c>
      <c r="D184" s="162" t="s">
        <v>785</v>
      </c>
      <c r="E184" s="163">
        <v>0</v>
      </c>
      <c r="G184" s="160" t="s">
        <v>669</v>
      </c>
      <c r="H184" s="161">
        <v>125235</v>
      </c>
      <c r="I184" s="162" t="s">
        <v>785</v>
      </c>
      <c r="J184" s="163">
        <v>0</v>
      </c>
    </row>
    <row r="185" spans="2:10" ht="24" x14ac:dyDescent="0.2">
      <c r="B185" s="160" t="s">
        <v>669</v>
      </c>
      <c r="C185" s="161">
        <v>125305</v>
      </c>
      <c r="D185" s="162" t="s">
        <v>225</v>
      </c>
      <c r="E185" s="167">
        <v>0.2</v>
      </c>
      <c r="G185" s="160" t="s">
        <v>669</v>
      </c>
      <c r="H185" s="161">
        <v>125305</v>
      </c>
      <c r="I185" s="162" t="s">
        <v>225</v>
      </c>
      <c r="J185" s="167">
        <v>0.2</v>
      </c>
    </row>
    <row r="186" spans="2:10" ht="36" x14ac:dyDescent="0.2">
      <c r="B186" s="160" t="s">
        <v>669</v>
      </c>
      <c r="C186" s="161">
        <v>125355</v>
      </c>
      <c r="D186" s="162" t="s">
        <v>819</v>
      </c>
      <c r="E186" s="163">
        <v>0</v>
      </c>
      <c r="G186" s="160" t="s">
        <v>669</v>
      </c>
      <c r="H186" s="161">
        <v>125355</v>
      </c>
      <c r="I186" s="162" t="s">
        <v>819</v>
      </c>
      <c r="J186" s="163">
        <v>0</v>
      </c>
    </row>
    <row r="187" spans="2:10" ht="24" x14ac:dyDescent="0.2">
      <c r="B187" s="160" t="s">
        <v>669</v>
      </c>
      <c r="C187" s="161">
        <v>125404</v>
      </c>
      <c r="D187" s="164" t="s">
        <v>821</v>
      </c>
      <c r="E187" s="163">
        <v>0.2</v>
      </c>
      <c r="G187" s="160" t="s">
        <v>669</v>
      </c>
      <c r="H187" s="161">
        <v>125404</v>
      </c>
      <c r="I187" s="164" t="s">
        <v>821</v>
      </c>
      <c r="J187" s="163">
        <v>0.2</v>
      </c>
    </row>
    <row r="188" spans="2:10" ht="36" x14ac:dyDescent="0.2">
      <c r="B188" s="160" t="s">
        <v>669</v>
      </c>
      <c r="C188" s="161">
        <v>125405</v>
      </c>
      <c r="D188" s="162" t="s">
        <v>822</v>
      </c>
      <c r="E188" s="163">
        <v>0.2</v>
      </c>
      <c r="G188" s="160" t="s">
        <v>669</v>
      </c>
      <c r="H188" s="161">
        <v>125405</v>
      </c>
      <c r="I188" s="162" t="s">
        <v>822</v>
      </c>
      <c r="J188" s="163">
        <v>0.2</v>
      </c>
    </row>
    <row r="189" spans="2:10" x14ac:dyDescent="0.2">
      <c r="B189" s="160" t="s">
        <v>669</v>
      </c>
      <c r="C189" s="161">
        <v>125495</v>
      </c>
      <c r="D189" s="162" t="s">
        <v>245</v>
      </c>
      <c r="E189" s="163">
        <v>0.2</v>
      </c>
      <c r="G189" s="160" t="s">
        <v>669</v>
      </c>
      <c r="H189" s="161">
        <v>125495</v>
      </c>
      <c r="I189" s="162" t="s">
        <v>245</v>
      </c>
      <c r="J189" s="163">
        <v>0.2</v>
      </c>
    </row>
    <row r="190" spans="2:10" ht="24" x14ac:dyDescent="0.2">
      <c r="B190" s="160" t="s">
        <v>669</v>
      </c>
      <c r="C190" s="161">
        <v>125604</v>
      </c>
      <c r="D190" s="164" t="s">
        <v>246</v>
      </c>
      <c r="E190" s="163">
        <v>0</v>
      </c>
      <c r="G190" s="160" t="s">
        <v>669</v>
      </c>
      <c r="H190" s="161">
        <v>125604</v>
      </c>
      <c r="I190" s="164" t="s">
        <v>246</v>
      </c>
      <c r="J190" s="163">
        <v>0</v>
      </c>
    </row>
    <row r="191" spans="2:10" ht="36" x14ac:dyDescent="0.2">
      <c r="B191" s="160" t="s">
        <v>669</v>
      </c>
      <c r="C191" s="161">
        <v>125605</v>
      </c>
      <c r="D191" s="162" t="s">
        <v>247</v>
      </c>
      <c r="E191" s="163">
        <v>0</v>
      </c>
      <c r="G191" s="160" t="s">
        <v>669</v>
      </c>
      <c r="H191" s="161">
        <v>125605</v>
      </c>
      <c r="I191" s="162" t="s">
        <v>247</v>
      </c>
      <c r="J191" s="163">
        <v>0</v>
      </c>
    </row>
    <row r="192" spans="2:10" ht="24" x14ac:dyDescent="0.2">
      <c r="B192" s="160" t="s">
        <v>669</v>
      </c>
      <c r="C192" s="165">
        <v>125610</v>
      </c>
      <c r="D192" s="162" t="s">
        <v>248</v>
      </c>
      <c r="E192" s="163">
        <v>0</v>
      </c>
      <c r="G192" s="160" t="s">
        <v>669</v>
      </c>
      <c r="H192" s="165">
        <v>125610</v>
      </c>
      <c r="I192" s="162" t="s">
        <v>248</v>
      </c>
      <c r="J192" s="163">
        <v>0</v>
      </c>
    </row>
    <row r="193" spans="2:10" x14ac:dyDescent="0.2">
      <c r="B193" s="160" t="s">
        <v>669</v>
      </c>
      <c r="C193" s="161">
        <v>125615</v>
      </c>
      <c r="D193" s="162" t="s">
        <v>249</v>
      </c>
      <c r="E193" s="163">
        <v>0</v>
      </c>
      <c r="G193" s="160" t="s">
        <v>669</v>
      </c>
      <c r="H193" s="161">
        <v>125615</v>
      </c>
      <c r="I193" s="162" t="s">
        <v>249</v>
      </c>
      <c r="J193" s="163">
        <v>0</v>
      </c>
    </row>
    <row r="194" spans="2:10" x14ac:dyDescent="0.2">
      <c r="B194" s="160" t="s">
        <v>669</v>
      </c>
      <c r="C194" s="165">
        <v>125620</v>
      </c>
      <c r="D194" s="162" t="s">
        <v>250</v>
      </c>
      <c r="E194" s="163">
        <v>0</v>
      </c>
      <c r="G194" s="160" t="s">
        <v>669</v>
      </c>
      <c r="H194" s="165">
        <v>125620</v>
      </c>
      <c r="I194" s="162" t="s">
        <v>250</v>
      </c>
      <c r="J194" s="163">
        <v>0</v>
      </c>
    </row>
    <row r="195" spans="2:10" ht="24" x14ac:dyDescent="0.2">
      <c r="B195" s="160" t="s">
        <v>669</v>
      </c>
      <c r="C195" s="161">
        <v>125625</v>
      </c>
      <c r="D195" s="162" t="s">
        <v>783</v>
      </c>
      <c r="E195" s="163">
        <v>0</v>
      </c>
      <c r="G195" s="160" t="s">
        <v>669</v>
      </c>
      <c r="H195" s="161">
        <v>125625</v>
      </c>
      <c r="I195" s="162" t="s">
        <v>783</v>
      </c>
      <c r="J195" s="163">
        <v>0</v>
      </c>
    </row>
    <row r="196" spans="2:10" ht="24" x14ac:dyDescent="0.2">
      <c r="B196" s="160" t="s">
        <v>669</v>
      </c>
      <c r="C196" s="161">
        <v>125630</v>
      </c>
      <c r="D196" s="162" t="s">
        <v>784</v>
      </c>
      <c r="E196" s="163">
        <v>0</v>
      </c>
      <c r="G196" s="160" t="s">
        <v>669</v>
      </c>
      <c r="H196" s="161">
        <v>125630</v>
      </c>
      <c r="I196" s="162" t="s">
        <v>784</v>
      </c>
      <c r="J196" s="163">
        <v>0</v>
      </c>
    </row>
    <row r="197" spans="2:10" ht="24" x14ac:dyDescent="0.2">
      <c r="B197" s="160" t="s">
        <v>669</v>
      </c>
      <c r="C197" s="161">
        <v>125635</v>
      </c>
      <c r="D197" s="162" t="s">
        <v>785</v>
      </c>
      <c r="E197" s="163">
        <v>0</v>
      </c>
      <c r="G197" s="160" t="s">
        <v>669</v>
      </c>
      <c r="H197" s="161">
        <v>125635</v>
      </c>
      <c r="I197" s="162" t="s">
        <v>785</v>
      </c>
      <c r="J197" s="163">
        <v>0</v>
      </c>
    </row>
    <row r="198" spans="2:10" x14ac:dyDescent="0.2">
      <c r="B198" s="160" t="s">
        <v>669</v>
      </c>
      <c r="C198" s="161">
        <v>125704</v>
      </c>
      <c r="D198" s="164" t="s">
        <v>786</v>
      </c>
      <c r="E198" s="163">
        <v>0</v>
      </c>
      <c r="G198" s="160" t="s">
        <v>669</v>
      </c>
      <c r="H198" s="161">
        <v>125704</v>
      </c>
      <c r="I198" s="164" t="s">
        <v>786</v>
      </c>
      <c r="J198" s="163">
        <v>0</v>
      </c>
    </row>
    <row r="199" spans="2:10" x14ac:dyDescent="0.2">
      <c r="B199" s="160" t="s">
        <v>669</v>
      </c>
      <c r="C199" s="161">
        <v>125705</v>
      </c>
      <c r="D199" s="162" t="s">
        <v>787</v>
      </c>
      <c r="E199" s="163">
        <v>0</v>
      </c>
      <c r="G199" s="160" t="s">
        <v>669</v>
      </c>
      <c r="H199" s="161">
        <v>125705</v>
      </c>
      <c r="I199" s="162" t="s">
        <v>787</v>
      </c>
      <c r="J199" s="163">
        <v>0</v>
      </c>
    </row>
    <row r="200" spans="2:10" x14ac:dyDescent="0.2">
      <c r="B200" s="160" t="s">
        <v>669</v>
      </c>
      <c r="C200" s="161">
        <v>125710</v>
      </c>
      <c r="D200" s="162" t="s">
        <v>788</v>
      </c>
      <c r="E200" s="163">
        <v>0</v>
      </c>
      <c r="G200" s="160" t="s">
        <v>669</v>
      </c>
      <c r="H200" s="161">
        <v>125710</v>
      </c>
      <c r="I200" s="162" t="s">
        <v>788</v>
      </c>
      <c r="J200" s="163">
        <v>0</v>
      </c>
    </row>
    <row r="201" spans="2:10" ht="24" x14ac:dyDescent="0.2">
      <c r="B201" s="160" t="s">
        <v>669</v>
      </c>
      <c r="C201" s="161">
        <v>125725</v>
      </c>
      <c r="D201" s="162" t="s">
        <v>222</v>
      </c>
      <c r="E201" s="163">
        <v>0</v>
      </c>
      <c r="G201" s="160" t="s">
        <v>669</v>
      </c>
      <c r="H201" s="161">
        <v>125725</v>
      </c>
      <c r="I201" s="162" t="s">
        <v>222</v>
      </c>
      <c r="J201" s="163">
        <v>0</v>
      </c>
    </row>
    <row r="202" spans="2:10" ht="24" x14ac:dyDescent="0.2">
      <c r="B202" s="160" t="s">
        <v>669</v>
      </c>
      <c r="C202" s="161">
        <v>125730</v>
      </c>
      <c r="D202" s="162" t="s">
        <v>223</v>
      </c>
      <c r="E202" s="163">
        <v>0</v>
      </c>
      <c r="G202" s="160" t="s">
        <v>669</v>
      </c>
      <c r="H202" s="161">
        <v>125730</v>
      </c>
      <c r="I202" s="162" t="s">
        <v>223</v>
      </c>
      <c r="J202" s="163">
        <v>0</v>
      </c>
    </row>
    <row r="203" spans="2:10" ht="24" x14ac:dyDescent="0.2">
      <c r="B203" s="160" t="s">
        <v>669</v>
      </c>
      <c r="C203" s="161">
        <v>125735</v>
      </c>
      <c r="D203" s="162" t="s">
        <v>785</v>
      </c>
      <c r="E203" s="163">
        <v>0</v>
      </c>
      <c r="G203" s="160" t="s">
        <v>669</v>
      </c>
      <c r="H203" s="161">
        <v>125735</v>
      </c>
      <c r="I203" s="162" t="s">
        <v>785</v>
      </c>
      <c r="J203" s="163">
        <v>0</v>
      </c>
    </row>
    <row r="204" spans="2:10" ht="24" x14ac:dyDescent="0.2">
      <c r="B204" s="160" t="s">
        <v>669</v>
      </c>
      <c r="C204" s="161">
        <v>125805</v>
      </c>
      <c r="D204" s="162" t="s">
        <v>225</v>
      </c>
      <c r="E204" s="167">
        <v>0.2</v>
      </c>
      <c r="G204" s="160" t="s">
        <v>669</v>
      </c>
      <c r="H204" s="161">
        <v>125805</v>
      </c>
      <c r="I204" s="162" t="s">
        <v>225</v>
      </c>
      <c r="J204" s="167">
        <v>0.2</v>
      </c>
    </row>
    <row r="205" spans="2:10" ht="36" x14ac:dyDescent="0.2">
      <c r="B205" s="160" t="s">
        <v>669</v>
      </c>
      <c r="C205" s="161">
        <v>125855</v>
      </c>
      <c r="D205" s="162" t="s">
        <v>819</v>
      </c>
      <c r="E205" s="163">
        <v>0</v>
      </c>
      <c r="G205" s="160" t="s">
        <v>669</v>
      </c>
      <c r="H205" s="161">
        <v>125855</v>
      </c>
      <c r="I205" s="162" t="s">
        <v>819</v>
      </c>
      <c r="J205" s="163">
        <v>0</v>
      </c>
    </row>
    <row r="206" spans="2:10" ht="24" x14ac:dyDescent="0.2">
      <c r="B206" s="160" t="s">
        <v>669</v>
      </c>
      <c r="C206" s="165">
        <v>125904</v>
      </c>
      <c r="D206" s="164" t="s">
        <v>821</v>
      </c>
      <c r="E206" s="163">
        <v>0.2</v>
      </c>
      <c r="G206" s="160" t="s">
        <v>669</v>
      </c>
      <c r="H206" s="165">
        <v>125904</v>
      </c>
      <c r="I206" s="164" t="s">
        <v>821</v>
      </c>
      <c r="J206" s="163">
        <v>0.2</v>
      </c>
    </row>
    <row r="207" spans="2:10" ht="36" x14ac:dyDescent="0.2">
      <c r="B207" s="160" t="s">
        <v>669</v>
      </c>
      <c r="C207" s="161">
        <v>125905</v>
      </c>
      <c r="D207" s="162" t="s">
        <v>822</v>
      </c>
      <c r="E207" s="163">
        <v>0.2</v>
      </c>
      <c r="G207" s="160" t="s">
        <v>669</v>
      </c>
      <c r="H207" s="161">
        <v>125905</v>
      </c>
      <c r="I207" s="162" t="s">
        <v>822</v>
      </c>
      <c r="J207" s="163">
        <v>0.2</v>
      </c>
    </row>
    <row r="208" spans="2:10" x14ac:dyDescent="0.2">
      <c r="B208" s="160" t="s">
        <v>669</v>
      </c>
      <c r="C208" s="161">
        <v>125995</v>
      </c>
      <c r="D208" s="162" t="s">
        <v>245</v>
      </c>
      <c r="E208" s="163">
        <v>0.2</v>
      </c>
      <c r="G208" s="160" t="s">
        <v>669</v>
      </c>
      <c r="H208" s="161">
        <v>125995</v>
      </c>
      <c r="I208" s="162" t="s">
        <v>245</v>
      </c>
      <c r="J208" s="163">
        <v>0.2</v>
      </c>
    </row>
    <row r="209" spans="2:10" x14ac:dyDescent="0.2">
      <c r="B209" s="160" t="s">
        <v>669</v>
      </c>
      <c r="C209" s="161">
        <v>126205</v>
      </c>
      <c r="D209" s="164" t="s">
        <v>649</v>
      </c>
      <c r="E209" s="166">
        <v>0.2</v>
      </c>
      <c r="G209" s="160" t="s">
        <v>669</v>
      </c>
      <c r="H209" s="161">
        <v>126205</v>
      </c>
      <c r="I209" s="164" t="s">
        <v>649</v>
      </c>
      <c r="J209" s="166">
        <v>0.2</v>
      </c>
    </row>
    <row r="210" spans="2:10" x14ac:dyDescent="0.2">
      <c r="B210" s="160" t="s">
        <v>669</v>
      </c>
      <c r="C210" s="161">
        <v>126210</v>
      </c>
      <c r="D210" s="164" t="s">
        <v>748</v>
      </c>
      <c r="E210" s="166">
        <v>0.2</v>
      </c>
      <c r="G210" s="160" t="s">
        <v>669</v>
      </c>
      <c r="H210" s="161">
        <v>126210</v>
      </c>
      <c r="I210" s="164" t="s">
        <v>748</v>
      </c>
      <c r="J210" s="166">
        <v>0.2</v>
      </c>
    </row>
    <row r="211" spans="2:10" x14ac:dyDescent="0.2">
      <c r="B211" s="160" t="s">
        <v>669</v>
      </c>
      <c r="C211" s="161">
        <v>126215</v>
      </c>
      <c r="D211" s="164" t="s">
        <v>749</v>
      </c>
      <c r="E211" s="166">
        <v>0.2</v>
      </c>
      <c r="G211" s="160" t="s">
        <v>669</v>
      </c>
      <c r="H211" s="161">
        <v>126215</v>
      </c>
      <c r="I211" s="164" t="s">
        <v>749</v>
      </c>
      <c r="J211" s="166">
        <v>0.2</v>
      </c>
    </row>
    <row r="212" spans="2:10" x14ac:dyDescent="0.2">
      <c r="B212" s="160" t="s">
        <v>669</v>
      </c>
      <c r="C212" s="161">
        <v>126220</v>
      </c>
      <c r="D212" s="164" t="s">
        <v>750</v>
      </c>
      <c r="E212" s="166">
        <v>0.2</v>
      </c>
      <c r="G212" s="160" t="s">
        <v>669</v>
      </c>
      <c r="H212" s="161">
        <v>126220</v>
      </c>
      <c r="I212" s="164" t="s">
        <v>750</v>
      </c>
      <c r="J212" s="166">
        <v>0.2</v>
      </c>
    </row>
    <row r="213" spans="2:10" ht="24" x14ac:dyDescent="0.2">
      <c r="B213" s="160" t="s">
        <v>669</v>
      </c>
      <c r="C213" s="161">
        <v>126225</v>
      </c>
      <c r="D213" s="164" t="s">
        <v>751</v>
      </c>
      <c r="E213" s="166">
        <v>0.2</v>
      </c>
      <c r="G213" s="160" t="s">
        <v>669</v>
      </c>
      <c r="H213" s="161">
        <v>126225</v>
      </c>
      <c r="I213" s="164" t="s">
        <v>751</v>
      </c>
      <c r="J213" s="166">
        <v>0.2</v>
      </c>
    </row>
    <row r="214" spans="2:10" x14ac:dyDescent="0.2">
      <c r="B214" s="160" t="s">
        <v>669</v>
      </c>
      <c r="C214" s="161">
        <v>126230</v>
      </c>
      <c r="D214" s="164" t="s">
        <v>658</v>
      </c>
      <c r="E214" s="166">
        <v>0.2</v>
      </c>
      <c r="G214" s="160" t="s">
        <v>669</v>
      </c>
      <c r="H214" s="161">
        <v>126230</v>
      </c>
      <c r="I214" s="164" t="s">
        <v>658</v>
      </c>
      <c r="J214" s="166">
        <v>0.2</v>
      </c>
    </row>
    <row r="215" spans="2:10" x14ac:dyDescent="0.2">
      <c r="B215" s="160" t="s">
        <v>669</v>
      </c>
      <c r="C215" s="161">
        <v>126235</v>
      </c>
      <c r="D215" s="164" t="s">
        <v>752</v>
      </c>
      <c r="E215" s="166">
        <v>0</v>
      </c>
      <c r="G215" s="160" t="s">
        <v>669</v>
      </c>
      <c r="H215" s="161">
        <v>126235</v>
      </c>
      <c r="I215" s="164" t="s">
        <v>752</v>
      </c>
      <c r="J215" s="166">
        <v>0</v>
      </c>
    </row>
    <row r="216" spans="2:10" ht="24" x14ac:dyDescent="0.2">
      <c r="B216" s="160" t="s">
        <v>669</v>
      </c>
      <c r="C216" s="161">
        <v>126240</v>
      </c>
      <c r="D216" s="164" t="s">
        <v>753</v>
      </c>
      <c r="E216" s="166">
        <v>0.2</v>
      </c>
      <c r="G216" s="160" t="s">
        <v>669</v>
      </c>
      <c r="H216" s="161">
        <v>126240</v>
      </c>
      <c r="I216" s="164" t="s">
        <v>753</v>
      </c>
      <c r="J216" s="166">
        <v>0.2</v>
      </c>
    </row>
    <row r="217" spans="2:10" ht="24" x14ac:dyDescent="0.2">
      <c r="B217" s="160" t="s">
        <v>669</v>
      </c>
      <c r="C217" s="161">
        <v>126245</v>
      </c>
      <c r="D217" s="164" t="s">
        <v>754</v>
      </c>
      <c r="E217" s="166">
        <v>0.2</v>
      </c>
      <c r="G217" s="160" t="s">
        <v>669</v>
      </c>
      <c r="H217" s="161">
        <v>126245</v>
      </c>
      <c r="I217" s="164" t="s">
        <v>754</v>
      </c>
      <c r="J217" s="166">
        <v>0.2</v>
      </c>
    </row>
    <row r="218" spans="2:10" x14ac:dyDescent="0.2">
      <c r="B218" s="160" t="s">
        <v>669</v>
      </c>
      <c r="C218" s="161">
        <v>126250</v>
      </c>
      <c r="D218" s="164" t="s">
        <v>755</v>
      </c>
      <c r="E218" s="166">
        <v>0.2</v>
      </c>
      <c r="G218" s="160" t="s">
        <v>669</v>
      </c>
      <c r="H218" s="161">
        <v>126250</v>
      </c>
      <c r="I218" s="164" t="s">
        <v>755</v>
      </c>
      <c r="J218" s="166">
        <v>0.2</v>
      </c>
    </row>
    <row r="219" spans="2:10" x14ac:dyDescent="0.2">
      <c r="B219" s="160" t="s">
        <v>669</v>
      </c>
      <c r="C219" s="161">
        <v>126255</v>
      </c>
      <c r="D219" s="164" t="s">
        <v>720</v>
      </c>
      <c r="E219" s="166">
        <v>0.2</v>
      </c>
      <c r="G219" s="160" t="s">
        <v>669</v>
      </c>
      <c r="H219" s="161">
        <v>126255</v>
      </c>
      <c r="I219" s="164" t="s">
        <v>720</v>
      </c>
      <c r="J219" s="166">
        <v>0.2</v>
      </c>
    </row>
    <row r="220" spans="2:10" ht="24" x14ac:dyDescent="0.2">
      <c r="B220" s="160" t="s">
        <v>669</v>
      </c>
      <c r="C220" s="161">
        <v>126260</v>
      </c>
      <c r="D220" s="164" t="s">
        <v>229</v>
      </c>
      <c r="E220" s="166">
        <v>0.2</v>
      </c>
      <c r="G220" s="160" t="s">
        <v>669</v>
      </c>
      <c r="H220" s="161">
        <v>126260</v>
      </c>
      <c r="I220" s="164" t="s">
        <v>229</v>
      </c>
      <c r="J220" s="166">
        <v>0.2</v>
      </c>
    </row>
    <row r="221" spans="2:10" ht="36" x14ac:dyDescent="0.2">
      <c r="B221" s="160" t="s">
        <v>669</v>
      </c>
      <c r="C221" s="161">
        <v>126265</v>
      </c>
      <c r="D221" s="164" t="s">
        <v>230</v>
      </c>
      <c r="E221" s="166">
        <v>0.2</v>
      </c>
      <c r="G221" s="160" t="s">
        <v>669</v>
      </c>
      <c r="H221" s="161">
        <v>126265</v>
      </c>
      <c r="I221" s="164" t="s">
        <v>230</v>
      </c>
      <c r="J221" s="166">
        <v>0.2</v>
      </c>
    </row>
    <row r="222" spans="2:10" x14ac:dyDescent="0.2">
      <c r="B222" s="160" t="s">
        <v>669</v>
      </c>
      <c r="C222" s="161">
        <v>126270</v>
      </c>
      <c r="D222" s="164" t="s">
        <v>144</v>
      </c>
      <c r="E222" s="166">
        <v>1</v>
      </c>
      <c r="G222" s="160" t="s">
        <v>669</v>
      </c>
      <c r="H222" s="161">
        <v>126270</v>
      </c>
      <c r="I222" s="164" t="s">
        <v>144</v>
      </c>
      <c r="J222" s="166">
        <v>1</v>
      </c>
    </row>
    <row r="223" spans="2:10" x14ac:dyDescent="0.2">
      <c r="B223" s="160" t="s">
        <v>669</v>
      </c>
      <c r="C223" s="161">
        <v>126275</v>
      </c>
      <c r="D223" s="164" t="s">
        <v>145</v>
      </c>
      <c r="E223" s="166">
        <v>1</v>
      </c>
      <c r="G223" s="160" t="s">
        <v>669</v>
      </c>
      <c r="H223" s="161">
        <v>126275</v>
      </c>
      <c r="I223" s="164" t="s">
        <v>145</v>
      </c>
      <c r="J223" s="166">
        <v>1</v>
      </c>
    </row>
    <row r="224" spans="2:10" x14ac:dyDescent="0.2">
      <c r="B224" s="160" t="s">
        <v>669</v>
      </c>
      <c r="C224" s="161">
        <v>126280</v>
      </c>
      <c r="D224" s="164" t="s">
        <v>670</v>
      </c>
      <c r="E224" s="166">
        <v>0</v>
      </c>
      <c r="G224" s="160" t="s">
        <v>669</v>
      </c>
      <c r="H224" s="161">
        <v>126280</v>
      </c>
      <c r="I224" s="164" t="s">
        <v>670</v>
      </c>
      <c r="J224" s="166">
        <v>0</v>
      </c>
    </row>
    <row r="225" spans="2:10" x14ac:dyDescent="0.2">
      <c r="B225" s="160" t="s">
        <v>669</v>
      </c>
      <c r="C225" s="161">
        <v>126295</v>
      </c>
      <c r="D225" s="164" t="s">
        <v>245</v>
      </c>
      <c r="E225" s="166">
        <v>1</v>
      </c>
      <c r="G225" s="160" t="s">
        <v>669</v>
      </c>
      <c r="H225" s="161">
        <v>126295</v>
      </c>
      <c r="I225" s="164" t="s">
        <v>245</v>
      </c>
      <c r="J225" s="166">
        <v>1</v>
      </c>
    </row>
    <row r="226" spans="2:10" x14ac:dyDescent="0.2">
      <c r="B226" s="160" t="s">
        <v>669</v>
      </c>
      <c r="C226" s="161">
        <v>128005</v>
      </c>
      <c r="D226" s="170" t="s">
        <v>649</v>
      </c>
      <c r="E226" s="166">
        <v>0.2</v>
      </c>
      <c r="G226" s="160" t="s">
        <v>669</v>
      </c>
      <c r="H226" s="161">
        <v>128005</v>
      </c>
      <c r="I226" s="170" t="s">
        <v>649</v>
      </c>
      <c r="J226" s="166">
        <v>0.2</v>
      </c>
    </row>
    <row r="227" spans="2:10" x14ac:dyDescent="0.2">
      <c r="B227" s="160" t="s">
        <v>669</v>
      </c>
      <c r="C227" s="161">
        <v>128010</v>
      </c>
      <c r="D227" s="170" t="s">
        <v>748</v>
      </c>
      <c r="E227" s="166">
        <v>0.2</v>
      </c>
      <c r="G227" s="160" t="s">
        <v>669</v>
      </c>
      <c r="H227" s="161">
        <v>128010</v>
      </c>
      <c r="I227" s="170" t="s">
        <v>748</v>
      </c>
      <c r="J227" s="166">
        <v>0.2</v>
      </c>
    </row>
    <row r="228" spans="2:10" x14ac:dyDescent="0.2">
      <c r="B228" s="160" t="s">
        <v>669</v>
      </c>
      <c r="C228" s="161">
        <v>128015</v>
      </c>
      <c r="D228" s="170" t="s">
        <v>749</v>
      </c>
      <c r="E228" s="166">
        <v>0.2</v>
      </c>
      <c r="G228" s="160" t="s">
        <v>669</v>
      </c>
      <c r="H228" s="161">
        <v>128015</v>
      </c>
      <c r="I228" s="170" t="s">
        <v>749</v>
      </c>
      <c r="J228" s="166">
        <v>0.2</v>
      </c>
    </row>
    <row r="229" spans="2:10" x14ac:dyDescent="0.2">
      <c r="B229" s="160" t="s">
        <v>669</v>
      </c>
      <c r="C229" s="161">
        <v>128020</v>
      </c>
      <c r="D229" s="170" t="s">
        <v>750</v>
      </c>
      <c r="E229" s="166">
        <v>0.2</v>
      </c>
      <c r="G229" s="160" t="s">
        <v>669</v>
      </c>
      <c r="H229" s="161">
        <v>128020</v>
      </c>
      <c r="I229" s="170" t="s">
        <v>750</v>
      </c>
      <c r="J229" s="166">
        <v>0.2</v>
      </c>
    </row>
    <row r="230" spans="2:10" ht="24" x14ac:dyDescent="0.2">
      <c r="B230" s="160" t="s">
        <v>669</v>
      </c>
      <c r="C230" s="161">
        <v>128025</v>
      </c>
      <c r="D230" s="170" t="s">
        <v>751</v>
      </c>
      <c r="E230" s="166">
        <v>0.2</v>
      </c>
      <c r="G230" s="160" t="s">
        <v>669</v>
      </c>
      <c r="H230" s="161">
        <v>128025</v>
      </c>
      <c r="I230" s="170" t="s">
        <v>751</v>
      </c>
      <c r="J230" s="166">
        <v>0.2</v>
      </c>
    </row>
    <row r="231" spans="2:10" x14ac:dyDescent="0.2">
      <c r="B231" s="160" t="s">
        <v>669</v>
      </c>
      <c r="C231" s="161">
        <v>128030</v>
      </c>
      <c r="D231" s="170" t="s">
        <v>658</v>
      </c>
      <c r="E231" s="166">
        <v>0.2</v>
      </c>
      <c r="G231" s="160" t="s">
        <v>669</v>
      </c>
      <c r="H231" s="161">
        <v>128030</v>
      </c>
      <c r="I231" s="170" t="s">
        <v>658</v>
      </c>
      <c r="J231" s="166">
        <v>0.2</v>
      </c>
    </row>
    <row r="232" spans="2:10" x14ac:dyDescent="0.2">
      <c r="B232" s="160" t="s">
        <v>669</v>
      </c>
      <c r="C232" s="161">
        <v>128035</v>
      </c>
      <c r="D232" s="170" t="s">
        <v>752</v>
      </c>
      <c r="E232" s="166">
        <v>0</v>
      </c>
      <c r="G232" s="160" t="s">
        <v>669</v>
      </c>
      <c r="H232" s="161">
        <v>128035</v>
      </c>
      <c r="I232" s="170" t="s">
        <v>752</v>
      </c>
      <c r="J232" s="166">
        <v>0</v>
      </c>
    </row>
    <row r="233" spans="2:10" ht="24" x14ac:dyDescent="0.2">
      <c r="B233" s="160" t="s">
        <v>669</v>
      </c>
      <c r="C233" s="161">
        <v>128040</v>
      </c>
      <c r="D233" s="170" t="s">
        <v>753</v>
      </c>
      <c r="E233" s="166">
        <v>0.2</v>
      </c>
      <c r="G233" s="160" t="s">
        <v>669</v>
      </c>
      <c r="H233" s="161">
        <v>128040</v>
      </c>
      <c r="I233" s="170" t="s">
        <v>753</v>
      </c>
      <c r="J233" s="166">
        <v>0.2</v>
      </c>
    </row>
    <row r="234" spans="2:10" ht="24" x14ac:dyDescent="0.2">
      <c r="B234" s="160" t="s">
        <v>669</v>
      </c>
      <c r="C234" s="161">
        <v>128045</v>
      </c>
      <c r="D234" s="170" t="s">
        <v>754</v>
      </c>
      <c r="E234" s="166">
        <v>0.2</v>
      </c>
      <c r="G234" s="160" t="s">
        <v>669</v>
      </c>
      <c r="H234" s="161">
        <v>128045</v>
      </c>
      <c r="I234" s="170" t="s">
        <v>754</v>
      </c>
      <c r="J234" s="166">
        <v>0.2</v>
      </c>
    </row>
    <row r="235" spans="2:10" x14ac:dyDescent="0.2">
      <c r="B235" s="160" t="s">
        <v>669</v>
      </c>
      <c r="C235" s="161">
        <v>128050</v>
      </c>
      <c r="D235" s="170" t="s">
        <v>755</v>
      </c>
      <c r="E235" s="166">
        <v>0.2</v>
      </c>
      <c r="G235" s="160" t="s">
        <v>669</v>
      </c>
      <c r="H235" s="161">
        <v>128050</v>
      </c>
      <c r="I235" s="170" t="s">
        <v>755</v>
      </c>
      <c r="J235" s="166">
        <v>0.2</v>
      </c>
    </row>
    <row r="236" spans="2:10" x14ac:dyDescent="0.2">
      <c r="B236" s="160" t="s">
        <v>669</v>
      </c>
      <c r="C236" s="161">
        <v>128055</v>
      </c>
      <c r="D236" s="170" t="s">
        <v>720</v>
      </c>
      <c r="E236" s="166">
        <v>0.2</v>
      </c>
      <c r="G236" s="160" t="s">
        <v>669</v>
      </c>
      <c r="H236" s="161">
        <v>128055</v>
      </c>
      <c r="I236" s="170" t="s">
        <v>720</v>
      </c>
      <c r="J236" s="166">
        <v>0.2</v>
      </c>
    </row>
    <row r="237" spans="2:10" ht="24" x14ac:dyDescent="0.2">
      <c r="B237" s="160" t="s">
        <v>669</v>
      </c>
      <c r="C237" s="161">
        <v>128060</v>
      </c>
      <c r="D237" s="170" t="s">
        <v>229</v>
      </c>
      <c r="E237" s="166">
        <v>0.2</v>
      </c>
      <c r="G237" s="160" t="s">
        <v>669</v>
      </c>
      <c r="H237" s="161">
        <v>128060</v>
      </c>
      <c r="I237" s="170" t="s">
        <v>229</v>
      </c>
      <c r="J237" s="166">
        <v>0.2</v>
      </c>
    </row>
    <row r="238" spans="2:10" ht="36" x14ac:dyDescent="0.2">
      <c r="B238" s="160" t="s">
        <v>669</v>
      </c>
      <c r="C238" s="161">
        <v>128065</v>
      </c>
      <c r="D238" s="170" t="s">
        <v>230</v>
      </c>
      <c r="E238" s="166">
        <v>0.2</v>
      </c>
      <c r="G238" s="160" t="s">
        <v>669</v>
      </c>
      <c r="H238" s="161">
        <v>128065</v>
      </c>
      <c r="I238" s="170" t="s">
        <v>230</v>
      </c>
      <c r="J238" s="166">
        <v>0.2</v>
      </c>
    </row>
    <row r="239" spans="2:10" x14ac:dyDescent="0.2">
      <c r="B239" s="160" t="s">
        <v>669</v>
      </c>
      <c r="C239" s="161">
        <v>128070</v>
      </c>
      <c r="D239" s="170" t="s">
        <v>144</v>
      </c>
      <c r="E239" s="166">
        <v>1</v>
      </c>
      <c r="G239" s="160" t="s">
        <v>669</v>
      </c>
      <c r="H239" s="161">
        <v>128070</v>
      </c>
      <c r="I239" s="170" t="s">
        <v>144</v>
      </c>
      <c r="J239" s="166">
        <v>1</v>
      </c>
    </row>
    <row r="240" spans="2:10" x14ac:dyDescent="0.2">
      <c r="B240" s="160" t="s">
        <v>669</v>
      </c>
      <c r="C240" s="161">
        <v>128075</v>
      </c>
      <c r="D240" s="170" t="s">
        <v>145</v>
      </c>
      <c r="E240" s="166">
        <v>1</v>
      </c>
      <c r="G240" s="160" t="s">
        <v>669</v>
      </c>
      <c r="H240" s="161">
        <v>128075</v>
      </c>
      <c r="I240" s="170" t="s">
        <v>145</v>
      </c>
      <c r="J240" s="166">
        <v>1</v>
      </c>
    </row>
    <row r="241" spans="2:10" x14ac:dyDescent="0.2">
      <c r="B241" s="160" t="s">
        <v>669</v>
      </c>
      <c r="C241" s="161">
        <v>128080</v>
      </c>
      <c r="D241" s="170" t="s">
        <v>670</v>
      </c>
      <c r="E241" s="166">
        <v>0</v>
      </c>
      <c r="G241" s="160" t="s">
        <v>669</v>
      </c>
      <c r="H241" s="161">
        <v>128080</v>
      </c>
      <c r="I241" s="170" t="s">
        <v>670</v>
      </c>
      <c r="J241" s="166">
        <v>0</v>
      </c>
    </row>
    <row r="242" spans="2:10" x14ac:dyDescent="0.2">
      <c r="B242" s="160" t="s">
        <v>669</v>
      </c>
      <c r="C242" s="161">
        <v>128095</v>
      </c>
      <c r="D242" s="170" t="s">
        <v>245</v>
      </c>
      <c r="E242" s="166">
        <v>1</v>
      </c>
      <c r="G242" s="160" t="s">
        <v>669</v>
      </c>
      <c r="H242" s="161">
        <v>128095</v>
      </c>
      <c r="I242" s="170" t="s">
        <v>245</v>
      </c>
      <c r="J242" s="166">
        <v>1</v>
      </c>
    </row>
    <row r="243" spans="2:10" ht="36" x14ac:dyDescent="0.2">
      <c r="B243" s="160" t="s">
        <v>671</v>
      </c>
      <c r="C243" s="161">
        <v>128505</v>
      </c>
      <c r="D243" s="162" t="s">
        <v>595</v>
      </c>
      <c r="E243" s="167">
        <v>1</v>
      </c>
      <c r="G243" s="160" t="s">
        <v>671</v>
      </c>
      <c r="H243" s="161">
        <v>128505</v>
      </c>
      <c r="I243" s="162" t="s">
        <v>595</v>
      </c>
      <c r="J243" s="167">
        <v>1</v>
      </c>
    </row>
    <row r="244" spans="2:10" ht="36" x14ac:dyDescent="0.2">
      <c r="B244" s="160" t="s">
        <v>671</v>
      </c>
      <c r="C244" s="161">
        <v>128510</v>
      </c>
      <c r="D244" s="162" t="s">
        <v>832</v>
      </c>
      <c r="E244" s="167">
        <v>1</v>
      </c>
      <c r="G244" s="160" t="s">
        <v>671</v>
      </c>
      <c r="H244" s="161">
        <v>128510</v>
      </c>
      <c r="I244" s="162" t="s">
        <v>832</v>
      </c>
      <c r="J244" s="167">
        <v>1</v>
      </c>
    </row>
    <row r="245" spans="2:10" ht="36" x14ac:dyDescent="0.2">
      <c r="B245" s="160" t="s">
        <v>671</v>
      </c>
      <c r="C245" s="161">
        <v>128515</v>
      </c>
      <c r="D245" s="162" t="s">
        <v>594</v>
      </c>
      <c r="E245" s="167">
        <v>1</v>
      </c>
      <c r="G245" s="160" t="s">
        <v>671</v>
      </c>
      <c r="H245" s="161">
        <v>128515</v>
      </c>
      <c r="I245" s="162" t="s">
        <v>594</v>
      </c>
      <c r="J245" s="167">
        <v>1</v>
      </c>
    </row>
    <row r="246" spans="2:10" ht="24" x14ac:dyDescent="0.2">
      <c r="B246" s="160" t="s">
        <v>669</v>
      </c>
      <c r="C246" s="161">
        <v>129301</v>
      </c>
      <c r="D246" s="164" t="s">
        <v>246</v>
      </c>
      <c r="E246" s="163">
        <v>0</v>
      </c>
      <c r="G246" s="160" t="s">
        <v>669</v>
      </c>
      <c r="H246" s="161">
        <v>129301</v>
      </c>
      <c r="I246" s="164" t="s">
        <v>246</v>
      </c>
      <c r="J246" s="163">
        <v>0</v>
      </c>
    </row>
    <row r="247" spans="2:10" ht="36" x14ac:dyDescent="0.2">
      <c r="B247" s="160" t="s">
        <v>669</v>
      </c>
      <c r="C247" s="161">
        <v>129303</v>
      </c>
      <c r="D247" s="162" t="s">
        <v>247</v>
      </c>
      <c r="E247" s="163">
        <v>0</v>
      </c>
      <c r="G247" s="160" t="s">
        <v>669</v>
      </c>
      <c r="H247" s="161">
        <v>129303</v>
      </c>
      <c r="I247" s="162" t="s">
        <v>247</v>
      </c>
      <c r="J247" s="163">
        <v>0</v>
      </c>
    </row>
    <row r="248" spans="2:10" ht="24" x14ac:dyDescent="0.2">
      <c r="B248" s="160" t="s">
        <v>669</v>
      </c>
      <c r="C248" s="161">
        <v>129305</v>
      </c>
      <c r="D248" s="162" t="s">
        <v>248</v>
      </c>
      <c r="E248" s="163">
        <v>0</v>
      </c>
      <c r="G248" s="160" t="s">
        <v>669</v>
      </c>
      <c r="H248" s="161">
        <v>129305</v>
      </c>
      <c r="I248" s="162" t="s">
        <v>248</v>
      </c>
      <c r="J248" s="163">
        <v>0</v>
      </c>
    </row>
    <row r="249" spans="2:10" x14ac:dyDescent="0.2">
      <c r="B249" s="160" t="s">
        <v>669</v>
      </c>
      <c r="C249" s="161">
        <v>129307</v>
      </c>
      <c r="D249" s="162" t="s">
        <v>249</v>
      </c>
      <c r="E249" s="163">
        <v>0</v>
      </c>
      <c r="G249" s="160" t="s">
        <v>669</v>
      </c>
      <c r="H249" s="161">
        <v>129307</v>
      </c>
      <c r="I249" s="162" t="s">
        <v>249</v>
      </c>
      <c r="J249" s="163">
        <v>0</v>
      </c>
    </row>
    <row r="250" spans="2:10" x14ac:dyDescent="0.2">
      <c r="B250" s="160" t="s">
        <v>669</v>
      </c>
      <c r="C250" s="161">
        <v>129309</v>
      </c>
      <c r="D250" s="162" t="s">
        <v>250</v>
      </c>
      <c r="E250" s="163">
        <v>0</v>
      </c>
      <c r="G250" s="160" t="s">
        <v>669</v>
      </c>
      <c r="H250" s="161">
        <v>129309</v>
      </c>
      <c r="I250" s="162" t="s">
        <v>250</v>
      </c>
      <c r="J250" s="163">
        <v>0</v>
      </c>
    </row>
    <row r="251" spans="2:10" x14ac:dyDescent="0.2">
      <c r="B251" s="160" t="s">
        <v>669</v>
      </c>
      <c r="C251" s="161">
        <v>129311</v>
      </c>
      <c r="D251" s="162" t="s">
        <v>776</v>
      </c>
      <c r="E251" s="163">
        <v>0</v>
      </c>
      <c r="G251" s="160" t="s">
        <v>669</v>
      </c>
      <c r="H251" s="161">
        <v>129311</v>
      </c>
      <c r="I251" s="162" t="s">
        <v>776</v>
      </c>
      <c r="J251" s="163">
        <v>0</v>
      </c>
    </row>
    <row r="252" spans="2:10" x14ac:dyDescent="0.2">
      <c r="B252" s="160" t="s">
        <v>669</v>
      </c>
      <c r="C252" s="161">
        <v>129313</v>
      </c>
      <c r="D252" s="162" t="s">
        <v>777</v>
      </c>
      <c r="E252" s="163">
        <v>0</v>
      </c>
      <c r="G252" s="160" t="s">
        <v>669</v>
      </c>
      <c r="H252" s="161">
        <v>129313</v>
      </c>
      <c r="I252" s="162" t="s">
        <v>777</v>
      </c>
      <c r="J252" s="163">
        <v>0</v>
      </c>
    </row>
    <row r="253" spans="2:10" ht="24" x14ac:dyDescent="0.2">
      <c r="B253" s="160" t="s">
        <v>669</v>
      </c>
      <c r="C253" s="161">
        <v>129315</v>
      </c>
      <c r="D253" s="162" t="s">
        <v>785</v>
      </c>
      <c r="E253" s="163">
        <v>0</v>
      </c>
      <c r="G253" s="160" t="s">
        <v>669</v>
      </c>
      <c r="H253" s="161">
        <v>129315</v>
      </c>
      <c r="I253" s="162" t="s">
        <v>785</v>
      </c>
      <c r="J253" s="163">
        <v>0</v>
      </c>
    </row>
    <row r="254" spans="2:10" x14ac:dyDescent="0.2">
      <c r="B254" s="160" t="s">
        <v>669</v>
      </c>
      <c r="C254" s="161">
        <v>129317</v>
      </c>
      <c r="D254" s="164" t="s">
        <v>786</v>
      </c>
      <c r="E254" s="163">
        <v>0</v>
      </c>
      <c r="G254" s="160" t="s">
        <v>669</v>
      </c>
      <c r="H254" s="161">
        <v>129317</v>
      </c>
      <c r="I254" s="164" t="s">
        <v>786</v>
      </c>
      <c r="J254" s="163">
        <v>0</v>
      </c>
    </row>
    <row r="255" spans="2:10" x14ac:dyDescent="0.2">
      <c r="B255" s="160" t="s">
        <v>669</v>
      </c>
      <c r="C255" s="161">
        <v>129319</v>
      </c>
      <c r="D255" s="162" t="s">
        <v>787</v>
      </c>
      <c r="E255" s="163">
        <v>0</v>
      </c>
      <c r="G255" s="160" t="s">
        <v>669</v>
      </c>
      <c r="H255" s="161">
        <v>129319</v>
      </c>
      <c r="I255" s="162" t="s">
        <v>787</v>
      </c>
      <c r="J255" s="163">
        <v>0</v>
      </c>
    </row>
    <row r="256" spans="2:10" x14ac:dyDescent="0.2">
      <c r="B256" s="160" t="s">
        <v>669</v>
      </c>
      <c r="C256" s="161">
        <v>129321</v>
      </c>
      <c r="D256" s="162" t="s">
        <v>788</v>
      </c>
      <c r="E256" s="163">
        <v>0</v>
      </c>
      <c r="G256" s="160" t="s">
        <v>669</v>
      </c>
      <c r="H256" s="161">
        <v>129321</v>
      </c>
      <c r="I256" s="162" t="s">
        <v>788</v>
      </c>
      <c r="J256" s="163">
        <v>0</v>
      </c>
    </row>
    <row r="257" spans="2:10" x14ac:dyDescent="0.2">
      <c r="B257" s="160" t="s">
        <v>669</v>
      </c>
      <c r="C257" s="161">
        <v>129323</v>
      </c>
      <c r="D257" s="162" t="s">
        <v>778</v>
      </c>
      <c r="E257" s="163">
        <v>0</v>
      </c>
      <c r="G257" s="160" t="s">
        <v>669</v>
      </c>
      <c r="H257" s="161">
        <v>129323</v>
      </c>
      <c r="I257" s="162" t="s">
        <v>778</v>
      </c>
      <c r="J257" s="163">
        <v>0</v>
      </c>
    </row>
    <row r="258" spans="2:10" x14ac:dyDescent="0.2">
      <c r="B258" s="160" t="s">
        <v>669</v>
      </c>
      <c r="C258" s="161">
        <v>129325</v>
      </c>
      <c r="D258" s="162" t="s">
        <v>779</v>
      </c>
      <c r="E258" s="163">
        <v>0</v>
      </c>
      <c r="G258" s="160" t="s">
        <v>669</v>
      </c>
      <c r="H258" s="161">
        <v>129325</v>
      </c>
      <c r="I258" s="162" t="s">
        <v>779</v>
      </c>
      <c r="J258" s="163">
        <v>0</v>
      </c>
    </row>
    <row r="259" spans="2:10" ht="24" x14ac:dyDescent="0.2">
      <c r="B259" s="160" t="s">
        <v>669</v>
      </c>
      <c r="C259" s="161">
        <v>129327</v>
      </c>
      <c r="D259" s="164" t="s">
        <v>821</v>
      </c>
      <c r="E259" s="163">
        <v>0.2</v>
      </c>
      <c r="G259" s="160" t="s">
        <v>669</v>
      </c>
      <c r="H259" s="161">
        <v>129327</v>
      </c>
      <c r="I259" s="164" t="s">
        <v>821</v>
      </c>
      <c r="J259" s="163">
        <v>0.2</v>
      </c>
    </row>
    <row r="260" spans="2:10" ht="36" x14ac:dyDescent="0.2">
      <c r="B260" s="160" t="s">
        <v>669</v>
      </c>
      <c r="C260" s="161">
        <v>129329</v>
      </c>
      <c r="D260" s="162" t="s">
        <v>822</v>
      </c>
      <c r="E260" s="163">
        <v>0.2</v>
      </c>
      <c r="G260" s="160" t="s">
        <v>669</v>
      </c>
      <c r="H260" s="161">
        <v>129329</v>
      </c>
      <c r="I260" s="162" t="s">
        <v>822</v>
      </c>
      <c r="J260" s="163">
        <v>0.2</v>
      </c>
    </row>
    <row r="261" spans="2:10" ht="24" x14ac:dyDescent="0.2">
      <c r="B261" s="160" t="s">
        <v>669</v>
      </c>
      <c r="C261" s="161">
        <v>129337</v>
      </c>
      <c r="D261" s="162" t="s">
        <v>225</v>
      </c>
      <c r="E261" s="163">
        <v>0.2</v>
      </c>
      <c r="G261" s="160" t="s">
        <v>669</v>
      </c>
      <c r="H261" s="161">
        <v>129337</v>
      </c>
      <c r="I261" s="162" t="s">
        <v>225</v>
      </c>
      <c r="J261" s="163">
        <v>0.2</v>
      </c>
    </row>
    <row r="262" spans="2:10" ht="36" x14ac:dyDescent="0.2">
      <c r="B262" s="160" t="s">
        <v>669</v>
      </c>
      <c r="C262" s="161">
        <v>129357</v>
      </c>
      <c r="D262" s="162" t="s">
        <v>819</v>
      </c>
      <c r="E262" s="163">
        <v>0</v>
      </c>
      <c r="G262" s="160" t="s">
        <v>669</v>
      </c>
      <c r="H262" s="161">
        <v>129357</v>
      </c>
      <c r="I262" s="162" t="s">
        <v>819</v>
      </c>
      <c r="J262" s="163">
        <v>0</v>
      </c>
    </row>
    <row r="263" spans="2:10" ht="24" x14ac:dyDescent="0.2">
      <c r="B263" s="160" t="s">
        <v>669</v>
      </c>
      <c r="C263" s="161">
        <v>129401</v>
      </c>
      <c r="D263" s="164" t="s">
        <v>246</v>
      </c>
      <c r="E263" s="163">
        <v>0</v>
      </c>
      <c r="G263" s="160" t="s">
        <v>669</v>
      </c>
      <c r="H263" s="161">
        <v>129401</v>
      </c>
      <c r="I263" s="164" t="s">
        <v>246</v>
      </c>
      <c r="J263" s="163">
        <v>0</v>
      </c>
    </row>
    <row r="264" spans="2:10" ht="36" x14ac:dyDescent="0.2">
      <c r="B264" s="160" t="s">
        <v>669</v>
      </c>
      <c r="C264" s="161">
        <v>129403</v>
      </c>
      <c r="D264" s="162" t="s">
        <v>247</v>
      </c>
      <c r="E264" s="163">
        <v>0</v>
      </c>
      <c r="G264" s="160" t="s">
        <v>669</v>
      </c>
      <c r="H264" s="161">
        <v>129403</v>
      </c>
      <c r="I264" s="162" t="s">
        <v>247</v>
      </c>
      <c r="J264" s="163">
        <v>0</v>
      </c>
    </row>
    <row r="265" spans="2:10" ht="24" x14ac:dyDescent="0.2">
      <c r="B265" s="160" t="s">
        <v>669</v>
      </c>
      <c r="C265" s="161">
        <v>129405</v>
      </c>
      <c r="D265" s="162" t="s">
        <v>248</v>
      </c>
      <c r="E265" s="163">
        <v>0</v>
      </c>
      <c r="G265" s="160" t="s">
        <v>669</v>
      </c>
      <c r="H265" s="161">
        <v>129405</v>
      </c>
      <c r="I265" s="162" t="s">
        <v>248</v>
      </c>
      <c r="J265" s="163">
        <v>0</v>
      </c>
    </row>
    <row r="266" spans="2:10" x14ac:dyDescent="0.2">
      <c r="B266" s="160" t="s">
        <v>669</v>
      </c>
      <c r="C266" s="161">
        <v>129407</v>
      </c>
      <c r="D266" s="162" t="s">
        <v>249</v>
      </c>
      <c r="E266" s="163">
        <v>0</v>
      </c>
      <c r="G266" s="160" t="s">
        <v>669</v>
      </c>
      <c r="H266" s="161">
        <v>129407</v>
      </c>
      <c r="I266" s="162" t="s">
        <v>249</v>
      </c>
      <c r="J266" s="163">
        <v>0</v>
      </c>
    </row>
    <row r="267" spans="2:10" x14ac:dyDescent="0.2">
      <c r="B267" s="160" t="s">
        <v>669</v>
      </c>
      <c r="C267" s="161">
        <v>129409</v>
      </c>
      <c r="D267" s="162" t="s">
        <v>250</v>
      </c>
      <c r="E267" s="163">
        <v>0</v>
      </c>
      <c r="G267" s="160" t="s">
        <v>669</v>
      </c>
      <c r="H267" s="161">
        <v>129409</v>
      </c>
      <c r="I267" s="162" t="s">
        <v>250</v>
      </c>
      <c r="J267" s="163">
        <v>0</v>
      </c>
    </row>
    <row r="268" spans="2:10" x14ac:dyDescent="0.2">
      <c r="B268" s="160" t="s">
        <v>669</v>
      </c>
      <c r="C268" s="161">
        <v>129411</v>
      </c>
      <c r="D268" s="162" t="s">
        <v>776</v>
      </c>
      <c r="E268" s="163">
        <v>0</v>
      </c>
      <c r="G268" s="160" t="s">
        <v>669</v>
      </c>
      <c r="H268" s="161">
        <v>129411</v>
      </c>
      <c r="I268" s="162" t="s">
        <v>776</v>
      </c>
      <c r="J268" s="163">
        <v>0</v>
      </c>
    </row>
    <row r="269" spans="2:10" x14ac:dyDescent="0.2">
      <c r="B269" s="160" t="s">
        <v>669</v>
      </c>
      <c r="C269" s="161">
        <v>129413</v>
      </c>
      <c r="D269" s="162" t="s">
        <v>777</v>
      </c>
      <c r="E269" s="163">
        <v>0</v>
      </c>
      <c r="G269" s="160" t="s">
        <v>669</v>
      </c>
      <c r="H269" s="161">
        <v>129413</v>
      </c>
      <c r="I269" s="162" t="s">
        <v>777</v>
      </c>
      <c r="J269" s="163">
        <v>0</v>
      </c>
    </row>
    <row r="270" spans="2:10" ht="24" x14ac:dyDescent="0.2">
      <c r="B270" s="160" t="s">
        <v>669</v>
      </c>
      <c r="C270" s="161">
        <v>129415</v>
      </c>
      <c r="D270" s="162" t="s">
        <v>785</v>
      </c>
      <c r="E270" s="163">
        <v>0</v>
      </c>
      <c r="G270" s="160" t="s">
        <v>669</v>
      </c>
      <c r="H270" s="161">
        <v>129415</v>
      </c>
      <c r="I270" s="162" t="s">
        <v>785</v>
      </c>
      <c r="J270" s="163">
        <v>0</v>
      </c>
    </row>
    <row r="271" spans="2:10" x14ac:dyDescent="0.2">
      <c r="B271" s="160" t="s">
        <v>669</v>
      </c>
      <c r="C271" s="161">
        <v>129417</v>
      </c>
      <c r="D271" s="164" t="s">
        <v>786</v>
      </c>
      <c r="E271" s="163">
        <v>0</v>
      </c>
      <c r="G271" s="160" t="s">
        <v>669</v>
      </c>
      <c r="H271" s="161">
        <v>129417</v>
      </c>
      <c r="I271" s="164" t="s">
        <v>786</v>
      </c>
      <c r="J271" s="163">
        <v>0</v>
      </c>
    </row>
    <row r="272" spans="2:10" x14ac:dyDescent="0.2">
      <c r="B272" s="160" t="s">
        <v>669</v>
      </c>
      <c r="C272" s="161">
        <v>129419</v>
      </c>
      <c r="D272" s="162" t="s">
        <v>787</v>
      </c>
      <c r="E272" s="163">
        <v>0</v>
      </c>
      <c r="G272" s="160" t="s">
        <v>669</v>
      </c>
      <c r="H272" s="161">
        <v>129419</v>
      </c>
      <c r="I272" s="162" t="s">
        <v>787</v>
      </c>
      <c r="J272" s="163">
        <v>0</v>
      </c>
    </row>
    <row r="273" spans="2:10" x14ac:dyDescent="0.2">
      <c r="B273" s="160" t="s">
        <v>669</v>
      </c>
      <c r="C273" s="161">
        <v>129421</v>
      </c>
      <c r="D273" s="162" t="s">
        <v>788</v>
      </c>
      <c r="E273" s="163">
        <v>0</v>
      </c>
      <c r="G273" s="160" t="s">
        <v>669</v>
      </c>
      <c r="H273" s="161">
        <v>129421</v>
      </c>
      <c r="I273" s="162" t="s">
        <v>788</v>
      </c>
      <c r="J273" s="163">
        <v>0</v>
      </c>
    </row>
    <row r="274" spans="2:10" x14ac:dyDescent="0.2">
      <c r="B274" s="160" t="s">
        <v>669</v>
      </c>
      <c r="C274" s="161">
        <v>129423</v>
      </c>
      <c r="D274" s="162" t="s">
        <v>778</v>
      </c>
      <c r="E274" s="163">
        <v>0</v>
      </c>
      <c r="G274" s="160" t="s">
        <v>669</v>
      </c>
      <c r="H274" s="161">
        <v>129423</v>
      </c>
      <c r="I274" s="162" t="s">
        <v>778</v>
      </c>
      <c r="J274" s="163">
        <v>0</v>
      </c>
    </row>
    <row r="275" spans="2:10" x14ac:dyDescent="0.2">
      <c r="B275" s="160" t="s">
        <v>669</v>
      </c>
      <c r="C275" s="161">
        <v>129425</v>
      </c>
      <c r="D275" s="162" t="s">
        <v>779</v>
      </c>
      <c r="E275" s="163">
        <v>0</v>
      </c>
      <c r="G275" s="160" t="s">
        <v>669</v>
      </c>
      <c r="H275" s="161">
        <v>129425</v>
      </c>
      <c r="I275" s="162" t="s">
        <v>779</v>
      </c>
      <c r="J275" s="163">
        <v>0</v>
      </c>
    </row>
    <row r="276" spans="2:10" ht="24" x14ac:dyDescent="0.2">
      <c r="B276" s="160" t="s">
        <v>669</v>
      </c>
      <c r="C276" s="161">
        <v>129431</v>
      </c>
      <c r="D276" s="164" t="s">
        <v>821</v>
      </c>
      <c r="E276" s="163">
        <v>0.2</v>
      </c>
      <c r="G276" s="160" t="s">
        <v>669</v>
      </c>
      <c r="H276" s="161">
        <v>129431</v>
      </c>
      <c r="I276" s="164" t="s">
        <v>821</v>
      </c>
      <c r="J276" s="163">
        <v>0.2</v>
      </c>
    </row>
    <row r="277" spans="2:10" ht="36" x14ac:dyDescent="0.2">
      <c r="B277" s="160" t="s">
        <v>669</v>
      </c>
      <c r="C277" s="161">
        <v>129433</v>
      </c>
      <c r="D277" s="162" t="s">
        <v>822</v>
      </c>
      <c r="E277" s="163">
        <v>0.2</v>
      </c>
      <c r="G277" s="160" t="s">
        <v>669</v>
      </c>
      <c r="H277" s="161">
        <v>129433</v>
      </c>
      <c r="I277" s="162" t="s">
        <v>822</v>
      </c>
      <c r="J277" s="163">
        <v>0.2</v>
      </c>
    </row>
    <row r="278" spans="2:10" ht="24" x14ac:dyDescent="0.2">
      <c r="B278" s="160" t="s">
        <v>669</v>
      </c>
      <c r="C278" s="161">
        <v>129437</v>
      </c>
      <c r="D278" s="162" t="s">
        <v>225</v>
      </c>
      <c r="E278" s="163">
        <v>0.2</v>
      </c>
      <c r="G278" s="160" t="s">
        <v>669</v>
      </c>
      <c r="H278" s="161">
        <v>129437</v>
      </c>
      <c r="I278" s="162" t="s">
        <v>225</v>
      </c>
      <c r="J278" s="163">
        <v>0.2</v>
      </c>
    </row>
    <row r="279" spans="2:10" ht="36" x14ac:dyDescent="0.2">
      <c r="B279" s="160" t="s">
        <v>669</v>
      </c>
      <c r="C279" s="161">
        <v>129457</v>
      </c>
      <c r="D279" s="162" t="s">
        <v>819</v>
      </c>
      <c r="E279" s="163">
        <v>0</v>
      </c>
      <c r="G279" s="160" t="s">
        <v>669</v>
      </c>
      <c r="H279" s="161">
        <v>129457</v>
      </c>
      <c r="I279" s="162" t="s">
        <v>819</v>
      </c>
      <c r="J279" s="163">
        <v>0</v>
      </c>
    </row>
    <row r="280" spans="2:10" x14ac:dyDescent="0.2">
      <c r="B280" s="160" t="s">
        <v>671</v>
      </c>
      <c r="C280" s="161">
        <v>129505</v>
      </c>
      <c r="D280" s="162" t="s">
        <v>766</v>
      </c>
      <c r="E280" s="163">
        <v>1</v>
      </c>
      <c r="G280" s="160" t="s">
        <v>671</v>
      </c>
      <c r="H280" s="161">
        <v>129505</v>
      </c>
      <c r="I280" s="162" t="s">
        <v>766</v>
      </c>
      <c r="J280" s="163">
        <v>1</v>
      </c>
    </row>
    <row r="281" spans="2:10" x14ac:dyDescent="0.2">
      <c r="B281" s="160" t="s">
        <v>671</v>
      </c>
      <c r="C281" s="161">
        <v>129510</v>
      </c>
      <c r="D281" s="162" t="s">
        <v>767</v>
      </c>
      <c r="E281" s="163">
        <v>1</v>
      </c>
      <c r="G281" s="160" t="s">
        <v>671</v>
      </c>
      <c r="H281" s="161">
        <v>129510</v>
      </c>
      <c r="I281" s="162" t="s">
        <v>767</v>
      </c>
      <c r="J281" s="163">
        <v>1</v>
      </c>
    </row>
    <row r="282" spans="2:10" x14ac:dyDescent="0.2">
      <c r="B282" s="160" t="s">
        <v>671</v>
      </c>
      <c r="C282" s="161">
        <v>129515</v>
      </c>
      <c r="D282" s="162" t="s">
        <v>768</v>
      </c>
      <c r="E282" s="163">
        <v>1</v>
      </c>
      <c r="G282" s="160" t="s">
        <v>671</v>
      </c>
      <c r="H282" s="161">
        <v>129515</v>
      </c>
      <c r="I282" s="162" t="s">
        <v>768</v>
      </c>
      <c r="J282" s="163">
        <v>1</v>
      </c>
    </row>
    <row r="283" spans="2:10" x14ac:dyDescent="0.2">
      <c r="B283" s="160" t="s">
        <v>671</v>
      </c>
      <c r="C283" s="161">
        <v>129520</v>
      </c>
      <c r="D283" s="162" t="s">
        <v>769</v>
      </c>
      <c r="E283" s="163">
        <v>1</v>
      </c>
      <c r="G283" s="160" t="s">
        <v>671</v>
      </c>
      <c r="H283" s="161">
        <v>129520</v>
      </c>
      <c r="I283" s="162" t="s">
        <v>769</v>
      </c>
      <c r="J283" s="163">
        <v>1</v>
      </c>
    </row>
    <row r="284" spans="2:10" x14ac:dyDescent="0.2">
      <c r="B284" s="160" t="s">
        <v>671</v>
      </c>
      <c r="C284" s="161">
        <v>129525</v>
      </c>
      <c r="D284" s="162" t="s">
        <v>770</v>
      </c>
      <c r="E284" s="163">
        <v>1</v>
      </c>
      <c r="G284" s="160" t="s">
        <v>671</v>
      </c>
      <c r="H284" s="161">
        <v>129525</v>
      </c>
      <c r="I284" s="162" t="s">
        <v>770</v>
      </c>
      <c r="J284" s="163">
        <v>1</v>
      </c>
    </row>
    <row r="285" spans="2:10" x14ac:dyDescent="0.2">
      <c r="B285" s="160" t="s">
        <v>671</v>
      </c>
      <c r="C285" s="161">
        <v>129530</v>
      </c>
      <c r="D285" s="162" t="s">
        <v>771</v>
      </c>
      <c r="E285" s="163">
        <v>1</v>
      </c>
      <c r="G285" s="160" t="s">
        <v>671</v>
      </c>
      <c r="H285" s="161">
        <v>129530</v>
      </c>
      <c r="I285" s="162" t="s">
        <v>771</v>
      </c>
      <c r="J285" s="163">
        <v>1</v>
      </c>
    </row>
    <row r="286" spans="2:10" x14ac:dyDescent="0.2">
      <c r="B286" s="160" t="s">
        <v>671</v>
      </c>
      <c r="C286" s="161">
        <v>129535</v>
      </c>
      <c r="D286" s="162" t="s">
        <v>32</v>
      </c>
      <c r="E286" s="163">
        <v>1</v>
      </c>
      <c r="G286" s="160" t="s">
        <v>671</v>
      </c>
      <c r="H286" s="161">
        <v>129535</v>
      </c>
      <c r="I286" s="162" t="s">
        <v>32</v>
      </c>
      <c r="J286" s="163">
        <v>1</v>
      </c>
    </row>
    <row r="287" spans="2:10" ht="24" x14ac:dyDescent="0.2">
      <c r="B287" s="160" t="s">
        <v>671</v>
      </c>
      <c r="C287" s="161">
        <v>129540</v>
      </c>
      <c r="D287" s="162" t="s">
        <v>33</v>
      </c>
      <c r="E287" s="163">
        <v>1</v>
      </c>
      <c r="G287" s="160" t="s">
        <v>671</v>
      </c>
      <c r="H287" s="161">
        <v>129540</v>
      </c>
      <c r="I287" s="162" t="s">
        <v>33</v>
      </c>
      <c r="J287" s="163">
        <v>1</v>
      </c>
    </row>
    <row r="288" spans="2:10" x14ac:dyDescent="0.2">
      <c r="B288" s="160" t="s">
        <v>671</v>
      </c>
      <c r="C288" s="161" t="s">
        <v>34</v>
      </c>
      <c r="D288" s="162" t="s">
        <v>35</v>
      </c>
      <c r="E288" s="163">
        <v>1</v>
      </c>
      <c r="G288" s="160" t="s">
        <v>671</v>
      </c>
      <c r="H288" s="161" t="s">
        <v>34</v>
      </c>
      <c r="I288" s="162" t="s">
        <v>35</v>
      </c>
      <c r="J288" s="163">
        <v>1</v>
      </c>
    </row>
    <row r="289" spans="2:10" x14ac:dyDescent="0.2">
      <c r="B289" s="160" t="s">
        <v>671</v>
      </c>
      <c r="C289" s="161" t="s">
        <v>36</v>
      </c>
      <c r="D289" s="162" t="s">
        <v>37</v>
      </c>
      <c r="E289" s="163">
        <v>1</v>
      </c>
      <c r="G289" s="160" t="s">
        <v>671</v>
      </c>
      <c r="H289" s="161" t="s">
        <v>36</v>
      </c>
      <c r="I289" s="162" t="s">
        <v>37</v>
      </c>
      <c r="J289" s="163">
        <v>1</v>
      </c>
    </row>
    <row r="290" spans="2:10" x14ac:dyDescent="0.2">
      <c r="B290" s="160" t="s">
        <v>671</v>
      </c>
      <c r="C290" s="161" t="s">
        <v>38</v>
      </c>
      <c r="D290" s="162" t="s">
        <v>39</v>
      </c>
      <c r="E290" s="163">
        <v>1</v>
      </c>
      <c r="G290" s="160" t="s">
        <v>671</v>
      </c>
      <c r="H290" s="161" t="s">
        <v>38</v>
      </c>
      <c r="I290" s="162" t="s">
        <v>39</v>
      </c>
      <c r="J290" s="163">
        <v>1</v>
      </c>
    </row>
    <row r="291" spans="2:10" x14ac:dyDescent="0.2">
      <c r="B291" s="160" t="s">
        <v>671</v>
      </c>
      <c r="C291" s="161" t="s">
        <v>40</v>
      </c>
      <c r="D291" s="162" t="s">
        <v>41</v>
      </c>
      <c r="E291" s="163">
        <v>1</v>
      </c>
      <c r="G291" s="160" t="s">
        <v>671</v>
      </c>
      <c r="H291" s="161" t="s">
        <v>40</v>
      </c>
      <c r="I291" s="162" t="s">
        <v>41</v>
      </c>
      <c r="J291" s="163">
        <v>1</v>
      </c>
    </row>
    <row r="292" spans="2:10" ht="36" x14ac:dyDescent="0.2">
      <c r="B292" s="160" t="s">
        <v>671</v>
      </c>
      <c r="C292" s="161">
        <v>129605</v>
      </c>
      <c r="D292" s="162" t="s">
        <v>595</v>
      </c>
      <c r="E292" s="163">
        <v>1</v>
      </c>
      <c r="G292" s="160" t="s">
        <v>671</v>
      </c>
      <c r="H292" s="161">
        <v>129605</v>
      </c>
      <c r="I292" s="162" t="s">
        <v>595</v>
      </c>
      <c r="J292" s="163">
        <v>1</v>
      </c>
    </row>
    <row r="293" spans="2:10" ht="36" x14ac:dyDescent="0.2">
      <c r="B293" s="160" t="s">
        <v>671</v>
      </c>
      <c r="C293" s="161">
        <v>129610</v>
      </c>
      <c r="D293" s="162" t="s">
        <v>125</v>
      </c>
      <c r="E293" s="163">
        <v>1</v>
      </c>
      <c r="G293" s="160" t="s">
        <v>671</v>
      </c>
      <c r="H293" s="161">
        <v>129610</v>
      </c>
      <c r="I293" s="162" t="s">
        <v>125</v>
      </c>
      <c r="J293" s="163">
        <v>1</v>
      </c>
    </row>
    <row r="294" spans="2:10" ht="36" x14ac:dyDescent="0.2">
      <c r="B294" s="160" t="s">
        <v>671</v>
      </c>
      <c r="C294" s="161">
        <v>129615</v>
      </c>
      <c r="D294" s="162" t="s">
        <v>594</v>
      </c>
      <c r="E294" s="163">
        <v>1</v>
      </c>
      <c r="G294" s="160" t="s">
        <v>671</v>
      </c>
      <c r="H294" s="161">
        <v>129615</v>
      </c>
      <c r="I294" s="162" t="s">
        <v>594</v>
      </c>
      <c r="J294" s="163">
        <v>1</v>
      </c>
    </row>
    <row r="295" spans="2:10" ht="24" x14ac:dyDescent="0.2">
      <c r="B295" s="160" t="s">
        <v>671</v>
      </c>
      <c r="C295" s="161">
        <v>129640</v>
      </c>
      <c r="D295" s="162" t="s">
        <v>42</v>
      </c>
      <c r="E295" s="163">
        <v>1</v>
      </c>
      <c r="G295" s="160" t="s">
        <v>671</v>
      </c>
      <c r="H295" s="161">
        <v>129640</v>
      </c>
      <c r="I295" s="162" t="s">
        <v>42</v>
      </c>
      <c r="J295" s="163">
        <v>1</v>
      </c>
    </row>
    <row r="296" spans="2:10" x14ac:dyDescent="0.2">
      <c r="B296" s="160" t="s">
        <v>671</v>
      </c>
      <c r="C296" s="161" t="s">
        <v>43</v>
      </c>
      <c r="D296" s="162" t="s">
        <v>35</v>
      </c>
      <c r="E296" s="163">
        <v>1</v>
      </c>
      <c r="G296" s="160" t="s">
        <v>671</v>
      </c>
      <c r="H296" s="161" t="s">
        <v>43</v>
      </c>
      <c r="I296" s="162" t="s">
        <v>35</v>
      </c>
      <c r="J296" s="163">
        <v>1</v>
      </c>
    </row>
    <row r="297" spans="2:10" x14ac:dyDescent="0.2">
      <c r="B297" s="160" t="s">
        <v>671</v>
      </c>
      <c r="C297" s="161" t="s">
        <v>44</v>
      </c>
      <c r="D297" s="162" t="s">
        <v>37</v>
      </c>
      <c r="E297" s="163">
        <v>1</v>
      </c>
      <c r="G297" s="160" t="s">
        <v>671</v>
      </c>
      <c r="H297" s="161" t="s">
        <v>44</v>
      </c>
      <c r="I297" s="162" t="s">
        <v>37</v>
      </c>
      <c r="J297" s="163">
        <v>1</v>
      </c>
    </row>
    <row r="298" spans="2:10" x14ac:dyDescent="0.2">
      <c r="B298" s="160" t="s">
        <v>671</v>
      </c>
      <c r="C298" s="161" t="s">
        <v>45</v>
      </c>
      <c r="D298" s="162" t="s">
        <v>39</v>
      </c>
      <c r="E298" s="163">
        <v>1</v>
      </c>
      <c r="G298" s="160" t="s">
        <v>671</v>
      </c>
      <c r="H298" s="161" t="s">
        <v>45</v>
      </c>
      <c r="I298" s="162" t="s">
        <v>39</v>
      </c>
      <c r="J298" s="163">
        <v>1</v>
      </c>
    </row>
    <row r="299" spans="2:10" x14ac:dyDescent="0.2">
      <c r="B299" s="160" t="s">
        <v>671</v>
      </c>
      <c r="C299" s="161" t="s">
        <v>46</v>
      </c>
      <c r="D299" s="162" t="s">
        <v>41</v>
      </c>
      <c r="E299" s="163">
        <v>1</v>
      </c>
      <c r="G299" s="160" t="s">
        <v>671</v>
      </c>
      <c r="H299" s="161" t="s">
        <v>46</v>
      </c>
      <c r="I299" s="162" t="s">
        <v>41</v>
      </c>
      <c r="J299" s="163">
        <v>1</v>
      </c>
    </row>
    <row r="300" spans="2:10" x14ac:dyDescent="0.2">
      <c r="B300" s="160" t="s">
        <v>671</v>
      </c>
      <c r="C300" s="161">
        <v>129705</v>
      </c>
      <c r="D300" s="162" t="s">
        <v>766</v>
      </c>
      <c r="E300" s="163">
        <v>1</v>
      </c>
      <c r="G300" s="160" t="s">
        <v>671</v>
      </c>
      <c r="H300" s="161">
        <v>129705</v>
      </c>
      <c r="I300" s="162" t="s">
        <v>766</v>
      </c>
      <c r="J300" s="163">
        <v>1</v>
      </c>
    </row>
    <row r="301" spans="2:10" x14ac:dyDescent="0.2">
      <c r="B301" s="160" t="s">
        <v>671</v>
      </c>
      <c r="C301" s="161">
        <v>129710</v>
      </c>
      <c r="D301" s="162" t="s">
        <v>767</v>
      </c>
      <c r="E301" s="163">
        <v>1</v>
      </c>
      <c r="G301" s="160" t="s">
        <v>671</v>
      </c>
      <c r="H301" s="161">
        <v>129710</v>
      </c>
      <c r="I301" s="162" t="s">
        <v>767</v>
      </c>
      <c r="J301" s="163">
        <v>1</v>
      </c>
    </row>
    <row r="302" spans="2:10" x14ac:dyDescent="0.2">
      <c r="B302" s="160" t="s">
        <v>671</v>
      </c>
      <c r="C302" s="161">
        <v>129715</v>
      </c>
      <c r="D302" s="162" t="s">
        <v>768</v>
      </c>
      <c r="E302" s="163">
        <v>1</v>
      </c>
      <c r="G302" s="160" t="s">
        <v>671</v>
      </c>
      <c r="H302" s="161">
        <v>129715</v>
      </c>
      <c r="I302" s="162" t="s">
        <v>768</v>
      </c>
      <c r="J302" s="163">
        <v>1</v>
      </c>
    </row>
    <row r="303" spans="2:10" x14ac:dyDescent="0.2">
      <c r="B303" s="160" t="s">
        <v>671</v>
      </c>
      <c r="C303" s="161">
        <v>129720</v>
      </c>
      <c r="D303" s="162" t="s">
        <v>769</v>
      </c>
      <c r="E303" s="163">
        <v>1</v>
      </c>
      <c r="G303" s="160" t="s">
        <v>671</v>
      </c>
      <c r="H303" s="161">
        <v>129720</v>
      </c>
      <c r="I303" s="162" t="s">
        <v>769</v>
      </c>
      <c r="J303" s="163">
        <v>1</v>
      </c>
    </row>
    <row r="304" spans="2:10" x14ac:dyDescent="0.2">
      <c r="B304" s="160" t="s">
        <v>671</v>
      </c>
      <c r="C304" s="161">
        <v>129725</v>
      </c>
      <c r="D304" s="162" t="s">
        <v>770</v>
      </c>
      <c r="E304" s="163">
        <v>1</v>
      </c>
      <c r="G304" s="160" t="s">
        <v>671</v>
      </c>
      <c r="H304" s="161">
        <v>129725</v>
      </c>
      <c r="I304" s="162" t="s">
        <v>770</v>
      </c>
      <c r="J304" s="163">
        <v>1</v>
      </c>
    </row>
    <row r="305" spans="2:10" x14ac:dyDescent="0.2">
      <c r="B305" s="160" t="s">
        <v>671</v>
      </c>
      <c r="C305" s="161">
        <v>129730</v>
      </c>
      <c r="D305" s="162" t="s">
        <v>771</v>
      </c>
      <c r="E305" s="163">
        <v>1</v>
      </c>
      <c r="G305" s="160" t="s">
        <v>671</v>
      </c>
      <c r="H305" s="161">
        <v>129730</v>
      </c>
      <c r="I305" s="162" t="s">
        <v>771</v>
      </c>
      <c r="J305" s="163">
        <v>1</v>
      </c>
    </row>
    <row r="306" spans="2:10" x14ac:dyDescent="0.2">
      <c r="B306" s="160" t="s">
        <v>671</v>
      </c>
      <c r="C306" s="161">
        <v>129735</v>
      </c>
      <c r="D306" s="162" t="s">
        <v>32</v>
      </c>
      <c r="E306" s="163">
        <v>1</v>
      </c>
      <c r="G306" s="160" t="s">
        <v>671</v>
      </c>
      <c r="H306" s="161">
        <v>129735</v>
      </c>
      <c r="I306" s="162" t="s">
        <v>32</v>
      </c>
      <c r="J306" s="163">
        <v>1</v>
      </c>
    </row>
    <row r="307" spans="2:10" ht="24" x14ac:dyDescent="0.2">
      <c r="B307" s="160" t="s">
        <v>671</v>
      </c>
      <c r="C307" s="161">
        <v>129740</v>
      </c>
      <c r="D307" s="162" t="s">
        <v>48</v>
      </c>
      <c r="E307" s="163">
        <v>1</v>
      </c>
      <c r="G307" s="160" t="s">
        <v>671</v>
      </c>
      <c r="H307" s="161">
        <v>129740</v>
      </c>
      <c r="I307" s="162" t="s">
        <v>48</v>
      </c>
      <c r="J307" s="163">
        <v>1</v>
      </c>
    </row>
    <row r="308" spans="2:10" x14ac:dyDescent="0.2">
      <c r="B308" s="160" t="s">
        <v>671</v>
      </c>
      <c r="C308" s="161" t="s">
        <v>49</v>
      </c>
      <c r="D308" s="162" t="s">
        <v>35</v>
      </c>
      <c r="E308" s="163">
        <v>1</v>
      </c>
      <c r="G308" s="160" t="s">
        <v>671</v>
      </c>
      <c r="H308" s="161" t="s">
        <v>49</v>
      </c>
      <c r="I308" s="162" t="s">
        <v>35</v>
      </c>
      <c r="J308" s="163">
        <v>1</v>
      </c>
    </row>
    <row r="309" spans="2:10" x14ac:dyDescent="0.2">
      <c r="B309" s="160" t="s">
        <v>671</v>
      </c>
      <c r="C309" s="161" t="s">
        <v>50</v>
      </c>
      <c r="D309" s="162" t="s">
        <v>37</v>
      </c>
      <c r="E309" s="163">
        <v>1</v>
      </c>
      <c r="G309" s="160" t="s">
        <v>671</v>
      </c>
      <c r="H309" s="161" t="s">
        <v>50</v>
      </c>
      <c r="I309" s="162" t="s">
        <v>37</v>
      </c>
      <c r="J309" s="163">
        <v>1</v>
      </c>
    </row>
    <row r="310" spans="2:10" x14ac:dyDescent="0.2">
      <c r="B310" s="160" t="s">
        <v>671</v>
      </c>
      <c r="C310" s="161" t="s">
        <v>51</v>
      </c>
      <c r="D310" s="162" t="s">
        <v>39</v>
      </c>
      <c r="E310" s="163">
        <v>1</v>
      </c>
      <c r="G310" s="160" t="s">
        <v>671</v>
      </c>
      <c r="H310" s="161" t="s">
        <v>51</v>
      </c>
      <c r="I310" s="162" t="s">
        <v>39</v>
      </c>
      <c r="J310" s="163">
        <v>1</v>
      </c>
    </row>
    <row r="311" spans="2:10" x14ac:dyDescent="0.2">
      <c r="B311" s="160" t="s">
        <v>671</v>
      </c>
      <c r="C311" s="161" t="s">
        <v>52</v>
      </c>
      <c r="D311" s="162" t="s">
        <v>41</v>
      </c>
      <c r="E311" s="163">
        <v>1</v>
      </c>
      <c r="G311" s="160" t="s">
        <v>671</v>
      </c>
      <c r="H311" s="161" t="s">
        <v>52</v>
      </c>
      <c r="I311" s="162" t="s">
        <v>41</v>
      </c>
      <c r="J311" s="163">
        <v>1</v>
      </c>
    </row>
    <row r="312" spans="2:10" x14ac:dyDescent="0.2">
      <c r="B312" s="160" t="s">
        <v>671</v>
      </c>
      <c r="C312" s="161">
        <v>129805</v>
      </c>
      <c r="D312" s="162" t="s">
        <v>766</v>
      </c>
      <c r="E312" s="163">
        <v>1</v>
      </c>
      <c r="G312" s="160" t="s">
        <v>671</v>
      </c>
      <c r="H312" s="161">
        <v>129805</v>
      </c>
      <c r="I312" s="162" t="s">
        <v>766</v>
      </c>
      <c r="J312" s="163">
        <v>1</v>
      </c>
    </row>
    <row r="313" spans="2:10" x14ac:dyDescent="0.2">
      <c r="B313" s="160" t="s">
        <v>671</v>
      </c>
      <c r="C313" s="161">
        <v>129810</v>
      </c>
      <c r="D313" s="162" t="s">
        <v>767</v>
      </c>
      <c r="E313" s="163">
        <v>1</v>
      </c>
      <c r="G313" s="160" t="s">
        <v>671</v>
      </c>
      <c r="H313" s="161">
        <v>129810</v>
      </c>
      <c r="I313" s="162" t="s">
        <v>767</v>
      </c>
      <c r="J313" s="163">
        <v>1</v>
      </c>
    </row>
    <row r="314" spans="2:10" x14ac:dyDescent="0.2">
      <c r="B314" s="160" t="s">
        <v>671</v>
      </c>
      <c r="C314" s="161">
        <v>129815</v>
      </c>
      <c r="D314" s="162" t="s">
        <v>768</v>
      </c>
      <c r="E314" s="163">
        <v>1</v>
      </c>
      <c r="G314" s="160" t="s">
        <v>671</v>
      </c>
      <c r="H314" s="161">
        <v>129815</v>
      </c>
      <c r="I314" s="162" t="s">
        <v>768</v>
      </c>
      <c r="J314" s="163">
        <v>1</v>
      </c>
    </row>
    <row r="315" spans="2:10" x14ac:dyDescent="0.2">
      <c r="B315" s="160" t="s">
        <v>671</v>
      </c>
      <c r="C315" s="161">
        <v>129820</v>
      </c>
      <c r="D315" s="162" t="s">
        <v>769</v>
      </c>
      <c r="E315" s="163">
        <v>1</v>
      </c>
      <c r="G315" s="160" t="s">
        <v>671</v>
      </c>
      <c r="H315" s="161">
        <v>129820</v>
      </c>
      <c r="I315" s="162" t="s">
        <v>769</v>
      </c>
      <c r="J315" s="163">
        <v>1</v>
      </c>
    </row>
    <row r="316" spans="2:10" x14ac:dyDescent="0.2">
      <c r="B316" s="160" t="s">
        <v>671</v>
      </c>
      <c r="C316" s="161">
        <v>129825</v>
      </c>
      <c r="D316" s="162" t="s">
        <v>770</v>
      </c>
      <c r="E316" s="163">
        <v>1</v>
      </c>
      <c r="G316" s="160" t="s">
        <v>671</v>
      </c>
      <c r="H316" s="161">
        <v>129825</v>
      </c>
      <c r="I316" s="162" t="s">
        <v>770</v>
      </c>
      <c r="J316" s="163">
        <v>1</v>
      </c>
    </row>
    <row r="317" spans="2:10" x14ac:dyDescent="0.2">
      <c r="B317" s="160" t="s">
        <v>671</v>
      </c>
      <c r="C317" s="161">
        <v>129830</v>
      </c>
      <c r="D317" s="162" t="s">
        <v>771</v>
      </c>
      <c r="E317" s="163">
        <v>1</v>
      </c>
      <c r="G317" s="160" t="s">
        <v>671</v>
      </c>
      <c r="H317" s="161">
        <v>129830</v>
      </c>
      <c r="I317" s="162" t="s">
        <v>771</v>
      </c>
      <c r="J317" s="163">
        <v>1</v>
      </c>
    </row>
    <row r="318" spans="2:10" x14ac:dyDescent="0.2">
      <c r="B318" s="160" t="s">
        <v>671</v>
      </c>
      <c r="C318" s="161">
        <v>129835</v>
      </c>
      <c r="D318" s="162" t="s">
        <v>32</v>
      </c>
      <c r="E318" s="163">
        <v>1</v>
      </c>
      <c r="G318" s="160" t="s">
        <v>671</v>
      </c>
      <c r="H318" s="161">
        <v>129835</v>
      </c>
      <c r="I318" s="162" t="s">
        <v>32</v>
      </c>
      <c r="J318" s="163">
        <v>1</v>
      </c>
    </row>
    <row r="319" spans="2:10" ht="24" x14ac:dyDescent="0.2">
      <c r="B319" s="160" t="s">
        <v>671</v>
      </c>
      <c r="C319" s="161">
        <v>129840</v>
      </c>
      <c r="D319" s="162" t="s">
        <v>42</v>
      </c>
      <c r="E319" s="163">
        <v>1</v>
      </c>
      <c r="G319" s="160" t="s">
        <v>671</v>
      </c>
      <c r="H319" s="161">
        <v>129840</v>
      </c>
      <c r="I319" s="162" t="s">
        <v>42</v>
      </c>
      <c r="J319" s="163">
        <v>1</v>
      </c>
    </row>
    <row r="320" spans="2:10" x14ac:dyDescent="0.2">
      <c r="B320" s="160" t="s">
        <v>671</v>
      </c>
      <c r="C320" s="161" t="s">
        <v>803</v>
      </c>
      <c r="D320" s="162" t="s">
        <v>35</v>
      </c>
      <c r="E320" s="163">
        <v>1</v>
      </c>
      <c r="G320" s="160" t="s">
        <v>671</v>
      </c>
      <c r="H320" s="161" t="s">
        <v>803</v>
      </c>
      <c r="I320" s="162" t="s">
        <v>35</v>
      </c>
      <c r="J320" s="163">
        <v>1</v>
      </c>
    </row>
    <row r="321" spans="2:10" x14ac:dyDescent="0.2">
      <c r="B321" s="160" t="s">
        <v>671</v>
      </c>
      <c r="C321" s="161" t="s">
        <v>804</v>
      </c>
      <c r="D321" s="162" t="s">
        <v>37</v>
      </c>
      <c r="E321" s="163">
        <v>1</v>
      </c>
      <c r="G321" s="160" t="s">
        <v>671</v>
      </c>
      <c r="H321" s="161" t="s">
        <v>804</v>
      </c>
      <c r="I321" s="162" t="s">
        <v>37</v>
      </c>
      <c r="J321" s="163">
        <v>1</v>
      </c>
    </row>
    <row r="322" spans="2:10" x14ac:dyDescent="0.2">
      <c r="B322" s="160" t="s">
        <v>671</v>
      </c>
      <c r="C322" s="161" t="s">
        <v>805</v>
      </c>
      <c r="D322" s="162" t="s">
        <v>39</v>
      </c>
      <c r="E322" s="163">
        <v>1</v>
      </c>
      <c r="G322" s="160" t="s">
        <v>671</v>
      </c>
      <c r="H322" s="161" t="s">
        <v>805</v>
      </c>
      <c r="I322" s="162" t="s">
        <v>39</v>
      </c>
      <c r="J322" s="163">
        <v>1</v>
      </c>
    </row>
    <row r="323" spans="2:10" x14ac:dyDescent="0.2">
      <c r="B323" s="160" t="s">
        <v>671</v>
      </c>
      <c r="C323" s="161" t="s">
        <v>806</v>
      </c>
      <c r="D323" s="162" t="s">
        <v>41</v>
      </c>
      <c r="E323" s="163">
        <v>1</v>
      </c>
      <c r="G323" s="160" t="s">
        <v>671</v>
      </c>
      <c r="H323" s="161" t="s">
        <v>806</v>
      </c>
      <c r="I323" s="162" t="s">
        <v>41</v>
      </c>
      <c r="J323" s="163">
        <v>1</v>
      </c>
    </row>
    <row r="324" spans="2:10" x14ac:dyDescent="0.2">
      <c r="B324" s="160" t="s">
        <v>671</v>
      </c>
      <c r="C324" s="161">
        <v>129905</v>
      </c>
      <c r="D324" s="162" t="s">
        <v>766</v>
      </c>
      <c r="E324" s="163">
        <v>1</v>
      </c>
      <c r="G324" s="160" t="s">
        <v>671</v>
      </c>
      <c r="H324" s="161">
        <v>129905</v>
      </c>
      <c r="I324" s="162" t="s">
        <v>766</v>
      </c>
      <c r="J324" s="163">
        <v>1</v>
      </c>
    </row>
    <row r="325" spans="2:10" x14ac:dyDescent="0.2">
      <c r="B325" s="160" t="s">
        <v>671</v>
      </c>
      <c r="C325" s="161">
        <v>129910</v>
      </c>
      <c r="D325" s="162" t="s">
        <v>767</v>
      </c>
      <c r="E325" s="163">
        <v>1</v>
      </c>
      <c r="G325" s="160" t="s">
        <v>671</v>
      </c>
      <c r="H325" s="161">
        <v>129910</v>
      </c>
      <c r="I325" s="162" t="s">
        <v>767</v>
      </c>
      <c r="J325" s="163">
        <v>1</v>
      </c>
    </row>
    <row r="326" spans="2:10" x14ac:dyDescent="0.2">
      <c r="B326" s="160" t="s">
        <v>671</v>
      </c>
      <c r="C326" s="161">
        <v>129915</v>
      </c>
      <c r="D326" s="162" t="s">
        <v>768</v>
      </c>
      <c r="E326" s="163">
        <v>1</v>
      </c>
      <c r="G326" s="160" t="s">
        <v>671</v>
      </c>
      <c r="H326" s="161">
        <v>129915</v>
      </c>
      <c r="I326" s="162" t="s">
        <v>768</v>
      </c>
      <c r="J326" s="163">
        <v>1</v>
      </c>
    </row>
    <row r="327" spans="2:10" x14ac:dyDescent="0.2">
      <c r="B327" s="160" t="s">
        <v>671</v>
      </c>
      <c r="C327" s="161">
        <v>129920</v>
      </c>
      <c r="D327" s="162" t="s">
        <v>769</v>
      </c>
      <c r="E327" s="163">
        <v>1</v>
      </c>
      <c r="G327" s="160" t="s">
        <v>671</v>
      </c>
      <c r="H327" s="161">
        <v>129920</v>
      </c>
      <c r="I327" s="162" t="s">
        <v>769</v>
      </c>
      <c r="J327" s="163">
        <v>1</v>
      </c>
    </row>
    <row r="328" spans="2:10" ht="24" x14ac:dyDescent="0.2">
      <c r="B328" s="160" t="s">
        <v>671</v>
      </c>
      <c r="C328" s="161">
        <v>129940</v>
      </c>
      <c r="D328" s="162" t="s">
        <v>42</v>
      </c>
      <c r="E328" s="163">
        <v>1</v>
      </c>
      <c r="G328" s="160" t="s">
        <v>671</v>
      </c>
      <c r="H328" s="161">
        <v>129940</v>
      </c>
      <c r="I328" s="162" t="s">
        <v>42</v>
      </c>
      <c r="J328" s="163">
        <v>1</v>
      </c>
    </row>
    <row r="329" spans="2:10" x14ac:dyDescent="0.2">
      <c r="B329" s="160" t="s">
        <v>671</v>
      </c>
      <c r="C329" s="171">
        <v>129945</v>
      </c>
      <c r="D329" s="162" t="s">
        <v>35</v>
      </c>
      <c r="E329" s="163">
        <v>1</v>
      </c>
      <c r="G329" s="160" t="s">
        <v>671</v>
      </c>
      <c r="H329" s="171">
        <v>129945</v>
      </c>
      <c r="I329" s="162" t="s">
        <v>35</v>
      </c>
      <c r="J329" s="163">
        <v>1</v>
      </c>
    </row>
    <row r="330" spans="2:10" x14ac:dyDescent="0.2">
      <c r="B330" s="160" t="s">
        <v>671</v>
      </c>
      <c r="C330" s="171">
        <v>129950</v>
      </c>
      <c r="D330" s="162" t="s">
        <v>37</v>
      </c>
      <c r="E330" s="163">
        <v>1</v>
      </c>
      <c r="G330" s="160" t="s">
        <v>671</v>
      </c>
      <c r="H330" s="171">
        <v>129950</v>
      </c>
      <c r="I330" s="162" t="s">
        <v>37</v>
      </c>
      <c r="J330" s="163">
        <v>1</v>
      </c>
    </row>
    <row r="331" spans="2:10" x14ac:dyDescent="0.2">
      <c r="B331" s="160" t="s">
        <v>671</v>
      </c>
      <c r="C331" s="171">
        <v>129955</v>
      </c>
      <c r="D331" s="162" t="s">
        <v>39</v>
      </c>
      <c r="E331" s="163">
        <v>1</v>
      </c>
      <c r="G331" s="160" t="s">
        <v>671</v>
      </c>
      <c r="H331" s="171">
        <v>129955</v>
      </c>
      <c r="I331" s="162" t="s">
        <v>39</v>
      </c>
      <c r="J331" s="163">
        <v>1</v>
      </c>
    </row>
    <row r="332" spans="2:10" x14ac:dyDescent="0.2">
      <c r="B332" s="160" t="s">
        <v>671</v>
      </c>
      <c r="C332" s="171">
        <v>129995</v>
      </c>
      <c r="D332" s="162" t="s">
        <v>41</v>
      </c>
      <c r="E332" s="163">
        <v>1</v>
      </c>
      <c r="G332" s="160" t="s">
        <v>671</v>
      </c>
      <c r="H332" s="171">
        <v>129995</v>
      </c>
      <c r="I332" s="162" t="s">
        <v>41</v>
      </c>
      <c r="J332" s="163">
        <v>1</v>
      </c>
    </row>
    <row r="333" spans="2:10" ht="24" x14ac:dyDescent="0.2">
      <c r="B333" s="160" t="s">
        <v>669</v>
      </c>
      <c r="C333" s="171">
        <v>130505</v>
      </c>
      <c r="D333" s="162" t="s">
        <v>409</v>
      </c>
      <c r="E333" s="163">
        <v>1</v>
      </c>
      <c r="G333" s="160" t="s">
        <v>669</v>
      </c>
      <c r="H333" s="171">
        <v>130505</v>
      </c>
      <c r="I333" s="162" t="s">
        <v>409</v>
      </c>
      <c r="J333" s="163">
        <v>1</v>
      </c>
    </row>
    <row r="334" spans="2:10" x14ac:dyDescent="0.2">
      <c r="B334" s="160" t="s">
        <v>669</v>
      </c>
      <c r="C334" s="171">
        <v>130510</v>
      </c>
      <c r="D334" s="162" t="s">
        <v>410</v>
      </c>
      <c r="E334" s="163">
        <v>1</v>
      </c>
      <c r="G334" s="160" t="s">
        <v>669</v>
      </c>
      <c r="H334" s="171">
        <v>130510</v>
      </c>
      <c r="I334" s="162" t="s">
        <v>410</v>
      </c>
      <c r="J334" s="163">
        <v>1</v>
      </c>
    </row>
    <row r="335" spans="2:10" x14ac:dyDescent="0.2">
      <c r="B335" s="160" t="s">
        <v>669</v>
      </c>
      <c r="C335" s="161">
        <v>130560</v>
      </c>
      <c r="D335" s="162" t="s">
        <v>411</v>
      </c>
      <c r="E335" s="163">
        <v>1</v>
      </c>
      <c r="G335" s="160" t="s">
        <v>669</v>
      </c>
      <c r="H335" s="161">
        <v>130560</v>
      </c>
      <c r="I335" s="162" t="s">
        <v>411</v>
      </c>
      <c r="J335" s="163">
        <v>1</v>
      </c>
    </row>
    <row r="336" spans="2:10" x14ac:dyDescent="0.2">
      <c r="B336" s="160" t="s">
        <v>669</v>
      </c>
      <c r="C336" s="171">
        <v>130595</v>
      </c>
      <c r="D336" s="162" t="s">
        <v>245</v>
      </c>
      <c r="E336" s="163">
        <v>1</v>
      </c>
      <c r="G336" s="160" t="s">
        <v>669</v>
      </c>
      <c r="H336" s="171">
        <v>130595</v>
      </c>
      <c r="I336" s="162" t="s">
        <v>245</v>
      </c>
      <c r="J336" s="163">
        <v>1</v>
      </c>
    </row>
    <row r="337" spans="2:10" x14ac:dyDescent="0.2">
      <c r="B337" s="160" t="s">
        <v>669</v>
      </c>
      <c r="C337" s="161">
        <v>131005</v>
      </c>
      <c r="D337" s="162" t="s">
        <v>413</v>
      </c>
      <c r="E337" s="163">
        <v>1</v>
      </c>
      <c r="G337" s="160" t="s">
        <v>669</v>
      </c>
      <c r="H337" s="161">
        <v>131005</v>
      </c>
      <c r="I337" s="162" t="s">
        <v>413</v>
      </c>
      <c r="J337" s="163">
        <v>1</v>
      </c>
    </row>
    <row r="338" spans="2:10" x14ac:dyDescent="0.2">
      <c r="B338" s="160" t="s">
        <v>669</v>
      </c>
      <c r="C338" s="161">
        <v>131095</v>
      </c>
      <c r="D338" s="162" t="s">
        <v>414</v>
      </c>
      <c r="E338" s="163">
        <v>1</v>
      </c>
      <c r="G338" s="160" t="s">
        <v>669</v>
      </c>
      <c r="H338" s="161">
        <v>131095</v>
      </c>
      <c r="I338" s="162" t="s">
        <v>414</v>
      </c>
      <c r="J338" s="163">
        <v>1</v>
      </c>
    </row>
    <row r="339" spans="2:10" x14ac:dyDescent="0.2">
      <c r="B339" s="160" t="s">
        <v>669</v>
      </c>
      <c r="C339" s="161">
        <v>131105</v>
      </c>
      <c r="D339" s="162" t="s">
        <v>416</v>
      </c>
      <c r="E339" s="163">
        <v>1</v>
      </c>
      <c r="G339" s="160" t="s">
        <v>669</v>
      </c>
      <c r="H339" s="161">
        <v>131105</v>
      </c>
      <c r="I339" s="162" t="s">
        <v>416</v>
      </c>
      <c r="J339" s="163">
        <v>1</v>
      </c>
    </row>
    <row r="340" spans="2:10" ht="24" x14ac:dyDescent="0.2">
      <c r="B340" s="160" t="s">
        <v>669</v>
      </c>
      <c r="C340" s="161">
        <v>131110</v>
      </c>
      <c r="D340" s="162" t="s">
        <v>422</v>
      </c>
      <c r="E340" s="163">
        <v>1</v>
      </c>
      <c r="G340" s="160" t="s">
        <v>669</v>
      </c>
      <c r="H340" s="161">
        <v>131110</v>
      </c>
      <c r="I340" s="162" t="s">
        <v>422</v>
      </c>
      <c r="J340" s="163">
        <v>1</v>
      </c>
    </row>
    <row r="341" spans="2:10" x14ac:dyDescent="0.2">
      <c r="B341" s="160" t="s">
        <v>669</v>
      </c>
      <c r="C341" s="161">
        <v>131195</v>
      </c>
      <c r="D341" s="162" t="s">
        <v>414</v>
      </c>
      <c r="E341" s="163">
        <v>1</v>
      </c>
      <c r="G341" s="160" t="s">
        <v>669</v>
      </c>
      <c r="H341" s="161">
        <v>131195</v>
      </c>
      <c r="I341" s="162" t="s">
        <v>414</v>
      </c>
      <c r="J341" s="163">
        <v>1</v>
      </c>
    </row>
    <row r="342" spans="2:10" x14ac:dyDescent="0.2">
      <c r="B342" s="160" t="s">
        <v>669</v>
      </c>
      <c r="C342" s="161">
        <v>131210</v>
      </c>
      <c r="D342" s="162" t="s">
        <v>424</v>
      </c>
      <c r="E342" s="163">
        <v>1</v>
      </c>
      <c r="G342" s="160" t="s">
        <v>669</v>
      </c>
      <c r="H342" s="161">
        <v>131210</v>
      </c>
      <c r="I342" s="162" t="s">
        <v>424</v>
      </c>
      <c r="J342" s="163">
        <v>1</v>
      </c>
    </row>
    <row r="343" spans="2:10" ht="24" x14ac:dyDescent="0.2">
      <c r="B343" s="160" t="s">
        <v>669</v>
      </c>
      <c r="C343" s="161">
        <v>131211</v>
      </c>
      <c r="D343" s="162" t="s">
        <v>425</v>
      </c>
      <c r="E343" s="163">
        <v>1</v>
      </c>
      <c r="G343" s="160" t="s">
        <v>669</v>
      </c>
      <c r="H343" s="161">
        <v>131211</v>
      </c>
      <c r="I343" s="162" t="s">
        <v>425</v>
      </c>
      <c r="J343" s="163">
        <v>1</v>
      </c>
    </row>
    <row r="344" spans="2:10" x14ac:dyDescent="0.2">
      <c r="B344" s="160" t="s">
        <v>669</v>
      </c>
      <c r="C344" s="161">
        <v>131295</v>
      </c>
      <c r="D344" s="162" t="s">
        <v>245</v>
      </c>
      <c r="E344" s="163">
        <v>1</v>
      </c>
      <c r="G344" s="160" t="s">
        <v>669</v>
      </c>
      <c r="H344" s="161">
        <v>131295</v>
      </c>
      <c r="I344" s="162" t="s">
        <v>245</v>
      </c>
      <c r="J344" s="163">
        <v>1</v>
      </c>
    </row>
    <row r="345" spans="2:10" x14ac:dyDescent="0.2">
      <c r="B345" s="160" t="s">
        <v>669</v>
      </c>
      <c r="C345" s="161">
        <v>131405</v>
      </c>
      <c r="D345" s="162" t="s">
        <v>427</v>
      </c>
      <c r="E345" s="163">
        <v>1</v>
      </c>
      <c r="G345" s="160" t="s">
        <v>669</v>
      </c>
      <c r="H345" s="161">
        <v>131405</v>
      </c>
      <c r="I345" s="162" t="s">
        <v>427</v>
      </c>
      <c r="J345" s="163">
        <v>1</v>
      </c>
    </row>
    <row r="346" spans="2:10" x14ac:dyDescent="0.2">
      <c r="B346" s="160" t="s">
        <v>669</v>
      </c>
      <c r="C346" s="161">
        <v>131410</v>
      </c>
      <c r="D346" s="162" t="s">
        <v>438</v>
      </c>
      <c r="E346" s="163">
        <v>1</v>
      </c>
      <c r="G346" s="160" t="s">
        <v>669</v>
      </c>
      <c r="H346" s="161">
        <v>131410</v>
      </c>
      <c r="I346" s="162" t="s">
        <v>438</v>
      </c>
      <c r="J346" s="163">
        <v>1</v>
      </c>
    </row>
    <row r="347" spans="2:10" x14ac:dyDescent="0.2">
      <c r="B347" s="160" t="s">
        <v>669</v>
      </c>
      <c r="C347" s="161">
        <v>131415</v>
      </c>
      <c r="D347" s="162" t="s">
        <v>428</v>
      </c>
      <c r="E347" s="163">
        <v>1</v>
      </c>
      <c r="G347" s="160" t="s">
        <v>669</v>
      </c>
      <c r="H347" s="161">
        <v>131415</v>
      </c>
      <c r="I347" s="162" t="s">
        <v>428</v>
      </c>
      <c r="J347" s="163">
        <v>1</v>
      </c>
    </row>
    <row r="348" spans="2:10" ht="24" x14ac:dyDescent="0.2">
      <c r="B348" s="160" t="s">
        <v>669</v>
      </c>
      <c r="C348" s="161">
        <v>131420</v>
      </c>
      <c r="D348" s="162" t="s">
        <v>322</v>
      </c>
      <c r="E348" s="163">
        <v>1</v>
      </c>
      <c r="G348" s="160" t="s">
        <v>669</v>
      </c>
      <c r="H348" s="161">
        <v>131420</v>
      </c>
      <c r="I348" s="162" t="s">
        <v>322</v>
      </c>
      <c r="J348" s="163">
        <v>1</v>
      </c>
    </row>
    <row r="349" spans="2:10" x14ac:dyDescent="0.2">
      <c r="B349" s="160" t="s">
        <v>669</v>
      </c>
      <c r="C349" s="161">
        <v>131425</v>
      </c>
      <c r="D349" s="162" t="s">
        <v>429</v>
      </c>
      <c r="E349" s="163">
        <v>1</v>
      </c>
      <c r="G349" s="160" t="s">
        <v>669</v>
      </c>
      <c r="H349" s="161">
        <v>131425</v>
      </c>
      <c r="I349" s="162" t="s">
        <v>429</v>
      </c>
      <c r="J349" s="163">
        <v>1</v>
      </c>
    </row>
    <row r="350" spans="2:10" x14ac:dyDescent="0.2">
      <c r="B350" s="160" t="s">
        <v>669</v>
      </c>
      <c r="C350" s="161">
        <v>131430</v>
      </c>
      <c r="D350" s="162" t="s">
        <v>430</v>
      </c>
      <c r="E350" s="163">
        <v>1</v>
      </c>
      <c r="G350" s="160" t="s">
        <v>669</v>
      </c>
      <c r="H350" s="161">
        <v>131430</v>
      </c>
      <c r="I350" s="162" t="s">
        <v>430</v>
      </c>
      <c r="J350" s="163">
        <v>1</v>
      </c>
    </row>
    <row r="351" spans="2:10" x14ac:dyDescent="0.2">
      <c r="B351" s="160" t="s">
        <v>669</v>
      </c>
      <c r="C351" s="161">
        <v>131435</v>
      </c>
      <c r="D351" s="162" t="s">
        <v>431</v>
      </c>
      <c r="E351" s="163">
        <v>1</v>
      </c>
      <c r="G351" s="160" t="s">
        <v>669</v>
      </c>
      <c r="H351" s="161">
        <v>131435</v>
      </c>
      <c r="I351" s="162" t="s">
        <v>431</v>
      </c>
      <c r="J351" s="163">
        <v>1</v>
      </c>
    </row>
    <row r="352" spans="2:10" x14ac:dyDescent="0.2">
      <c r="B352" s="160" t="s">
        <v>669</v>
      </c>
      <c r="C352" s="161">
        <v>131440</v>
      </c>
      <c r="D352" s="162" t="s">
        <v>432</v>
      </c>
      <c r="E352" s="163">
        <v>1</v>
      </c>
      <c r="G352" s="160" t="s">
        <v>669</v>
      </c>
      <c r="H352" s="161">
        <v>131440</v>
      </c>
      <c r="I352" s="162" t="s">
        <v>432</v>
      </c>
      <c r="J352" s="163">
        <v>1</v>
      </c>
    </row>
    <row r="353" spans="2:10" x14ac:dyDescent="0.2">
      <c r="B353" s="160" t="s">
        <v>669</v>
      </c>
      <c r="C353" s="161">
        <v>131505</v>
      </c>
      <c r="D353" s="162" t="s">
        <v>434</v>
      </c>
      <c r="E353" s="163">
        <v>1</v>
      </c>
      <c r="G353" s="160" t="s">
        <v>669</v>
      </c>
      <c r="H353" s="161">
        <v>131505</v>
      </c>
      <c r="I353" s="162" t="s">
        <v>434</v>
      </c>
      <c r="J353" s="163">
        <v>1</v>
      </c>
    </row>
    <row r="354" spans="2:10" x14ac:dyDescent="0.2">
      <c r="B354" s="160" t="s">
        <v>669</v>
      </c>
      <c r="C354" s="161">
        <v>131630</v>
      </c>
      <c r="D354" s="162" t="s">
        <v>437</v>
      </c>
      <c r="E354" s="163">
        <v>0</v>
      </c>
      <c r="G354" s="160" t="s">
        <v>669</v>
      </c>
      <c r="H354" s="161">
        <v>131630</v>
      </c>
      <c r="I354" s="162" t="s">
        <v>437</v>
      </c>
      <c r="J354" s="163">
        <v>0</v>
      </c>
    </row>
    <row r="355" spans="2:10" x14ac:dyDescent="0.2">
      <c r="B355" s="160" t="s">
        <v>669</v>
      </c>
      <c r="C355" s="161">
        <v>131695</v>
      </c>
      <c r="D355" s="162" t="s">
        <v>245</v>
      </c>
      <c r="E355" s="163">
        <v>0</v>
      </c>
      <c r="G355" s="160" t="s">
        <v>669</v>
      </c>
      <c r="H355" s="161">
        <v>131695</v>
      </c>
      <c r="I355" s="162" t="s">
        <v>245</v>
      </c>
      <c r="J355" s="163">
        <v>0</v>
      </c>
    </row>
    <row r="356" spans="2:10" x14ac:dyDescent="0.2">
      <c r="B356" s="160" t="s">
        <v>669</v>
      </c>
      <c r="C356" s="161">
        <v>131805</v>
      </c>
      <c r="D356" s="162" t="s">
        <v>280</v>
      </c>
      <c r="E356" s="163">
        <v>1</v>
      </c>
      <c r="G356" s="160" t="s">
        <v>669</v>
      </c>
      <c r="H356" s="161">
        <v>131805</v>
      </c>
      <c r="I356" s="162" t="s">
        <v>280</v>
      </c>
      <c r="J356" s="163">
        <v>1</v>
      </c>
    </row>
    <row r="357" spans="2:10" x14ac:dyDescent="0.2">
      <c r="B357" s="160" t="s">
        <v>669</v>
      </c>
      <c r="C357" s="161">
        <v>131810</v>
      </c>
      <c r="D357" s="162" t="s">
        <v>281</v>
      </c>
      <c r="E357" s="163">
        <v>1</v>
      </c>
      <c r="G357" s="160" t="s">
        <v>669</v>
      </c>
      <c r="H357" s="161">
        <v>131810</v>
      </c>
      <c r="I357" s="162" t="s">
        <v>281</v>
      </c>
      <c r="J357" s="163">
        <v>1</v>
      </c>
    </row>
    <row r="358" spans="2:10" x14ac:dyDescent="0.2">
      <c r="B358" s="160" t="s">
        <v>669</v>
      </c>
      <c r="C358" s="161">
        <v>132005</v>
      </c>
      <c r="D358" s="162" t="s">
        <v>283</v>
      </c>
      <c r="E358" s="163">
        <v>1</v>
      </c>
      <c r="G358" s="160" t="s">
        <v>669</v>
      </c>
      <c r="H358" s="161">
        <v>132005</v>
      </c>
      <c r="I358" s="162" t="s">
        <v>283</v>
      </c>
      <c r="J358" s="163">
        <v>1</v>
      </c>
    </row>
    <row r="359" spans="2:10" x14ac:dyDescent="0.2">
      <c r="B359" s="160" t="s">
        <v>669</v>
      </c>
      <c r="C359" s="161">
        <v>132010</v>
      </c>
      <c r="D359" s="162" t="s">
        <v>672</v>
      </c>
      <c r="E359" s="163">
        <v>1</v>
      </c>
      <c r="G359" s="160" t="s">
        <v>669</v>
      </c>
      <c r="H359" s="161">
        <v>132010</v>
      </c>
      <c r="I359" s="162" t="s">
        <v>672</v>
      </c>
      <c r="J359" s="163">
        <v>1</v>
      </c>
    </row>
    <row r="360" spans="2:10" x14ac:dyDescent="0.2">
      <c r="B360" s="160" t="s">
        <v>669</v>
      </c>
      <c r="C360" s="161">
        <v>132015</v>
      </c>
      <c r="D360" s="162" t="s">
        <v>673</v>
      </c>
      <c r="E360" s="163">
        <v>1</v>
      </c>
      <c r="G360" s="160" t="s">
        <v>669</v>
      </c>
      <c r="H360" s="161">
        <v>132015</v>
      </c>
      <c r="I360" s="162" t="s">
        <v>673</v>
      </c>
      <c r="J360" s="163">
        <v>1</v>
      </c>
    </row>
    <row r="361" spans="2:10" x14ac:dyDescent="0.2">
      <c r="B361" s="160" t="s">
        <v>669</v>
      </c>
      <c r="C361" s="161">
        <v>132095</v>
      </c>
      <c r="D361" s="162" t="s">
        <v>674</v>
      </c>
      <c r="E361" s="163">
        <v>1</v>
      </c>
      <c r="G361" s="160" t="s">
        <v>669</v>
      </c>
      <c r="H361" s="161">
        <v>132095</v>
      </c>
      <c r="I361" s="162" t="s">
        <v>674</v>
      </c>
      <c r="J361" s="163">
        <v>1</v>
      </c>
    </row>
    <row r="362" spans="2:10" x14ac:dyDescent="0.2">
      <c r="B362" s="160" t="s">
        <v>669</v>
      </c>
      <c r="C362" s="161">
        <v>132205</v>
      </c>
      <c r="D362" s="162" t="s">
        <v>676</v>
      </c>
      <c r="E362" s="163">
        <v>1</v>
      </c>
      <c r="G362" s="160" t="s">
        <v>669</v>
      </c>
      <c r="H362" s="161">
        <v>132205</v>
      </c>
      <c r="I362" s="162" t="s">
        <v>676</v>
      </c>
      <c r="J362" s="163">
        <v>1</v>
      </c>
    </row>
    <row r="363" spans="2:10" x14ac:dyDescent="0.2">
      <c r="B363" s="160" t="s">
        <v>669</v>
      </c>
      <c r="C363" s="161">
        <v>132210</v>
      </c>
      <c r="D363" s="162" t="s">
        <v>677</v>
      </c>
      <c r="E363" s="163">
        <v>1</v>
      </c>
      <c r="G363" s="160" t="s">
        <v>669</v>
      </c>
      <c r="H363" s="161">
        <v>132210</v>
      </c>
      <c r="I363" s="162" t="s">
        <v>677</v>
      </c>
      <c r="J363" s="163">
        <v>1</v>
      </c>
    </row>
    <row r="364" spans="2:10" x14ac:dyDescent="0.2">
      <c r="B364" s="160" t="s">
        <v>669</v>
      </c>
      <c r="C364" s="161">
        <v>132505</v>
      </c>
      <c r="D364" s="162" t="s">
        <v>679</v>
      </c>
      <c r="E364" s="163">
        <v>1</v>
      </c>
      <c r="G364" s="160" t="s">
        <v>669</v>
      </c>
      <c r="H364" s="161">
        <v>132505</v>
      </c>
      <c r="I364" s="162" t="s">
        <v>679</v>
      </c>
      <c r="J364" s="163">
        <v>1</v>
      </c>
    </row>
    <row r="365" spans="2:10" x14ac:dyDescent="0.2">
      <c r="B365" s="160" t="s">
        <v>669</v>
      </c>
      <c r="C365" s="161">
        <v>132510</v>
      </c>
      <c r="D365" s="162" t="s">
        <v>680</v>
      </c>
      <c r="E365" s="163">
        <v>1</v>
      </c>
      <c r="G365" s="160" t="s">
        <v>669</v>
      </c>
      <c r="H365" s="161">
        <v>132510</v>
      </c>
      <c r="I365" s="162" t="s">
        <v>680</v>
      </c>
      <c r="J365" s="163">
        <v>1</v>
      </c>
    </row>
    <row r="366" spans="2:10" x14ac:dyDescent="0.2">
      <c r="B366" s="160" t="s">
        <v>669</v>
      </c>
      <c r="C366" s="161">
        <v>132515</v>
      </c>
      <c r="D366" s="162" t="s">
        <v>681</v>
      </c>
      <c r="E366" s="163">
        <v>1</v>
      </c>
      <c r="G366" s="160" t="s">
        <v>669</v>
      </c>
      <c r="H366" s="161">
        <v>132515</v>
      </c>
      <c r="I366" s="162" t="s">
        <v>681</v>
      </c>
      <c r="J366" s="163">
        <v>1</v>
      </c>
    </row>
    <row r="367" spans="2:10" x14ac:dyDescent="0.2">
      <c r="B367" s="160" t="s">
        <v>669</v>
      </c>
      <c r="C367" s="161">
        <v>133005</v>
      </c>
      <c r="D367" s="162" t="s">
        <v>683</v>
      </c>
      <c r="E367" s="163">
        <v>1</v>
      </c>
      <c r="G367" s="160" t="s">
        <v>669</v>
      </c>
      <c r="H367" s="161">
        <v>133005</v>
      </c>
      <c r="I367" s="162" t="s">
        <v>683</v>
      </c>
      <c r="J367" s="163">
        <v>1</v>
      </c>
    </row>
    <row r="368" spans="2:10" x14ac:dyDescent="0.2">
      <c r="B368" s="160" t="s">
        <v>669</v>
      </c>
      <c r="C368" s="161">
        <v>133010</v>
      </c>
      <c r="D368" s="162" t="s">
        <v>684</v>
      </c>
      <c r="E368" s="163">
        <v>1</v>
      </c>
      <c r="G368" s="160" t="s">
        <v>669</v>
      </c>
      <c r="H368" s="161">
        <v>133010</v>
      </c>
      <c r="I368" s="162" t="s">
        <v>684</v>
      </c>
      <c r="J368" s="163">
        <v>1</v>
      </c>
    </row>
    <row r="369" spans="2:10" x14ac:dyDescent="0.2">
      <c r="B369" s="160" t="s">
        <v>669</v>
      </c>
      <c r="C369" s="161">
        <v>133015</v>
      </c>
      <c r="D369" s="162" t="s">
        <v>685</v>
      </c>
      <c r="E369" s="163">
        <v>1</v>
      </c>
      <c r="G369" s="160" t="s">
        <v>669</v>
      </c>
      <c r="H369" s="161">
        <v>133015</v>
      </c>
      <c r="I369" s="162" t="s">
        <v>685</v>
      </c>
      <c r="J369" s="163">
        <v>1</v>
      </c>
    </row>
    <row r="370" spans="2:10" x14ac:dyDescent="0.2">
      <c r="B370" s="160" t="s">
        <v>669</v>
      </c>
      <c r="C370" s="161">
        <v>133095</v>
      </c>
      <c r="D370" s="162" t="s">
        <v>245</v>
      </c>
      <c r="E370" s="163">
        <v>1</v>
      </c>
      <c r="G370" s="160" t="s">
        <v>669</v>
      </c>
      <c r="H370" s="161">
        <v>133095</v>
      </c>
      <c r="I370" s="162" t="s">
        <v>245</v>
      </c>
      <c r="J370" s="163">
        <v>1</v>
      </c>
    </row>
    <row r="371" spans="2:10" x14ac:dyDescent="0.2">
      <c r="B371" s="160" t="s">
        <v>669</v>
      </c>
      <c r="C371" s="161">
        <v>133505</v>
      </c>
      <c r="D371" s="162" t="s">
        <v>687</v>
      </c>
      <c r="E371" s="163">
        <v>1</v>
      </c>
      <c r="G371" s="160" t="s">
        <v>669</v>
      </c>
      <c r="H371" s="161">
        <v>133505</v>
      </c>
      <c r="I371" s="162" t="s">
        <v>687</v>
      </c>
      <c r="J371" s="163">
        <v>1</v>
      </c>
    </row>
    <row r="372" spans="2:10" x14ac:dyDescent="0.2">
      <c r="B372" s="160" t="s">
        <v>669</v>
      </c>
      <c r="C372" s="161">
        <v>133510</v>
      </c>
      <c r="D372" s="162" t="s">
        <v>688</v>
      </c>
      <c r="E372" s="163">
        <v>1</v>
      </c>
      <c r="G372" s="160" t="s">
        <v>669</v>
      </c>
      <c r="H372" s="161">
        <v>133510</v>
      </c>
      <c r="I372" s="162" t="s">
        <v>688</v>
      </c>
      <c r="J372" s="163">
        <v>1</v>
      </c>
    </row>
    <row r="373" spans="2:10" x14ac:dyDescent="0.2">
      <c r="B373" s="160" t="s">
        <v>669</v>
      </c>
      <c r="C373" s="161">
        <v>133515</v>
      </c>
      <c r="D373" s="162" t="s">
        <v>689</v>
      </c>
      <c r="E373" s="163">
        <v>1</v>
      </c>
      <c r="G373" s="160" t="s">
        <v>669</v>
      </c>
      <c r="H373" s="161">
        <v>133515</v>
      </c>
      <c r="I373" s="162" t="s">
        <v>689</v>
      </c>
      <c r="J373" s="163">
        <v>1</v>
      </c>
    </row>
    <row r="374" spans="2:10" ht="24" x14ac:dyDescent="0.2">
      <c r="B374" s="160" t="s">
        <v>669</v>
      </c>
      <c r="C374" s="161">
        <v>133520</v>
      </c>
      <c r="D374" s="162" t="s">
        <v>323</v>
      </c>
      <c r="E374" s="163">
        <v>1</v>
      </c>
      <c r="G374" s="160" t="s">
        <v>669</v>
      </c>
      <c r="H374" s="161">
        <v>133520</v>
      </c>
      <c r="I374" s="162" t="s">
        <v>323</v>
      </c>
      <c r="J374" s="163">
        <v>1</v>
      </c>
    </row>
    <row r="375" spans="2:10" x14ac:dyDescent="0.2">
      <c r="B375" s="160" t="s">
        <v>669</v>
      </c>
      <c r="C375" s="161">
        <v>133525</v>
      </c>
      <c r="D375" s="162" t="s">
        <v>324</v>
      </c>
      <c r="E375" s="163">
        <v>1</v>
      </c>
      <c r="G375" s="160" t="s">
        <v>669</v>
      </c>
      <c r="H375" s="161">
        <v>133525</v>
      </c>
      <c r="I375" s="162" t="s">
        <v>324</v>
      </c>
      <c r="J375" s="163">
        <v>1</v>
      </c>
    </row>
    <row r="376" spans="2:10" ht="24" x14ac:dyDescent="0.2">
      <c r="B376" s="160" t="s">
        <v>669</v>
      </c>
      <c r="C376" s="161">
        <v>133535</v>
      </c>
      <c r="D376" s="162" t="s">
        <v>690</v>
      </c>
      <c r="E376" s="163">
        <v>1</v>
      </c>
      <c r="G376" s="160" t="s">
        <v>669</v>
      </c>
      <c r="H376" s="161">
        <v>133535</v>
      </c>
      <c r="I376" s="162" t="s">
        <v>690</v>
      </c>
      <c r="J376" s="163">
        <v>1</v>
      </c>
    </row>
    <row r="377" spans="2:10" x14ac:dyDescent="0.2">
      <c r="B377" s="160" t="s">
        <v>669</v>
      </c>
      <c r="C377" s="161">
        <v>133595</v>
      </c>
      <c r="D377" s="162" t="s">
        <v>245</v>
      </c>
      <c r="E377" s="163">
        <v>1</v>
      </c>
      <c r="G377" s="160" t="s">
        <v>669</v>
      </c>
      <c r="H377" s="161">
        <v>133595</v>
      </c>
      <c r="I377" s="162" t="s">
        <v>245</v>
      </c>
      <c r="J377" s="163">
        <v>1</v>
      </c>
    </row>
    <row r="378" spans="2:10" x14ac:dyDescent="0.2">
      <c r="B378" s="160" t="s">
        <v>669</v>
      </c>
      <c r="C378" s="161">
        <v>134005</v>
      </c>
      <c r="D378" s="162" t="s">
        <v>692</v>
      </c>
      <c r="E378" s="163">
        <v>1</v>
      </c>
      <c r="G378" s="160" t="s">
        <v>669</v>
      </c>
      <c r="H378" s="161">
        <v>134005</v>
      </c>
      <c r="I378" s="162" t="s">
        <v>692</v>
      </c>
      <c r="J378" s="163">
        <v>1</v>
      </c>
    </row>
    <row r="379" spans="2:10" x14ac:dyDescent="0.2">
      <c r="B379" s="160" t="s">
        <v>669</v>
      </c>
      <c r="C379" s="161">
        <v>134010</v>
      </c>
      <c r="D379" s="162" t="s">
        <v>693</v>
      </c>
      <c r="E379" s="163">
        <v>1</v>
      </c>
      <c r="G379" s="160" t="s">
        <v>669</v>
      </c>
      <c r="H379" s="161">
        <v>134010</v>
      </c>
      <c r="I379" s="162" t="s">
        <v>693</v>
      </c>
      <c r="J379" s="163">
        <v>1</v>
      </c>
    </row>
    <row r="380" spans="2:10" x14ac:dyDescent="0.2">
      <c r="B380" s="160" t="s">
        <v>669</v>
      </c>
      <c r="C380" s="161">
        <v>134015</v>
      </c>
      <c r="D380" s="162" t="s">
        <v>694</v>
      </c>
      <c r="E380" s="163">
        <v>1</v>
      </c>
      <c r="G380" s="160" t="s">
        <v>669</v>
      </c>
      <c r="H380" s="161">
        <v>134015</v>
      </c>
      <c r="I380" s="162" t="s">
        <v>694</v>
      </c>
      <c r="J380" s="163">
        <v>1</v>
      </c>
    </row>
    <row r="381" spans="2:10" x14ac:dyDescent="0.2">
      <c r="B381" s="160" t="s">
        <v>669</v>
      </c>
      <c r="C381" s="161">
        <v>134040</v>
      </c>
      <c r="D381" s="162" t="s">
        <v>695</v>
      </c>
      <c r="E381" s="163">
        <v>1</v>
      </c>
      <c r="G381" s="160" t="s">
        <v>669</v>
      </c>
      <c r="H381" s="161">
        <v>134040</v>
      </c>
      <c r="I381" s="162" t="s">
        <v>695</v>
      </c>
      <c r="J381" s="163">
        <v>1</v>
      </c>
    </row>
    <row r="382" spans="2:10" ht="24" x14ac:dyDescent="0.2">
      <c r="B382" s="160" t="s">
        <v>669</v>
      </c>
      <c r="C382" s="161">
        <v>134093</v>
      </c>
      <c r="D382" s="162" t="s">
        <v>284</v>
      </c>
      <c r="E382" s="163">
        <v>1</v>
      </c>
      <c r="G382" s="160" t="s">
        <v>669</v>
      </c>
      <c r="H382" s="161">
        <v>134093</v>
      </c>
      <c r="I382" s="162" t="s">
        <v>284</v>
      </c>
      <c r="J382" s="163">
        <v>1</v>
      </c>
    </row>
    <row r="383" spans="2:10" x14ac:dyDescent="0.2">
      <c r="B383" s="160" t="s">
        <v>669</v>
      </c>
      <c r="C383" s="161">
        <v>134095</v>
      </c>
      <c r="D383" s="162" t="s">
        <v>245</v>
      </c>
      <c r="E383" s="163">
        <v>1</v>
      </c>
      <c r="G383" s="160" t="s">
        <v>669</v>
      </c>
      <c r="H383" s="161">
        <v>134095</v>
      </c>
      <c r="I383" s="162" t="s">
        <v>245</v>
      </c>
      <c r="J383" s="163">
        <v>1</v>
      </c>
    </row>
    <row r="384" spans="2:10" ht="24" x14ac:dyDescent="0.2">
      <c r="B384" s="160" t="s">
        <v>669</v>
      </c>
      <c r="C384" s="161">
        <v>134505</v>
      </c>
      <c r="D384" s="162" t="s">
        <v>286</v>
      </c>
      <c r="E384" s="163">
        <v>0</v>
      </c>
      <c r="G384" s="160" t="s">
        <v>669</v>
      </c>
      <c r="H384" s="161">
        <v>134505</v>
      </c>
      <c r="I384" s="162" t="s">
        <v>286</v>
      </c>
      <c r="J384" s="163">
        <v>0</v>
      </c>
    </row>
    <row r="385" spans="2:10" ht="24" x14ac:dyDescent="0.2">
      <c r="B385" s="160" t="s">
        <v>669</v>
      </c>
      <c r="C385" s="161">
        <v>134510</v>
      </c>
      <c r="D385" s="162" t="s">
        <v>287</v>
      </c>
      <c r="E385" s="163">
        <v>0</v>
      </c>
      <c r="G385" s="160" t="s">
        <v>669</v>
      </c>
      <c r="H385" s="161">
        <v>134510</v>
      </c>
      <c r="I385" s="162" t="s">
        <v>287</v>
      </c>
      <c r="J385" s="163">
        <v>0</v>
      </c>
    </row>
    <row r="386" spans="2:10" x14ac:dyDescent="0.2">
      <c r="B386" s="160" t="s">
        <v>669</v>
      </c>
      <c r="C386" s="161">
        <v>134515</v>
      </c>
      <c r="D386" s="162" t="s">
        <v>288</v>
      </c>
      <c r="E386" s="163">
        <v>0</v>
      </c>
      <c r="G386" s="160" t="s">
        <v>669</v>
      </c>
      <c r="H386" s="161">
        <v>134515</v>
      </c>
      <c r="I386" s="162" t="s">
        <v>288</v>
      </c>
      <c r="J386" s="163">
        <v>0</v>
      </c>
    </row>
    <row r="387" spans="2:10" x14ac:dyDescent="0.2">
      <c r="B387" s="160" t="s">
        <v>669</v>
      </c>
      <c r="C387" s="161">
        <v>134517</v>
      </c>
      <c r="D387" s="162" t="s">
        <v>289</v>
      </c>
      <c r="E387" s="163">
        <v>0</v>
      </c>
      <c r="G387" s="160" t="s">
        <v>669</v>
      </c>
      <c r="H387" s="161">
        <v>134517</v>
      </c>
      <c r="I387" s="162" t="s">
        <v>289</v>
      </c>
      <c r="J387" s="163">
        <v>0</v>
      </c>
    </row>
    <row r="388" spans="2:10" ht="24" x14ac:dyDescent="0.2">
      <c r="B388" s="160" t="s">
        <v>669</v>
      </c>
      <c r="C388" s="161">
        <v>134520</v>
      </c>
      <c r="D388" s="162" t="s">
        <v>290</v>
      </c>
      <c r="E388" s="163">
        <v>0</v>
      </c>
      <c r="G388" s="160" t="s">
        <v>669</v>
      </c>
      <c r="H388" s="161">
        <v>134520</v>
      </c>
      <c r="I388" s="162" t="s">
        <v>290</v>
      </c>
      <c r="J388" s="163">
        <v>0</v>
      </c>
    </row>
    <row r="389" spans="2:10" x14ac:dyDescent="0.2">
      <c r="B389" s="160" t="s">
        <v>669</v>
      </c>
      <c r="C389" s="161">
        <v>134525</v>
      </c>
      <c r="D389" s="162" t="s">
        <v>291</v>
      </c>
      <c r="E389" s="163">
        <v>0</v>
      </c>
      <c r="G389" s="160" t="s">
        <v>669</v>
      </c>
      <c r="H389" s="161">
        <v>134525</v>
      </c>
      <c r="I389" s="162" t="s">
        <v>291</v>
      </c>
      <c r="J389" s="163">
        <v>0</v>
      </c>
    </row>
    <row r="390" spans="2:10" x14ac:dyDescent="0.2">
      <c r="B390" s="160" t="s">
        <v>669</v>
      </c>
      <c r="C390" s="161">
        <v>134530</v>
      </c>
      <c r="D390" s="162" t="s">
        <v>706</v>
      </c>
      <c r="E390" s="163">
        <v>0</v>
      </c>
      <c r="G390" s="160" t="s">
        <v>669</v>
      </c>
      <c r="H390" s="161">
        <v>134530</v>
      </c>
      <c r="I390" s="162" t="s">
        <v>706</v>
      </c>
      <c r="J390" s="163">
        <v>0</v>
      </c>
    </row>
    <row r="391" spans="2:10" ht="24" x14ac:dyDescent="0.2">
      <c r="B391" s="160" t="s">
        <v>669</v>
      </c>
      <c r="C391" s="161">
        <v>134535</v>
      </c>
      <c r="D391" s="162" t="s">
        <v>707</v>
      </c>
      <c r="E391" s="163">
        <v>0</v>
      </c>
      <c r="G391" s="160" t="s">
        <v>669</v>
      </c>
      <c r="H391" s="161">
        <v>134535</v>
      </c>
      <c r="I391" s="162" t="s">
        <v>707</v>
      </c>
      <c r="J391" s="163">
        <v>0</v>
      </c>
    </row>
    <row r="392" spans="2:10" x14ac:dyDescent="0.2">
      <c r="B392" s="160" t="s">
        <v>669</v>
      </c>
      <c r="C392" s="161">
        <v>134595</v>
      </c>
      <c r="D392" s="162" t="s">
        <v>245</v>
      </c>
      <c r="E392" s="163">
        <v>0</v>
      </c>
      <c r="G392" s="160" t="s">
        <v>669</v>
      </c>
      <c r="H392" s="161">
        <v>134595</v>
      </c>
      <c r="I392" s="162" t="s">
        <v>245</v>
      </c>
      <c r="J392" s="163">
        <v>0</v>
      </c>
    </row>
    <row r="393" spans="2:10" x14ac:dyDescent="0.2">
      <c r="B393" s="160" t="s">
        <v>669</v>
      </c>
      <c r="C393" s="171">
        <v>135005</v>
      </c>
      <c r="D393" s="162" t="s">
        <v>380</v>
      </c>
      <c r="E393" s="163">
        <v>1</v>
      </c>
      <c r="G393" s="160" t="s">
        <v>669</v>
      </c>
      <c r="H393" s="171">
        <v>135005</v>
      </c>
      <c r="I393" s="162" t="s">
        <v>380</v>
      </c>
      <c r="J393" s="163">
        <v>1</v>
      </c>
    </row>
    <row r="394" spans="2:10" x14ac:dyDescent="0.2">
      <c r="B394" s="160" t="s">
        <v>669</v>
      </c>
      <c r="C394" s="171">
        <v>135010</v>
      </c>
      <c r="D394" s="162" t="s">
        <v>709</v>
      </c>
      <c r="E394" s="163">
        <v>1</v>
      </c>
      <c r="G394" s="160" t="s">
        <v>669</v>
      </c>
      <c r="H394" s="171">
        <v>135010</v>
      </c>
      <c r="I394" s="162" t="s">
        <v>709</v>
      </c>
      <c r="J394" s="163">
        <v>1</v>
      </c>
    </row>
    <row r="395" spans="2:10" x14ac:dyDescent="0.2">
      <c r="B395" s="160" t="s">
        <v>669</v>
      </c>
      <c r="C395" s="171">
        <v>135095</v>
      </c>
      <c r="D395" s="162" t="s">
        <v>710</v>
      </c>
      <c r="E395" s="163">
        <v>1</v>
      </c>
      <c r="G395" s="160" t="s">
        <v>669</v>
      </c>
      <c r="H395" s="171">
        <v>135095</v>
      </c>
      <c r="I395" s="162" t="s">
        <v>710</v>
      </c>
      <c r="J395" s="163">
        <v>1</v>
      </c>
    </row>
    <row r="396" spans="2:10" x14ac:dyDescent="0.2">
      <c r="B396" s="160" t="s">
        <v>669</v>
      </c>
      <c r="C396" s="171">
        <v>135505</v>
      </c>
      <c r="D396" s="162" t="s">
        <v>712</v>
      </c>
      <c r="E396" s="163">
        <v>1</v>
      </c>
      <c r="G396" s="160" t="s">
        <v>669</v>
      </c>
      <c r="H396" s="171">
        <v>135505</v>
      </c>
      <c r="I396" s="162" t="s">
        <v>712</v>
      </c>
      <c r="J396" s="163">
        <v>1</v>
      </c>
    </row>
    <row r="397" spans="2:10" x14ac:dyDescent="0.2">
      <c r="B397" s="160" t="s">
        <v>669</v>
      </c>
      <c r="C397" s="171">
        <v>135510</v>
      </c>
      <c r="D397" s="162" t="s">
        <v>713</v>
      </c>
      <c r="E397" s="163">
        <v>1</v>
      </c>
      <c r="G397" s="160" t="s">
        <v>669</v>
      </c>
      <c r="H397" s="171">
        <v>135510</v>
      </c>
      <c r="I397" s="162" t="s">
        <v>713</v>
      </c>
      <c r="J397" s="163">
        <v>1</v>
      </c>
    </row>
    <row r="398" spans="2:10" x14ac:dyDescent="0.2">
      <c r="B398" s="160" t="s">
        <v>669</v>
      </c>
      <c r="C398" s="171">
        <v>135515</v>
      </c>
      <c r="D398" s="162" t="s">
        <v>714</v>
      </c>
      <c r="E398" s="163">
        <v>1</v>
      </c>
      <c r="G398" s="160" t="s">
        <v>669</v>
      </c>
      <c r="H398" s="171">
        <v>135515</v>
      </c>
      <c r="I398" s="162" t="s">
        <v>714</v>
      </c>
      <c r="J398" s="163">
        <v>1</v>
      </c>
    </row>
    <row r="399" spans="2:10" x14ac:dyDescent="0.2">
      <c r="B399" s="160" t="s">
        <v>669</v>
      </c>
      <c r="C399" s="171">
        <v>135520</v>
      </c>
      <c r="D399" s="162" t="s">
        <v>715</v>
      </c>
      <c r="E399" s="163">
        <v>1</v>
      </c>
      <c r="G399" s="160" t="s">
        <v>669</v>
      </c>
      <c r="H399" s="171">
        <v>135520</v>
      </c>
      <c r="I399" s="162" t="s">
        <v>715</v>
      </c>
      <c r="J399" s="163">
        <v>1</v>
      </c>
    </row>
    <row r="400" spans="2:10" x14ac:dyDescent="0.2">
      <c r="B400" s="160" t="s">
        <v>669</v>
      </c>
      <c r="C400" s="171">
        <v>135525</v>
      </c>
      <c r="D400" s="162" t="s">
        <v>716</v>
      </c>
      <c r="E400" s="163">
        <v>1</v>
      </c>
      <c r="G400" s="160" t="s">
        <v>669</v>
      </c>
      <c r="H400" s="171">
        <v>135525</v>
      </c>
      <c r="I400" s="162" t="s">
        <v>716</v>
      </c>
      <c r="J400" s="163">
        <v>1</v>
      </c>
    </row>
    <row r="401" spans="2:10" x14ac:dyDescent="0.2">
      <c r="B401" s="160" t="s">
        <v>669</v>
      </c>
      <c r="C401" s="171">
        <v>135595</v>
      </c>
      <c r="D401" s="162" t="s">
        <v>245</v>
      </c>
      <c r="E401" s="163">
        <v>1</v>
      </c>
      <c r="G401" s="160" t="s">
        <v>669</v>
      </c>
      <c r="H401" s="171">
        <v>135595</v>
      </c>
      <c r="I401" s="162" t="s">
        <v>245</v>
      </c>
      <c r="J401" s="163">
        <v>1</v>
      </c>
    </row>
    <row r="402" spans="2:10" x14ac:dyDescent="0.2">
      <c r="B402" s="160" t="s">
        <v>669</v>
      </c>
      <c r="C402" s="171">
        <v>136095</v>
      </c>
      <c r="D402" s="162" t="s">
        <v>718</v>
      </c>
      <c r="E402" s="163">
        <v>1</v>
      </c>
      <c r="G402" s="160" t="s">
        <v>669</v>
      </c>
      <c r="H402" s="171">
        <v>136095</v>
      </c>
      <c r="I402" s="162" t="s">
        <v>718</v>
      </c>
      <c r="J402" s="163">
        <v>1</v>
      </c>
    </row>
    <row r="403" spans="2:10" x14ac:dyDescent="0.2">
      <c r="B403" s="160" t="s">
        <v>669</v>
      </c>
      <c r="C403" s="171">
        <v>139005</v>
      </c>
      <c r="D403" s="172" t="s">
        <v>176</v>
      </c>
      <c r="E403" s="163">
        <v>1</v>
      </c>
      <c r="G403" s="160" t="s">
        <v>669</v>
      </c>
      <c r="H403" s="171">
        <v>139005</v>
      </c>
      <c r="I403" s="172" t="s">
        <v>176</v>
      </c>
      <c r="J403" s="163">
        <v>1</v>
      </c>
    </row>
    <row r="404" spans="2:10" x14ac:dyDescent="0.2">
      <c r="B404" s="160" t="s">
        <v>669</v>
      </c>
      <c r="C404" s="171">
        <v>139010</v>
      </c>
      <c r="D404" s="172" t="s">
        <v>720</v>
      </c>
      <c r="E404" s="163">
        <v>1</v>
      </c>
      <c r="G404" s="160" t="s">
        <v>669</v>
      </c>
      <c r="H404" s="171">
        <v>139010</v>
      </c>
      <c r="I404" s="172" t="s">
        <v>720</v>
      </c>
      <c r="J404" s="163">
        <v>1</v>
      </c>
    </row>
    <row r="405" spans="2:10" x14ac:dyDescent="0.2">
      <c r="B405" s="160" t="s">
        <v>669</v>
      </c>
      <c r="C405" s="161">
        <v>139011</v>
      </c>
      <c r="D405" s="172" t="s">
        <v>314</v>
      </c>
      <c r="E405" s="163">
        <v>1</v>
      </c>
      <c r="G405" s="160" t="s">
        <v>669</v>
      </c>
      <c r="H405" s="161">
        <v>139011</v>
      </c>
      <c r="I405" s="172" t="s">
        <v>314</v>
      </c>
      <c r="J405" s="163">
        <v>1</v>
      </c>
    </row>
    <row r="406" spans="2:10" ht="24" x14ac:dyDescent="0.2">
      <c r="B406" s="160" t="s">
        <v>669</v>
      </c>
      <c r="C406" s="161">
        <v>139012</v>
      </c>
      <c r="D406" s="172" t="s">
        <v>315</v>
      </c>
      <c r="E406" s="163">
        <v>1</v>
      </c>
      <c r="G406" s="160" t="s">
        <v>669</v>
      </c>
      <c r="H406" s="161">
        <v>139012</v>
      </c>
      <c r="I406" s="172" t="s">
        <v>315</v>
      </c>
      <c r="J406" s="163">
        <v>1</v>
      </c>
    </row>
    <row r="407" spans="2:10" x14ac:dyDescent="0.2">
      <c r="B407" s="160" t="s">
        <v>669</v>
      </c>
      <c r="C407" s="161">
        <v>139025</v>
      </c>
      <c r="D407" s="172" t="s">
        <v>817</v>
      </c>
      <c r="E407" s="163">
        <v>1</v>
      </c>
      <c r="G407" s="160" t="s">
        <v>669</v>
      </c>
      <c r="H407" s="161">
        <v>139025</v>
      </c>
      <c r="I407" s="172" t="s">
        <v>817</v>
      </c>
      <c r="J407" s="163">
        <v>1</v>
      </c>
    </row>
    <row r="408" spans="2:10" x14ac:dyDescent="0.2">
      <c r="B408" s="160" t="s">
        <v>669</v>
      </c>
      <c r="C408" s="161">
        <v>139030</v>
      </c>
      <c r="D408" s="162" t="s">
        <v>682</v>
      </c>
      <c r="E408" s="163">
        <v>1</v>
      </c>
      <c r="G408" s="160" t="s">
        <v>669</v>
      </c>
      <c r="H408" s="161">
        <v>139030</v>
      </c>
      <c r="I408" s="162" t="s">
        <v>682</v>
      </c>
      <c r="J408" s="163">
        <v>1</v>
      </c>
    </row>
    <row r="409" spans="2:10" x14ac:dyDescent="0.2">
      <c r="B409" s="160" t="s">
        <v>669</v>
      </c>
      <c r="C409" s="171">
        <v>139035</v>
      </c>
      <c r="D409" s="162" t="s">
        <v>686</v>
      </c>
      <c r="E409" s="163">
        <v>1</v>
      </c>
      <c r="G409" s="160" t="s">
        <v>669</v>
      </c>
      <c r="H409" s="171">
        <v>139035</v>
      </c>
      <c r="I409" s="162" t="s">
        <v>686</v>
      </c>
      <c r="J409" s="163">
        <v>1</v>
      </c>
    </row>
    <row r="410" spans="2:10" x14ac:dyDescent="0.2">
      <c r="B410" s="160" t="s">
        <v>669</v>
      </c>
      <c r="C410" s="171">
        <v>139040</v>
      </c>
      <c r="D410" s="162" t="s">
        <v>691</v>
      </c>
      <c r="E410" s="163">
        <v>1</v>
      </c>
      <c r="G410" s="160" t="s">
        <v>669</v>
      </c>
      <c r="H410" s="171">
        <v>139040</v>
      </c>
      <c r="I410" s="162" t="s">
        <v>691</v>
      </c>
      <c r="J410" s="163">
        <v>1</v>
      </c>
    </row>
    <row r="411" spans="2:10" x14ac:dyDescent="0.2">
      <c r="B411" s="160" t="s">
        <v>669</v>
      </c>
      <c r="C411" s="171">
        <v>139045</v>
      </c>
      <c r="D411" s="162" t="s">
        <v>818</v>
      </c>
      <c r="E411" s="163">
        <v>1</v>
      </c>
      <c r="G411" s="160" t="s">
        <v>669</v>
      </c>
      <c r="H411" s="171">
        <v>139045</v>
      </c>
      <c r="I411" s="162" t="s">
        <v>818</v>
      </c>
      <c r="J411" s="163">
        <v>1</v>
      </c>
    </row>
    <row r="412" spans="2:10" x14ac:dyDescent="0.2">
      <c r="B412" s="160" t="s">
        <v>669</v>
      </c>
      <c r="C412" s="171">
        <v>139050</v>
      </c>
      <c r="D412" s="162" t="s">
        <v>708</v>
      </c>
      <c r="E412" s="163">
        <v>1</v>
      </c>
      <c r="G412" s="160" t="s">
        <v>669</v>
      </c>
      <c r="H412" s="171">
        <v>139050</v>
      </c>
      <c r="I412" s="162" t="s">
        <v>708</v>
      </c>
      <c r="J412" s="163">
        <v>1</v>
      </c>
    </row>
    <row r="413" spans="2:10" x14ac:dyDescent="0.2">
      <c r="B413" s="160" t="s">
        <v>669</v>
      </c>
      <c r="C413" s="171">
        <v>139055</v>
      </c>
      <c r="D413" s="162" t="s">
        <v>711</v>
      </c>
      <c r="E413" s="163">
        <v>1</v>
      </c>
      <c r="G413" s="160" t="s">
        <v>669</v>
      </c>
      <c r="H413" s="171">
        <v>139055</v>
      </c>
      <c r="I413" s="162" t="s">
        <v>711</v>
      </c>
      <c r="J413" s="163">
        <v>1</v>
      </c>
    </row>
    <row r="414" spans="2:10" x14ac:dyDescent="0.2">
      <c r="B414" s="160" t="s">
        <v>669</v>
      </c>
      <c r="C414" s="171">
        <v>139060</v>
      </c>
      <c r="D414" s="162" t="s">
        <v>717</v>
      </c>
      <c r="E414" s="163">
        <v>1</v>
      </c>
      <c r="G414" s="160" t="s">
        <v>669</v>
      </c>
      <c r="H414" s="171">
        <v>139060</v>
      </c>
      <c r="I414" s="162" t="s">
        <v>717</v>
      </c>
      <c r="J414" s="163">
        <v>1</v>
      </c>
    </row>
    <row r="415" spans="2:10" x14ac:dyDescent="0.2">
      <c r="B415" s="160" t="s">
        <v>669</v>
      </c>
      <c r="C415" s="161">
        <v>139095</v>
      </c>
      <c r="D415" s="162" t="s">
        <v>245</v>
      </c>
      <c r="E415" s="163">
        <v>1</v>
      </c>
      <c r="G415" s="160" t="s">
        <v>669</v>
      </c>
      <c r="H415" s="161">
        <v>139095</v>
      </c>
      <c r="I415" s="162" t="s">
        <v>245</v>
      </c>
      <c r="J415" s="163">
        <v>1</v>
      </c>
    </row>
    <row r="416" spans="2:10" x14ac:dyDescent="0.2">
      <c r="B416" s="160" t="s">
        <v>671</v>
      </c>
      <c r="C416" s="171">
        <v>139905</v>
      </c>
      <c r="D416" s="162" t="s">
        <v>103</v>
      </c>
      <c r="E416" s="163">
        <v>1</v>
      </c>
      <c r="G416" s="160" t="s">
        <v>671</v>
      </c>
      <c r="H416" s="171">
        <v>139905</v>
      </c>
      <c r="I416" s="162" t="s">
        <v>103</v>
      </c>
      <c r="J416" s="163">
        <v>1</v>
      </c>
    </row>
    <row r="417" spans="2:10" x14ac:dyDescent="0.2">
      <c r="B417" s="160" t="s">
        <v>671</v>
      </c>
      <c r="C417" s="161">
        <v>139910</v>
      </c>
      <c r="D417" s="162" t="s">
        <v>104</v>
      </c>
      <c r="E417" s="163">
        <v>1</v>
      </c>
      <c r="G417" s="160" t="s">
        <v>671</v>
      </c>
      <c r="H417" s="161">
        <v>139910</v>
      </c>
      <c r="I417" s="162" t="s">
        <v>104</v>
      </c>
      <c r="J417" s="163">
        <v>1</v>
      </c>
    </row>
    <row r="418" spans="2:10" x14ac:dyDescent="0.2">
      <c r="B418" s="160" t="s">
        <v>671</v>
      </c>
      <c r="C418" s="161">
        <v>139911</v>
      </c>
      <c r="D418" s="162" t="s">
        <v>105</v>
      </c>
      <c r="E418" s="163">
        <v>1</v>
      </c>
      <c r="G418" s="160" t="s">
        <v>671</v>
      </c>
      <c r="H418" s="161">
        <v>139911</v>
      </c>
      <c r="I418" s="162" t="s">
        <v>105</v>
      </c>
      <c r="J418" s="163">
        <v>1</v>
      </c>
    </row>
    <row r="419" spans="2:10" ht="24" x14ac:dyDescent="0.2">
      <c r="B419" s="160" t="s">
        <v>671</v>
      </c>
      <c r="C419" s="161">
        <v>139912</v>
      </c>
      <c r="D419" s="162" t="s">
        <v>625</v>
      </c>
      <c r="E419" s="163">
        <v>1</v>
      </c>
      <c r="G419" s="160" t="s">
        <v>671</v>
      </c>
      <c r="H419" s="161">
        <v>139912</v>
      </c>
      <c r="I419" s="162" t="s">
        <v>625</v>
      </c>
      <c r="J419" s="163">
        <v>1</v>
      </c>
    </row>
    <row r="420" spans="2:10" x14ac:dyDescent="0.2">
      <c r="B420" s="160" t="s">
        <v>671</v>
      </c>
      <c r="C420" s="161">
        <v>139925</v>
      </c>
      <c r="D420" s="162" t="s">
        <v>626</v>
      </c>
      <c r="E420" s="163">
        <v>1</v>
      </c>
      <c r="G420" s="160" t="s">
        <v>671</v>
      </c>
      <c r="H420" s="161">
        <v>139925</v>
      </c>
      <c r="I420" s="162" t="s">
        <v>626</v>
      </c>
      <c r="J420" s="163">
        <v>1</v>
      </c>
    </row>
    <row r="421" spans="2:10" x14ac:dyDescent="0.2">
      <c r="B421" s="160" t="s">
        <v>671</v>
      </c>
      <c r="C421" s="171">
        <v>139930</v>
      </c>
      <c r="D421" s="162" t="s">
        <v>627</v>
      </c>
      <c r="E421" s="163">
        <v>1</v>
      </c>
      <c r="G421" s="160" t="s">
        <v>671</v>
      </c>
      <c r="H421" s="171">
        <v>139930</v>
      </c>
      <c r="I421" s="162" t="s">
        <v>627</v>
      </c>
      <c r="J421" s="163">
        <v>1</v>
      </c>
    </row>
    <row r="422" spans="2:10" x14ac:dyDescent="0.2">
      <c r="B422" s="160" t="s">
        <v>671</v>
      </c>
      <c r="C422" s="171">
        <v>139935</v>
      </c>
      <c r="D422" s="162" t="s">
        <v>628</v>
      </c>
      <c r="E422" s="163">
        <v>1</v>
      </c>
      <c r="G422" s="160" t="s">
        <v>671</v>
      </c>
      <c r="H422" s="171">
        <v>139935</v>
      </c>
      <c r="I422" s="162" t="s">
        <v>628</v>
      </c>
      <c r="J422" s="163">
        <v>1</v>
      </c>
    </row>
    <row r="423" spans="2:10" x14ac:dyDescent="0.2">
      <c r="B423" s="160" t="s">
        <v>671</v>
      </c>
      <c r="C423" s="171">
        <v>139940</v>
      </c>
      <c r="D423" s="162" t="s">
        <v>772</v>
      </c>
      <c r="E423" s="163">
        <v>1</v>
      </c>
      <c r="G423" s="160" t="s">
        <v>671</v>
      </c>
      <c r="H423" s="171">
        <v>139940</v>
      </c>
      <c r="I423" s="162" t="s">
        <v>772</v>
      </c>
      <c r="J423" s="163">
        <v>1</v>
      </c>
    </row>
    <row r="424" spans="2:10" ht="24" x14ac:dyDescent="0.2">
      <c r="B424" s="160" t="s">
        <v>671</v>
      </c>
      <c r="C424" s="161">
        <v>139945</v>
      </c>
      <c r="D424" s="162" t="s">
        <v>388</v>
      </c>
      <c r="E424" s="163">
        <v>1</v>
      </c>
      <c r="G424" s="160" t="s">
        <v>671</v>
      </c>
      <c r="H424" s="161">
        <v>139945</v>
      </c>
      <c r="I424" s="162" t="s">
        <v>388</v>
      </c>
      <c r="J424" s="163">
        <v>1</v>
      </c>
    </row>
    <row r="425" spans="2:10" x14ac:dyDescent="0.2">
      <c r="B425" s="160" t="s">
        <v>671</v>
      </c>
      <c r="C425" s="171">
        <v>139950</v>
      </c>
      <c r="D425" s="162" t="s">
        <v>389</v>
      </c>
      <c r="E425" s="163">
        <v>1</v>
      </c>
      <c r="G425" s="160" t="s">
        <v>671</v>
      </c>
      <c r="H425" s="171">
        <v>139950</v>
      </c>
      <c r="I425" s="162" t="s">
        <v>389</v>
      </c>
      <c r="J425" s="163">
        <v>1</v>
      </c>
    </row>
    <row r="426" spans="2:10" x14ac:dyDescent="0.2">
      <c r="B426" s="160" t="s">
        <v>671</v>
      </c>
      <c r="C426" s="171">
        <v>139955</v>
      </c>
      <c r="D426" s="162" t="s">
        <v>390</v>
      </c>
      <c r="E426" s="163">
        <v>1</v>
      </c>
      <c r="G426" s="160" t="s">
        <v>671</v>
      </c>
      <c r="H426" s="171">
        <v>139955</v>
      </c>
      <c r="I426" s="162" t="s">
        <v>390</v>
      </c>
      <c r="J426" s="163">
        <v>1</v>
      </c>
    </row>
    <row r="427" spans="2:10" x14ac:dyDescent="0.2">
      <c r="B427" s="160" t="s">
        <v>671</v>
      </c>
      <c r="C427" s="171">
        <v>139960</v>
      </c>
      <c r="D427" s="162" t="s">
        <v>391</v>
      </c>
      <c r="E427" s="163">
        <v>1</v>
      </c>
      <c r="G427" s="160" t="s">
        <v>671</v>
      </c>
      <c r="H427" s="171">
        <v>139960</v>
      </c>
      <c r="I427" s="162" t="s">
        <v>391</v>
      </c>
      <c r="J427" s="163">
        <v>1</v>
      </c>
    </row>
    <row r="428" spans="2:10" x14ac:dyDescent="0.2">
      <c r="B428" s="160" t="s">
        <v>671</v>
      </c>
      <c r="C428" s="161">
        <v>139995</v>
      </c>
      <c r="D428" s="162" t="s">
        <v>251</v>
      </c>
      <c r="E428" s="163">
        <v>1</v>
      </c>
      <c r="G428" s="160" t="s">
        <v>671</v>
      </c>
      <c r="H428" s="161">
        <v>139995</v>
      </c>
      <c r="I428" s="162" t="s">
        <v>251</v>
      </c>
      <c r="J428" s="163">
        <v>1</v>
      </c>
    </row>
    <row r="429" spans="2:10" x14ac:dyDescent="0.2">
      <c r="B429" s="160" t="s">
        <v>669</v>
      </c>
      <c r="C429" s="171">
        <v>150405</v>
      </c>
      <c r="D429" s="162" t="s">
        <v>254</v>
      </c>
      <c r="E429" s="163">
        <v>0</v>
      </c>
      <c r="G429" s="160" t="s">
        <v>669</v>
      </c>
      <c r="H429" s="171">
        <v>150405</v>
      </c>
      <c r="I429" s="162" t="s">
        <v>254</v>
      </c>
      <c r="J429" s="163">
        <v>0</v>
      </c>
    </row>
    <row r="430" spans="2:10" x14ac:dyDescent="0.2">
      <c r="B430" s="160" t="s">
        <v>669</v>
      </c>
      <c r="C430" s="171">
        <v>150410</v>
      </c>
      <c r="D430" s="162" t="s">
        <v>255</v>
      </c>
      <c r="E430" s="163">
        <v>0</v>
      </c>
      <c r="G430" s="160" t="s">
        <v>669</v>
      </c>
      <c r="H430" s="171">
        <v>150410</v>
      </c>
      <c r="I430" s="162" t="s">
        <v>255</v>
      </c>
      <c r="J430" s="163">
        <v>0</v>
      </c>
    </row>
    <row r="431" spans="2:10" x14ac:dyDescent="0.2">
      <c r="B431" s="160" t="s">
        <v>669</v>
      </c>
      <c r="C431" s="171">
        <v>150805</v>
      </c>
      <c r="D431" s="162" t="s">
        <v>257</v>
      </c>
      <c r="E431" s="163">
        <v>0</v>
      </c>
      <c r="G431" s="160" t="s">
        <v>669</v>
      </c>
      <c r="H431" s="171">
        <v>150805</v>
      </c>
      <c r="I431" s="162" t="s">
        <v>257</v>
      </c>
      <c r="J431" s="163">
        <v>0</v>
      </c>
    </row>
    <row r="432" spans="2:10" x14ac:dyDescent="0.2">
      <c r="B432" s="160" t="s">
        <v>669</v>
      </c>
      <c r="C432" s="171">
        <v>150810</v>
      </c>
      <c r="D432" s="162" t="s">
        <v>258</v>
      </c>
      <c r="E432" s="163">
        <v>0</v>
      </c>
      <c r="G432" s="160" t="s">
        <v>669</v>
      </c>
      <c r="H432" s="171">
        <v>150810</v>
      </c>
      <c r="I432" s="162" t="s">
        <v>258</v>
      </c>
      <c r="J432" s="163">
        <v>0</v>
      </c>
    </row>
    <row r="433" spans="2:10" x14ac:dyDescent="0.2">
      <c r="B433" s="160" t="s">
        <v>669</v>
      </c>
      <c r="C433" s="171">
        <v>150815</v>
      </c>
      <c r="D433" s="162" t="s">
        <v>259</v>
      </c>
      <c r="E433" s="163">
        <v>0</v>
      </c>
      <c r="G433" s="160" t="s">
        <v>669</v>
      </c>
      <c r="H433" s="171">
        <v>150815</v>
      </c>
      <c r="I433" s="162" t="s">
        <v>259</v>
      </c>
      <c r="J433" s="163">
        <v>0</v>
      </c>
    </row>
    <row r="434" spans="2:10" x14ac:dyDescent="0.2">
      <c r="B434" s="160" t="s">
        <v>669</v>
      </c>
      <c r="C434" s="161">
        <v>150816</v>
      </c>
      <c r="D434" s="162" t="s">
        <v>260</v>
      </c>
      <c r="E434" s="163">
        <v>0</v>
      </c>
      <c r="G434" s="160" t="s">
        <v>669</v>
      </c>
      <c r="H434" s="161">
        <v>150816</v>
      </c>
      <c r="I434" s="162" t="s">
        <v>260</v>
      </c>
      <c r="J434" s="163">
        <v>0</v>
      </c>
    </row>
    <row r="435" spans="2:10" x14ac:dyDescent="0.2">
      <c r="B435" s="160" t="s">
        <v>669</v>
      </c>
      <c r="C435" s="161">
        <v>150880</v>
      </c>
      <c r="D435" s="162" t="s">
        <v>261</v>
      </c>
      <c r="E435" s="163">
        <v>0</v>
      </c>
      <c r="G435" s="160" t="s">
        <v>669</v>
      </c>
      <c r="H435" s="161">
        <v>150880</v>
      </c>
      <c r="I435" s="162" t="s">
        <v>261</v>
      </c>
      <c r="J435" s="163">
        <v>0</v>
      </c>
    </row>
    <row r="436" spans="2:10" x14ac:dyDescent="0.2">
      <c r="B436" s="160" t="s">
        <v>669</v>
      </c>
      <c r="C436" s="171">
        <v>150895</v>
      </c>
      <c r="D436" s="162" t="s">
        <v>710</v>
      </c>
      <c r="E436" s="163">
        <v>0</v>
      </c>
      <c r="G436" s="160" t="s">
        <v>669</v>
      </c>
      <c r="H436" s="171">
        <v>150895</v>
      </c>
      <c r="I436" s="162" t="s">
        <v>710</v>
      </c>
      <c r="J436" s="163">
        <v>0</v>
      </c>
    </row>
    <row r="437" spans="2:10" x14ac:dyDescent="0.2">
      <c r="B437" s="160" t="s">
        <v>669</v>
      </c>
      <c r="C437" s="171">
        <v>151205</v>
      </c>
      <c r="D437" s="162" t="s">
        <v>263</v>
      </c>
      <c r="E437" s="163">
        <v>0</v>
      </c>
      <c r="G437" s="160" t="s">
        <v>669</v>
      </c>
      <c r="H437" s="171">
        <v>151205</v>
      </c>
      <c r="I437" s="162" t="s">
        <v>263</v>
      </c>
      <c r="J437" s="163">
        <v>0</v>
      </c>
    </row>
    <row r="438" spans="2:10" x14ac:dyDescent="0.2">
      <c r="B438" s="160" t="s">
        <v>669</v>
      </c>
      <c r="C438" s="171">
        <v>151210</v>
      </c>
      <c r="D438" s="162" t="s">
        <v>264</v>
      </c>
      <c r="E438" s="163">
        <v>0</v>
      </c>
      <c r="G438" s="160" t="s">
        <v>669</v>
      </c>
      <c r="H438" s="171">
        <v>151210</v>
      </c>
      <c r="I438" s="162" t="s">
        <v>264</v>
      </c>
      <c r="J438" s="163">
        <v>0</v>
      </c>
    </row>
    <row r="439" spans="2:10" x14ac:dyDescent="0.2">
      <c r="B439" s="160" t="s">
        <v>669</v>
      </c>
      <c r="C439" s="171">
        <v>151215</v>
      </c>
      <c r="D439" s="162" t="s">
        <v>265</v>
      </c>
      <c r="E439" s="163">
        <v>0</v>
      </c>
      <c r="G439" s="160" t="s">
        <v>669</v>
      </c>
      <c r="H439" s="171">
        <v>151215</v>
      </c>
      <c r="I439" s="162" t="s">
        <v>265</v>
      </c>
      <c r="J439" s="163">
        <v>0</v>
      </c>
    </row>
    <row r="440" spans="2:10" x14ac:dyDescent="0.2">
      <c r="B440" s="160" t="s">
        <v>669</v>
      </c>
      <c r="C440" s="161">
        <v>151295</v>
      </c>
      <c r="D440" s="162" t="s">
        <v>245</v>
      </c>
      <c r="E440" s="163">
        <v>0</v>
      </c>
      <c r="G440" s="160" t="s">
        <v>669</v>
      </c>
      <c r="H440" s="161">
        <v>151295</v>
      </c>
      <c r="I440" s="162" t="s">
        <v>245</v>
      </c>
      <c r="J440" s="163">
        <v>0</v>
      </c>
    </row>
    <row r="441" spans="2:10" x14ac:dyDescent="0.2">
      <c r="B441" s="160" t="s">
        <v>669</v>
      </c>
      <c r="C441" s="171">
        <v>151605</v>
      </c>
      <c r="D441" s="162" t="s">
        <v>257</v>
      </c>
      <c r="E441" s="163">
        <v>0</v>
      </c>
      <c r="G441" s="160" t="s">
        <v>669</v>
      </c>
      <c r="H441" s="171">
        <v>151605</v>
      </c>
      <c r="I441" s="162" t="s">
        <v>257</v>
      </c>
      <c r="J441" s="163">
        <v>0</v>
      </c>
    </row>
    <row r="442" spans="2:10" x14ac:dyDescent="0.2">
      <c r="B442" s="160" t="s">
        <v>669</v>
      </c>
      <c r="C442" s="171">
        <v>151610</v>
      </c>
      <c r="D442" s="162" t="s">
        <v>258</v>
      </c>
      <c r="E442" s="163">
        <v>0</v>
      </c>
      <c r="G442" s="160" t="s">
        <v>669</v>
      </c>
      <c r="H442" s="171">
        <v>151610</v>
      </c>
      <c r="I442" s="162" t="s">
        <v>258</v>
      </c>
      <c r="J442" s="163">
        <v>0</v>
      </c>
    </row>
    <row r="443" spans="2:10" x14ac:dyDescent="0.2">
      <c r="B443" s="160" t="s">
        <v>669</v>
      </c>
      <c r="C443" s="171">
        <v>151615</v>
      </c>
      <c r="D443" s="162" t="s">
        <v>259</v>
      </c>
      <c r="E443" s="163">
        <v>0</v>
      </c>
      <c r="G443" s="160" t="s">
        <v>669</v>
      </c>
      <c r="H443" s="171">
        <v>151615</v>
      </c>
      <c r="I443" s="162" t="s">
        <v>259</v>
      </c>
      <c r="J443" s="163">
        <v>0</v>
      </c>
    </row>
    <row r="444" spans="2:10" x14ac:dyDescent="0.2">
      <c r="B444" s="160" t="s">
        <v>669</v>
      </c>
      <c r="C444" s="161">
        <v>151616</v>
      </c>
      <c r="D444" s="162" t="s">
        <v>260</v>
      </c>
      <c r="E444" s="163">
        <v>0</v>
      </c>
      <c r="G444" s="160" t="s">
        <v>669</v>
      </c>
      <c r="H444" s="161">
        <v>151616</v>
      </c>
      <c r="I444" s="162" t="s">
        <v>260</v>
      </c>
      <c r="J444" s="163">
        <v>0</v>
      </c>
    </row>
    <row r="445" spans="2:10" x14ac:dyDescent="0.2">
      <c r="B445" s="160" t="s">
        <v>669</v>
      </c>
      <c r="C445" s="161">
        <v>151650</v>
      </c>
      <c r="D445" s="162" t="s">
        <v>99</v>
      </c>
      <c r="E445" s="163">
        <v>0</v>
      </c>
      <c r="G445" s="160" t="s">
        <v>669</v>
      </c>
      <c r="H445" s="161">
        <v>151650</v>
      </c>
      <c r="I445" s="162" t="s">
        <v>99</v>
      </c>
      <c r="J445" s="163">
        <v>0</v>
      </c>
    </row>
    <row r="446" spans="2:10" x14ac:dyDescent="0.2">
      <c r="B446" s="160" t="s">
        <v>669</v>
      </c>
      <c r="C446" s="161">
        <v>151680</v>
      </c>
      <c r="D446" s="162" t="s">
        <v>261</v>
      </c>
      <c r="E446" s="163">
        <v>0</v>
      </c>
      <c r="G446" s="160" t="s">
        <v>669</v>
      </c>
      <c r="H446" s="161">
        <v>151680</v>
      </c>
      <c r="I446" s="162" t="s">
        <v>261</v>
      </c>
      <c r="J446" s="163">
        <v>0</v>
      </c>
    </row>
    <row r="447" spans="2:10" x14ac:dyDescent="0.2">
      <c r="B447" s="160" t="s">
        <v>669</v>
      </c>
      <c r="C447" s="171">
        <v>151695</v>
      </c>
      <c r="D447" s="162" t="s">
        <v>245</v>
      </c>
      <c r="E447" s="163">
        <v>0</v>
      </c>
      <c r="G447" s="160" t="s">
        <v>669</v>
      </c>
      <c r="H447" s="171">
        <v>151695</v>
      </c>
      <c r="I447" s="162" t="s">
        <v>245</v>
      </c>
      <c r="J447" s="163">
        <v>0</v>
      </c>
    </row>
    <row r="448" spans="2:10" x14ac:dyDescent="0.2">
      <c r="B448" s="160" t="s">
        <v>669</v>
      </c>
      <c r="C448" s="161">
        <v>152005</v>
      </c>
      <c r="D448" s="162" t="s">
        <v>100</v>
      </c>
      <c r="E448" s="163">
        <v>0</v>
      </c>
      <c r="G448" s="160" t="s">
        <v>669</v>
      </c>
      <c r="H448" s="161">
        <v>152005</v>
      </c>
      <c r="I448" s="162" t="s">
        <v>100</v>
      </c>
      <c r="J448" s="163">
        <v>0</v>
      </c>
    </row>
    <row r="449" spans="2:10" x14ac:dyDescent="0.2">
      <c r="B449" s="160" t="s">
        <v>669</v>
      </c>
      <c r="C449" s="161">
        <v>152010</v>
      </c>
      <c r="D449" s="162" t="s">
        <v>325</v>
      </c>
      <c r="E449" s="163">
        <v>0</v>
      </c>
      <c r="G449" s="160" t="s">
        <v>669</v>
      </c>
      <c r="H449" s="161">
        <v>152010</v>
      </c>
      <c r="I449" s="162" t="s">
        <v>325</v>
      </c>
      <c r="J449" s="163">
        <v>0</v>
      </c>
    </row>
    <row r="450" spans="2:10" x14ac:dyDescent="0.2">
      <c r="B450" s="160" t="s">
        <v>669</v>
      </c>
      <c r="C450" s="161">
        <v>152095</v>
      </c>
      <c r="D450" s="162" t="s">
        <v>245</v>
      </c>
      <c r="E450" s="163">
        <v>0</v>
      </c>
      <c r="G450" s="160" t="s">
        <v>669</v>
      </c>
      <c r="H450" s="161">
        <v>152095</v>
      </c>
      <c r="I450" s="162" t="s">
        <v>245</v>
      </c>
      <c r="J450" s="163">
        <v>0</v>
      </c>
    </row>
    <row r="451" spans="2:10" x14ac:dyDescent="0.2">
      <c r="B451" s="160" t="s">
        <v>669</v>
      </c>
      <c r="C451" s="171">
        <v>152405</v>
      </c>
      <c r="D451" s="162" t="s">
        <v>101</v>
      </c>
      <c r="E451" s="163">
        <v>0</v>
      </c>
      <c r="G451" s="160" t="s">
        <v>669</v>
      </c>
      <c r="H451" s="171">
        <v>152405</v>
      </c>
      <c r="I451" s="162" t="s">
        <v>101</v>
      </c>
      <c r="J451" s="163">
        <v>0</v>
      </c>
    </row>
    <row r="452" spans="2:10" x14ac:dyDescent="0.2">
      <c r="B452" s="160" t="s">
        <v>669</v>
      </c>
      <c r="C452" s="171">
        <v>152410</v>
      </c>
      <c r="D452" s="162" t="s">
        <v>326</v>
      </c>
      <c r="E452" s="163">
        <v>0</v>
      </c>
      <c r="G452" s="160" t="s">
        <v>669</v>
      </c>
      <c r="H452" s="171">
        <v>152410</v>
      </c>
      <c r="I452" s="162" t="s">
        <v>326</v>
      </c>
      <c r="J452" s="163">
        <v>0</v>
      </c>
    </row>
    <row r="453" spans="2:10" x14ac:dyDescent="0.2">
      <c r="B453" s="160" t="s">
        <v>669</v>
      </c>
      <c r="C453" s="171">
        <v>152495</v>
      </c>
      <c r="D453" s="162" t="s">
        <v>55</v>
      </c>
      <c r="E453" s="163">
        <v>0</v>
      </c>
      <c r="G453" s="160" t="s">
        <v>669</v>
      </c>
      <c r="H453" s="171">
        <v>152495</v>
      </c>
      <c r="I453" s="162" t="s">
        <v>55</v>
      </c>
      <c r="J453" s="163">
        <v>0</v>
      </c>
    </row>
    <row r="454" spans="2:10" x14ac:dyDescent="0.2">
      <c r="B454" s="160" t="s">
        <v>669</v>
      </c>
      <c r="C454" s="171">
        <v>152805</v>
      </c>
      <c r="D454" s="162" t="s">
        <v>56</v>
      </c>
      <c r="E454" s="163">
        <v>0</v>
      </c>
      <c r="G454" s="160" t="s">
        <v>669</v>
      </c>
      <c r="H454" s="171">
        <v>152805</v>
      </c>
      <c r="I454" s="162" t="s">
        <v>56</v>
      </c>
      <c r="J454" s="163">
        <v>0</v>
      </c>
    </row>
    <row r="455" spans="2:10" x14ac:dyDescent="0.2">
      <c r="B455" s="160" t="s">
        <v>669</v>
      </c>
      <c r="C455" s="171">
        <v>152810</v>
      </c>
      <c r="D455" s="162" t="s">
        <v>57</v>
      </c>
      <c r="E455" s="163">
        <v>0</v>
      </c>
      <c r="G455" s="160" t="s">
        <v>669</v>
      </c>
      <c r="H455" s="171">
        <v>152810</v>
      </c>
      <c r="I455" s="162" t="s">
        <v>57</v>
      </c>
      <c r="J455" s="163">
        <v>0</v>
      </c>
    </row>
    <row r="456" spans="2:10" x14ac:dyDescent="0.2">
      <c r="B456" s="160" t="s">
        <v>669</v>
      </c>
      <c r="C456" s="171">
        <v>152815</v>
      </c>
      <c r="D456" s="162" t="s">
        <v>58</v>
      </c>
      <c r="E456" s="163">
        <v>0</v>
      </c>
      <c r="G456" s="160" t="s">
        <v>669</v>
      </c>
      <c r="H456" s="171">
        <v>152815</v>
      </c>
      <c r="I456" s="162" t="s">
        <v>58</v>
      </c>
      <c r="J456" s="163">
        <v>0</v>
      </c>
    </row>
    <row r="457" spans="2:10" x14ac:dyDescent="0.2">
      <c r="B457" s="160" t="s">
        <v>669</v>
      </c>
      <c r="C457" s="171">
        <v>152895</v>
      </c>
      <c r="D457" s="162" t="s">
        <v>245</v>
      </c>
      <c r="E457" s="163">
        <v>0</v>
      </c>
      <c r="G457" s="160" t="s">
        <v>669</v>
      </c>
      <c r="H457" s="171">
        <v>152895</v>
      </c>
      <c r="I457" s="162" t="s">
        <v>245</v>
      </c>
      <c r="J457" s="163">
        <v>0</v>
      </c>
    </row>
    <row r="458" spans="2:10" x14ac:dyDescent="0.2">
      <c r="B458" s="160" t="s">
        <v>669</v>
      </c>
      <c r="C458" s="161">
        <v>153005</v>
      </c>
      <c r="D458" s="162" t="s">
        <v>60</v>
      </c>
      <c r="E458" s="163">
        <v>0</v>
      </c>
      <c r="G458" s="160" t="s">
        <v>669</v>
      </c>
      <c r="H458" s="161">
        <v>153005</v>
      </c>
      <c r="I458" s="162" t="s">
        <v>60</v>
      </c>
      <c r="J458" s="163">
        <v>0</v>
      </c>
    </row>
    <row r="459" spans="2:10" x14ac:dyDescent="0.2">
      <c r="B459" s="160" t="s">
        <v>669</v>
      </c>
      <c r="C459" s="161">
        <v>153010</v>
      </c>
      <c r="D459" s="162" t="s">
        <v>61</v>
      </c>
      <c r="E459" s="163">
        <v>0</v>
      </c>
      <c r="G459" s="160" t="s">
        <v>669</v>
      </c>
      <c r="H459" s="161">
        <v>153010</v>
      </c>
      <c r="I459" s="162" t="s">
        <v>61</v>
      </c>
      <c r="J459" s="163">
        <v>0</v>
      </c>
    </row>
    <row r="460" spans="2:10" x14ac:dyDescent="0.2">
      <c r="B460" s="160" t="s">
        <v>669</v>
      </c>
      <c r="C460" s="161">
        <v>153095</v>
      </c>
      <c r="D460" s="162" t="s">
        <v>245</v>
      </c>
      <c r="E460" s="163">
        <v>0</v>
      </c>
      <c r="G460" s="160" t="s">
        <v>669</v>
      </c>
      <c r="H460" s="161">
        <v>153095</v>
      </c>
      <c r="I460" s="162" t="s">
        <v>245</v>
      </c>
      <c r="J460" s="163">
        <v>0</v>
      </c>
    </row>
    <row r="461" spans="2:10" x14ac:dyDescent="0.2">
      <c r="B461" s="160" t="s">
        <v>669</v>
      </c>
      <c r="C461" s="161">
        <v>158405</v>
      </c>
      <c r="D461" s="162" t="s">
        <v>63</v>
      </c>
      <c r="E461" s="163">
        <v>0</v>
      </c>
      <c r="G461" s="160" t="s">
        <v>669</v>
      </c>
      <c r="H461" s="161">
        <v>158405</v>
      </c>
      <c r="I461" s="162" t="s">
        <v>63</v>
      </c>
      <c r="J461" s="163">
        <v>0</v>
      </c>
    </row>
    <row r="462" spans="2:10" x14ac:dyDescent="0.2">
      <c r="B462" s="160" t="s">
        <v>669</v>
      </c>
      <c r="C462" s="161">
        <v>158495</v>
      </c>
      <c r="D462" s="162" t="s">
        <v>245</v>
      </c>
      <c r="E462" s="163">
        <v>0</v>
      </c>
      <c r="G462" s="160" t="s">
        <v>669</v>
      </c>
      <c r="H462" s="161">
        <v>158495</v>
      </c>
      <c r="I462" s="162" t="s">
        <v>245</v>
      </c>
      <c r="J462" s="163">
        <v>0</v>
      </c>
    </row>
    <row r="463" spans="2:10" x14ac:dyDescent="0.2">
      <c r="B463" s="160" t="s">
        <v>669</v>
      </c>
      <c r="C463" s="171">
        <v>159216</v>
      </c>
      <c r="D463" s="162" t="s">
        <v>64</v>
      </c>
      <c r="E463" s="163">
        <v>0</v>
      </c>
      <c r="G463" s="160" t="s">
        <v>669</v>
      </c>
      <c r="H463" s="171">
        <v>159216</v>
      </c>
      <c r="I463" s="162" t="s">
        <v>64</v>
      </c>
      <c r="J463" s="163">
        <v>0</v>
      </c>
    </row>
    <row r="464" spans="2:10" x14ac:dyDescent="0.2">
      <c r="B464" s="160" t="s">
        <v>669</v>
      </c>
      <c r="C464" s="171">
        <v>159220</v>
      </c>
      <c r="D464" s="162" t="s">
        <v>65</v>
      </c>
      <c r="E464" s="163">
        <v>0</v>
      </c>
      <c r="G464" s="160" t="s">
        <v>669</v>
      </c>
      <c r="H464" s="171">
        <v>159220</v>
      </c>
      <c r="I464" s="162" t="s">
        <v>65</v>
      </c>
      <c r="J464" s="163">
        <v>0</v>
      </c>
    </row>
    <row r="465" spans="2:10" ht="24" x14ac:dyDescent="0.2">
      <c r="B465" s="160" t="s">
        <v>669</v>
      </c>
      <c r="C465" s="171">
        <v>159224</v>
      </c>
      <c r="D465" s="162" t="s">
        <v>484</v>
      </c>
      <c r="E465" s="163">
        <v>0</v>
      </c>
      <c r="G465" s="160" t="s">
        <v>669</v>
      </c>
      <c r="H465" s="171">
        <v>159224</v>
      </c>
      <c r="I465" s="162" t="s">
        <v>484</v>
      </c>
      <c r="J465" s="163">
        <v>0</v>
      </c>
    </row>
    <row r="466" spans="2:10" x14ac:dyDescent="0.2">
      <c r="B466" s="160" t="s">
        <v>669</v>
      </c>
      <c r="C466" s="171">
        <v>159228</v>
      </c>
      <c r="D466" s="162" t="s">
        <v>485</v>
      </c>
      <c r="E466" s="163">
        <v>0</v>
      </c>
      <c r="G466" s="160" t="s">
        <v>669</v>
      </c>
      <c r="H466" s="171">
        <v>159228</v>
      </c>
      <c r="I466" s="162" t="s">
        <v>485</v>
      </c>
      <c r="J466" s="163">
        <v>0</v>
      </c>
    </row>
    <row r="467" spans="2:10" x14ac:dyDescent="0.2">
      <c r="B467" s="160" t="s">
        <v>669</v>
      </c>
      <c r="C467" s="171">
        <v>159605</v>
      </c>
      <c r="D467" s="162" t="s">
        <v>486</v>
      </c>
      <c r="E467" s="163">
        <v>0</v>
      </c>
      <c r="G467" s="160" t="s">
        <v>669</v>
      </c>
      <c r="H467" s="171">
        <v>159605</v>
      </c>
      <c r="I467" s="162" t="s">
        <v>486</v>
      </c>
      <c r="J467" s="163">
        <v>0</v>
      </c>
    </row>
    <row r="468" spans="2:10" x14ac:dyDescent="0.2">
      <c r="B468" s="160" t="s">
        <v>669</v>
      </c>
      <c r="C468" s="171">
        <v>159610</v>
      </c>
      <c r="D468" s="162" t="s">
        <v>487</v>
      </c>
      <c r="E468" s="163">
        <v>0</v>
      </c>
      <c r="G468" s="160" t="s">
        <v>669</v>
      </c>
      <c r="H468" s="171">
        <v>159610</v>
      </c>
      <c r="I468" s="162" t="s">
        <v>487</v>
      </c>
      <c r="J468" s="163">
        <v>0</v>
      </c>
    </row>
    <row r="469" spans="2:10" x14ac:dyDescent="0.2">
      <c r="B469" s="160" t="s">
        <v>669</v>
      </c>
      <c r="C469" s="171">
        <v>159904</v>
      </c>
      <c r="D469" s="162" t="s">
        <v>490</v>
      </c>
      <c r="E469" s="163">
        <v>0</v>
      </c>
      <c r="G469" s="160" t="s">
        <v>669</v>
      </c>
      <c r="H469" s="171">
        <v>159904</v>
      </c>
      <c r="I469" s="162" t="s">
        <v>490</v>
      </c>
      <c r="J469" s="163">
        <v>0</v>
      </c>
    </row>
    <row r="470" spans="2:10" x14ac:dyDescent="0.2">
      <c r="B470" s="160" t="s">
        <v>669</v>
      </c>
      <c r="C470" s="171">
        <v>159908</v>
      </c>
      <c r="D470" s="162" t="s">
        <v>491</v>
      </c>
      <c r="E470" s="163">
        <v>0</v>
      </c>
      <c r="G470" s="160" t="s">
        <v>669</v>
      </c>
      <c r="H470" s="171">
        <v>159908</v>
      </c>
      <c r="I470" s="162" t="s">
        <v>491</v>
      </c>
      <c r="J470" s="163">
        <v>0</v>
      </c>
    </row>
    <row r="471" spans="2:10" x14ac:dyDescent="0.2">
      <c r="B471" s="160" t="s">
        <v>669</v>
      </c>
      <c r="C471" s="171">
        <v>159912</v>
      </c>
      <c r="D471" s="162" t="s">
        <v>349</v>
      </c>
      <c r="E471" s="163">
        <v>0</v>
      </c>
      <c r="G471" s="160" t="s">
        <v>669</v>
      </c>
      <c r="H471" s="171">
        <v>159912</v>
      </c>
      <c r="I471" s="162" t="s">
        <v>349</v>
      </c>
      <c r="J471" s="163">
        <v>0</v>
      </c>
    </row>
    <row r="472" spans="2:10" x14ac:dyDescent="0.2">
      <c r="B472" s="160" t="s">
        <v>669</v>
      </c>
      <c r="C472" s="171">
        <v>159916</v>
      </c>
      <c r="D472" s="162" t="s">
        <v>350</v>
      </c>
      <c r="E472" s="163">
        <v>0</v>
      </c>
      <c r="G472" s="160" t="s">
        <v>669</v>
      </c>
      <c r="H472" s="171">
        <v>159916</v>
      </c>
      <c r="I472" s="162" t="s">
        <v>350</v>
      </c>
      <c r="J472" s="163">
        <v>0</v>
      </c>
    </row>
    <row r="473" spans="2:10" x14ac:dyDescent="0.2">
      <c r="B473" s="160" t="s">
        <v>669</v>
      </c>
      <c r="C473" s="171">
        <v>159920</v>
      </c>
      <c r="D473" s="162" t="s">
        <v>65</v>
      </c>
      <c r="E473" s="163">
        <v>0</v>
      </c>
      <c r="G473" s="160" t="s">
        <v>669</v>
      </c>
      <c r="H473" s="171">
        <v>159920</v>
      </c>
      <c r="I473" s="162" t="s">
        <v>65</v>
      </c>
      <c r="J473" s="163">
        <v>0</v>
      </c>
    </row>
    <row r="474" spans="2:10" ht="24" x14ac:dyDescent="0.2">
      <c r="B474" s="160" t="s">
        <v>669</v>
      </c>
      <c r="C474" s="171">
        <v>159924</v>
      </c>
      <c r="D474" s="162" t="s">
        <v>484</v>
      </c>
      <c r="E474" s="163">
        <v>0</v>
      </c>
      <c r="G474" s="160" t="s">
        <v>669</v>
      </c>
      <c r="H474" s="171">
        <v>159924</v>
      </c>
      <c r="I474" s="162" t="s">
        <v>484</v>
      </c>
      <c r="J474" s="163">
        <v>0</v>
      </c>
    </row>
    <row r="475" spans="2:10" x14ac:dyDescent="0.2">
      <c r="B475" s="160" t="s">
        <v>669</v>
      </c>
      <c r="C475" s="171">
        <v>159928</v>
      </c>
      <c r="D475" s="162" t="s">
        <v>485</v>
      </c>
      <c r="E475" s="163">
        <v>0</v>
      </c>
      <c r="G475" s="160" t="s">
        <v>669</v>
      </c>
      <c r="H475" s="171">
        <v>159928</v>
      </c>
      <c r="I475" s="162" t="s">
        <v>485</v>
      </c>
      <c r="J475" s="163">
        <v>0</v>
      </c>
    </row>
    <row r="476" spans="2:10" x14ac:dyDescent="0.2">
      <c r="B476" s="160" t="s">
        <v>669</v>
      </c>
      <c r="C476" s="161">
        <v>159995</v>
      </c>
      <c r="D476" s="162" t="s">
        <v>251</v>
      </c>
      <c r="E476" s="163">
        <v>0</v>
      </c>
      <c r="G476" s="160" t="s">
        <v>669</v>
      </c>
      <c r="H476" s="161">
        <v>159995</v>
      </c>
      <c r="I476" s="162" t="s">
        <v>251</v>
      </c>
      <c r="J476" s="163">
        <v>0</v>
      </c>
    </row>
    <row r="477" spans="2:10" x14ac:dyDescent="0.2">
      <c r="B477" s="160" t="s">
        <v>669</v>
      </c>
      <c r="C477" s="171">
        <v>160510</v>
      </c>
      <c r="D477" s="162" t="s">
        <v>352</v>
      </c>
      <c r="E477" s="163">
        <v>0</v>
      </c>
      <c r="G477" s="160" t="s">
        <v>669</v>
      </c>
      <c r="H477" s="171">
        <v>160510</v>
      </c>
      <c r="I477" s="162" t="s">
        <v>352</v>
      </c>
      <c r="J477" s="163">
        <v>0</v>
      </c>
    </row>
    <row r="478" spans="2:10" x14ac:dyDescent="0.2">
      <c r="B478" s="160" t="s">
        <v>669</v>
      </c>
      <c r="C478" s="171">
        <v>161010</v>
      </c>
      <c r="D478" s="162" t="s">
        <v>354</v>
      </c>
      <c r="E478" s="163">
        <v>0</v>
      </c>
      <c r="G478" s="160" t="s">
        <v>669</v>
      </c>
      <c r="H478" s="171">
        <v>161010</v>
      </c>
      <c r="I478" s="162" t="s">
        <v>354</v>
      </c>
      <c r="J478" s="163">
        <v>0</v>
      </c>
    </row>
    <row r="479" spans="2:10" ht="24" x14ac:dyDescent="0.2">
      <c r="B479" s="160" t="s">
        <v>669</v>
      </c>
      <c r="C479" s="161">
        <v>161015</v>
      </c>
      <c r="D479" s="162" t="s">
        <v>355</v>
      </c>
      <c r="E479" s="163">
        <v>0</v>
      </c>
      <c r="G479" s="160" t="s">
        <v>669</v>
      </c>
      <c r="H479" s="161">
        <v>161015</v>
      </c>
      <c r="I479" s="162" t="s">
        <v>355</v>
      </c>
      <c r="J479" s="163">
        <v>0</v>
      </c>
    </row>
    <row r="480" spans="2:10" x14ac:dyDescent="0.2">
      <c r="B480" s="160" t="s">
        <v>669</v>
      </c>
      <c r="C480" s="161">
        <v>161025</v>
      </c>
      <c r="D480" s="162" t="s">
        <v>356</v>
      </c>
      <c r="E480" s="163">
        <v>0</v>
      </c>
      <c r="G480" s="160" t="s">
        <v>669</v>
      </c>
      <c r="H480" s="161">
        <v>161025</v>
      </c>
      <c r="I480" s="162" t="s">
        <v>356</v>
      </c>
      <c r="J480" s="163">
        <v>0</v>
      </c>
    </row>
    <row r="481" spans="2:10" ht="24" x14ac:dyDescent="0.2">
      <c r="B481" s="160" t="s">
        <v>669</v>
      </c>
      <c r="C481" s="161">
        <v>161035</v>
      </c>
      <c r="D481" s="162" t="s">
        <v>357</v>
      </c>
      <c r="E481" s="163">
        <v>0</v>
      </c>
      <c r="G481" s="160" t="s">
        <v>669</v>
      </c>
      <c r="H481" s="161">
        <v>161035</v>
      </c>
      <c r="I481" s="162" t="s">
        <v>357</v>
      </c>
      <c r="J481" s="163">
        <v>0</v>
      </c>
    </row>
    <row r="482" spans="2:10" x14ac:dyDescent="0.2">
      <c r="B482" s="160" t="s">
        <v>669</v>
      </c>
      <c r="C482" s="171">
        <v>161095</v>
      </c>
      <c r="D482" s="162" t="s">
        <v>245</v>
      </c>
      <c r="E482" s="163">
        <v>0</v>
      </c>
      <c r="G482" s="160" t="s">
        <v>669</v>
      </c>
      <c r="H482" s="171">
        <v>161095</v>
      </c>
      <c r="I482" s="162" t="s">
        <v>245</v>
      </c>
      <c r="J482" s="163">
        <v>0</v>
      </c>
    </row>
    <row r="483" spans="2:10" x14ac:dyDescent="0.2">
      <c r="B483" s="160" t="s">
        <v>671</v>
      </c>
      <c r="C483" s="171">
        <v>169805</v>
      </c>
      <c r="D483" s="162" t="s">
        <v>330</v>
      </c>
      <c r="E483" s="163">
        <v>0</v>
      </c>
      <c r="G483" s="160" t="s">
        <v>671</v>
      </c>
      <c r="H483" s="171">
        <v>169805</v>
      </c>
      <c r="I483" s="162" t="s">
        <v>330</v>
      </c>
      <c r="J483" s="163">
        <v>0</v>
      </c>
    </row>
    <row r="484" spans="2:10" x14ac:dyDescent="0.2">
      <c r="B484" s="160" t="s">
        <v>671</v>
      </c>
      <c r="C484" s="161">
        <v>169810</v>
      </c>
      <c r="D484" s="162" t="s">
        <v>359</v>
      </c>
      <c r="E484" s="163">
        <v>0</v>
      </c>
      <c r="G484" s="160" t="s">
        <v>671</v>
      </c>
      <c r="H484" s="161">
        <v>169810</v>
      </c>
      <c r="I484" s="162" t="s">
        <v>359</v>
      </c>
      <c r="J484" s="163">
        <v>0</v>
      </c>
    </row>
    <row r="485" spans="2:10" ht="24" x14ac:dyDescent="0.2">
      <c r="B485" s="160" t="s">
        <v>671</v>
      </c>
      <c r="C485" s="161">
        <v>169830</v>
      </c>
      <c r="D485" s="162" t="s">
        <v>360</v>
      </c>
      <c r="E485" s="163">
        <v>0</v>
      </c>
      <c r="G485" s="160" t="s">
        <v>671</v>
      </c>
      <c r="H485" s="161">
        <v>169830</v>
      </c>
      <c r="I485" s="162" t="s">
        <v>360</v>
      </c>
      <c r="J485" s="163">
        <v>0</v>
      </c>
    </row>
    <row r="486" spans="2:10" x14ac:dyDescent="0.2">
      <c r="B486" s="160" t="s">
        <v>671</v>
      </c>
      <c r="C486" s="171">
        <v>169905</v>
      </c>
      <c r="D486" s="162" t="s">
        <v>330</v>
      </c>
      <c r="E486" s="163">
        <v>0</v>
      </c>
      <c r="G486" s="160" t="s">
        <v>671</v>
      </c>
      <c r="H486" s="171">
        <v>169905</v>
      </c>
      <c r="I486" s="162" t="s">
        <v>330</v>
      </c>
      <c r="J486" s="163">
        <v>0</v>
      </c>
    </row>
    <row r="487" spans="2:10" x14ac:dyDescent="0.2">
      <c r="B487" s="160" t="s">
        <v>671</v>
      </c>
      <c r="C487" s="171">
        <v>169910</v>
      </c>
      <c r="D487" s="162" t="s">
        <v>362</v>
      </c>
      <c r="E487" s="163">
        <v>0</v>
      </c>
      <c r="G487" s="160" t="s">
        <v>671</v>
      </c>
      <c r="H487" s="171">
        <v>169910</v>
      </c>
      <c r="I487" s="162" t="s">
        <v>362</v>
      </c>
      <c r="J487" s="163">
        <v>0</v>
      </c>
    </row>
    <row r="488" spans="2:10" x14ac:dyDescent="0.2">
      <c r="B488" s="160" t="s">
        <v>671</v>
      </c>
      <c r="C488" s="161">
        <v>169995</v>
      </c>
      <c r="D488" s="162" t="s">
        <v>251</v>
      </c>
      <c r="E488" s="163">
        <v>0</v>
      </c>
      <c r="G488" s="160" t="s">
        <v>671</v>
      </c>
      <c r="H488" s="161">
        <v>169995</v>
      </c>
      <c r="I488" s="162" t="s">
        <v>251</v>
      </c>
      <c r="J488" s="163">
        <v>0</v>
      </c>
    </row>
    <row r="489" spans="2:10" x14ac:dyDescent="0.2">
      <c r="B489" s="160" t="s">
        <v>669</v>
      </c>
      <c r="C489" s="171">
        <v>170505</v>
      </c>
      <c r="D489" s="162" t="s">
        <v>365</v>
      </c>
      <c r="E489" s="163">
        <v>0</v>
      </c>
      <c r="G489" s="160" t="s">
        <v>669</v>
      </c>
      <c r="H489" s="171">
        <v>170505</v>
      </c>
      <c r="I489" s="162" t="s">
        <v>365</v>
      </c>
      <c r="J489" s="163">
        <v>0</v>
      </c>
    </row>
    <row r="490" spans="2:10" x14ac:dyDescent="0.2">
      <c r="B490" s="160" t="s">
        <v>669</v>
      </c>
      <c r="C490" s="171">
        <v>170510</v>
      </c>
      <c r="D490" s="162" t="s">
        <v>366</v>
      </c>
      <c r="E490" s="163">
        <v>0</v>
      </c>
      <c r="G490" s="160" t="s">
        <v>669</v>
      </c>
      <c r="H490" s="171">
        <v>170510</v>
      </c>
      <c r="I490" s="162" t="s">
        <v>366</v>
      </c>
      <c r="J490" s="163">
        <v>0</v>
      </c>
    </row>
    <row r="491" spans="2:10" x14ac:dyDescent="0.2">
      <c r="B491" s="160" t="s">
        <v>669</v>
      </c>
      <c r="C491" s="171">
        <v>170515</v>
      </c>
      <c r="D491" s="162" t="s">
        <v>367</v>
      </c>
      <c r="E491" s="163">
        <v>0</v>
      </c>
      <c r="G491" s="160" t="s">
        <v>669</v>
      </c>
      <c r="H491" s="171">
        <v>170515</v>
      </c>
      <c r="I491" s="162" t="s">
        <v>367</v>
      </c>
      <c r="J491" s="163">
        <v>0</v>
      </c>
    </row>
    <row r="492" spans="2:10" x14ac:dyDescent="0.2">
      <c r="B492" s="160" t="s">
        <v>669</v>
      </c>
      <c r="C492" s="171">
        <v>170520</v>
      </c>
      <c r="D492" s="162" t="s">
        <v>381</v>
      </c>
      <c r="E492" s="163">
        <v>0</v>
      </c>
      <c r="G492" s="160" t="s">
        <v>669</v>
      </c>
      <c r="H492" s="171">
        <v>170520</v>
      </c>
      <c r="I492" s="162" t="s">
        <v>381</v>
      </c>
      <c r="J492" s="163">
        <v>0</v>
      </c>
    </row>
    <row r="493" spans="2:10" x14ac:dyDescent="0.2">
      <c r="B493" s="160" t="s">
        <v>669</v>
      </c>
      <c r="C493" s="171">
        <v>170525</v>
      </c>
      <c r="D493" s="162" t="s">
        <v>382</v>
      </c>
      <c r="E493" s="163">
        <v>0</v>
      </c>
      <c r="G493" s="160" t="s">
        <v>669</v>
      </c>
      <c r="H493" s="171">
        <v>170525</v>
      </c>
      <c r="I493" s="162" t="s">
        <v>382</v>
      </c>
      <c r="J493" s="163">
        <v>0</v>
      </c>
    </row>
    <row r="494" spans="2:10" x14ac:dyDescent="0.2">
      <c r="B494" s="160" t="s">
        <v>669</v>
      </c>
      <c r="C494" s="171">
        <v>170530</v>
      </c>
      <c r="D494" s="162" t="s">
        <v>383</v>
      </c>
      <c r="E494" s="163">
        <v>0</v>
      </c>
      <c r="G494" s="160" t="s">
        <v>669</v>
      </c>
      <c r="H494" s="171">
        <v>170530</v>
      </c>
      <c r="I494" s="162" t="s">
        <v>383</v>
      </c>
      <c r="J494" s="163">
        <v>0</v>
      </c>
    </row>
    <row r="495" spans="2:10" x14ac:dyDescent="0.2">
      <c r="B495" s="160" t="s">
        <v>669</v>
      </c>
      <c r="C495" s="171">
        <v>170535</v>
      </c>
      <c r="D495" s="162" t="s">
        <v>339</v>
      </c>
      <c r="E495" s="163">
        <v>0</v>
      </c>
      <c r="G495" s="160" t="s">
        <v>669</v>
      </c>
      <c r="H495" s="171">
        <v>170535</v>
      </c>
      <c r="I495" s="162" t="s">
        <v>339</v>
      </c>
      <c r="J495" s="163">
        <v>0</v>
      </c>
    </row>
    <row r="496" spans="2:10" x14ac:dyDescent="0.2">
      <c r="B496" s="160" t="s">
        <v>669</v>
      </c>
      <c r="C496" s="161">
        <v>170545</v>
      </c>
      <c r="D496" s="162" t="s">
        <v>384</v>
      </c>
      <c r="E496" s="163">
        <v>0</v>
      </c>
      <c r="G496" s="160" t="s">
        <v>669</v>
      </c>
      <c r="H496" s="161">
        <v>170545</v>
      </c>
      <c r="I496" s="162" t="s">
        <v>384</v>
      </c>
      <c r="J496" s="163">
        <v>0</v>
      </c>
    </row>
    <row r="497" spans="2:10" ht="24" x14ac:dyDescent="0.2">
      <c r="B497" s="160" t="s">
        <v>669</v>
      </c>
      <c r="C497" s="161">
        <v>170593</v>
      </c>
      <c r="D497" s="162" t="s">
        <v>284</v>
      </c>
      <c r="E497" s="163">
        <v>0</v>
      </c>
      <c r="G497" s="160" t="s">
        <v>669</v>
      </c>
      <c r="H497" s="161">
        <v>170593</v>
      </c>
      <c r="I497" s="162" t="s">
        <v>284</v>
      </c>
      <c r="J497" s="163">
        <v>0</v>
      </c>
    </row>
    <row r="498" spans="2:10" x14ac:dyDescent="0.2">
      <c r="B498" s="160" t="s">
        <v>669</v>
      </c>
      <c r="C498" s="171">
        <v>170595</v>
      </c>
      <c r="D498" s="162" t="s">
        <v>245</v>
      </c>
      <c r="E498" s="163">
        <v>0</v>
      </c>
      <c r="G498" s="160" t="s">
        <v>669</v>
      </c>
      <c r="H498" s="171">
        <v>170595</v>
      </c>
      <c r="I498" s="162" t="s">
        <v>245</v>
      </c>
      <c r="J498" s="163">
        <v>0</v>
      </c>
    </row>
    <row r="499" spans="2:10" x14ac:dyDescent="0.2">
      <c r="B499" s="160" t="s">
        <v>669</v>
      </c>
      <c r="C499" s="171">
        <v>171004</v>
      </c>
      <c r="D499" s="162" t="s">
        <v>161</v>
      </c>
      <c r="E499" s="163">
        <v>0</v>
      </c>
      <c r="G499" s="160" t="s">
        <v>669</v>
      </c>
      <c r="H499" s="171">
        <v>171004</v>
      </c>
      <c r="I499" s="162" t="s">
        <v>161</v>
      </c>
      <c r="J499" s="163">
        <v>0</v>
      </c>
    </row>
    <row r="500" spans="2:10" x14ac:dyDescent="0.2">
      <c r="B500" s="160" t="s">
        <v>669</v>
      </c>
      <c r="C500" s="171">
        <v>171008</v>
      </c>
      <c r="D500" s="162" t="s">
        <v>386</v>
      </c>
      <c r="E500" s="163">
        <v>0</v>
      </c>
      <c r="G500" s="160" t="s">
        <v>669</v>
      </c>
      <c r="H500" s="171">
        <v>171008</v>
      </c>
      <c r="I500" s="162" t="s">
        <v>386</v>
      </c>
      <c r="J500" s="163">
        <v>0</v>
      </c>
    </row>
    <row r="501" spans="2:10" x14ac:dyDescent="0.2">
      <c r="B501" s="160" t="s">
        <v>669</v>
      </c>
      <c r="C501" s="171">
        <v>171012</v>
      </c>
      <c r="D501" s="162" t="s">
        <v>387</v>
      </c>
      <c r="E501" s="163">
        <v>0</v>
      </c>
      <c r="G501" s="160" t="s">
        <v>669</v>
      </c>
      <c r="H501" s="171">
        <v>171012</v>
      </c>
      <c r="I501" s="162" t="s">
        <v>387</v>
      </c>
      <c r="J501" s="163">
        <v>0</v>
      </c>
    </row>
    <row r="502" spans="2:10" x14ac:dyDescent="0.2">
      <c r="B502" s="160" t="s">
        <v>669</v>
      </c>
      <c r="C502" s="171">
        <v>171016</v>
      </c>
      <c r="D502" s="162" t="s">
        <v>609</v>
      </c>
      <c r="E502" s="163">
        <v>0</v>
      </c>
      <c r="G502" s="160" t="s">
        <v>669</v>
      </c>
      <c r="H502" s="171">
        <v>171016</v>
      </c>
      <c r="I502" s="162" t="s">
        <v>609</v>
      </c>
      <c r="J502" s="163">
        <v>0</v>
      </c>
    </row>
    <row r="503" spans="2:10" x14ac:dyDescent="0.2">
      <c r="B503" s="160" t="s">
        <v>669</v>
      </c>
      <c r="C503" s="171">
        <v>171020</v>
      </c>
      <c r="D503" s="162" t="s">
        <v>610</v>
      </c>
      <c r="E503" s="163">
        <v>0</v>
      </c>
      <c r="G503" s="160" t="s">
        <v>669</v>
      </c>
      <c r="H503" s="171">
        <v>171020</v>
      </c>
      <c r="I503" s="162" t="s">
        <v>610</v>
      </c>
      <c r="J503" s="163">
        <v>0</v>
      </c>
    </row>
    <row r="504" spans="2:10" x14ac:dyDescent="0.2">
      <c r="B504" s="160" t="s">
        <v>669</v>
      </c>
      <c r="C504" s="171">
        <v>171024</v>
      </c>
      <c r="D504" s="162" t="s">
        <v>611</v>
      </c>
      <c r="E504" s="163">
        <v>0</v>
      </c>
      <c r="G504" s="160" t="s">
        <v>669</v>
      </c>
      <c r="H504" s="171">
        <v>171024</v>
      </c>
      <c r="I504" s="162" t="s">
        <v>611</v>
      </c>
      <c r="J504" s="163">
        <v>0</v>
      </c>
    </row>
    <row r="505" spans="2:10" x14ac:dyDescent="0.2">
      <c r="B505" s="160" t="s">
        <v>669</v>
      </c>
      <c r="C505" s="171">
        <v>171028</v>
      </c>
      <c r="D505" s="162" t="s">
        <v>612</v>
      </c>
      <c r="E505" s="163">
        <v>0</v>
      </c>
      <c r="G505" s="160" t="s">
        <v>669</v>
      </c>
      <c r="H505" s="171">
        <v>171028</v>
      </c>
      <c r="I505" s="162" t="s">
        <v>612</v>
      </c>
      <c r="J505" s="163">
        <v>0</v>
      </c>
    </row>
    <row r="506" spans="2:10" x14ac:dyDescent="0.2">
      <c r="B506" s="160" t="s">
        <v>669</v>
      </c>
      <c r="C506" s="171">
        <v>171030</v>
      </c>
      <c r="D506" s="162" t="s">
        <v>613</v>
      </c>
      <c r="E506" s="163">
        <v>0</v>
      </c>
      <c r="G506" s="160" t="s">
        <v>669</v>
      </c>
      <c r="H506" s="171">
        <v>171030</v>
      </c>
      <c r="I506" s="162" t="s">
        <v>613</v>
      </c>
      <c r="J506" s="163">
        <v>0</v>
      </c>
    </row>
    <row r="507" spans="2:10" x14ac:dyDescent="0.2">
      <c r="B507" s="160" t="s">
        <v>669</v>
      </c>
      <c r="C507" s="171">
        <v>171032</v>
      </c>
      <c r="D507" s="162" t="s">
        <v>162</v>
      </c>
      <c r="E507" s="163">
        <v>0</v>
      </c>
      <c r="G507" s="160" t="s">
        <v>669</v>
      </c>
      <c r="H507" s="171">
        <v>171032</v>
      </c>
      <c r="I507" s="162" t="s">
        <v>162</v>
      </c>
      <c r="J507" s="163">
        <v>0</v>
      </c>
    </row>
    <row r="508" spans="2:10" x14ac:dyDescent="0.2">
      <c r="B508" s="160" t="s">
        <v>669</v>
      </c>
      <c r="C508" s="171">
        <v>171034</v>
      </c>
      <c r="D508" s="162" t="s">
        <v>614</v>
      </c>
      <c r="E508" s="163">
        <v>0</v>
      </c>
      <c r="G508" s="160" t="s">
        <v>669</v>
      </c>
      <c r="H508" s="171">
        <v>171034</v>
      </c>
      <c r="I508" s="162" t="s">
        <v>614</v>
      </c>
      <c r="J508" s="163">
        <v>0</v>
      </c>
    </row>
    <row r="509" spans="2:10" ht="24" x14ac:dyDescent="0.2">
      <c r="B509" s="160" t="s">
        <v>669</v>
      </c>
      <c r="C509" s="171">
        <v>171038</v>
      </c>
      <c r="D509" s="162" t="s">
        <v>163</v>
      </c>
      <c r="E509" s="163">
        <v>0</v>
      </c>
      <c r="G509" s="160" t="s">
        <v>669</v>
      </c>
      <c r="H509" s="171">
        <v>171038</v>
      </c>
      <c r="I509" s="162" t="s">
        <v>163</v>
      </c>
      <c r="J509" s="163">
        <v>0</v>
      </c>
    </row>
    <row r="510" spans="2:10" ht="24" x14ac:dyDescent="0.2">
      <c r="B510" s="160" t="s">
        <v>669</v>
      </c>
      <c r="C510" s="171">
        <v>171040</v>
      </c>
      <c r="D510" s="162" t="s">
        <v>615</v>
      </c>
      <c r="E510" s="163">
        <v>0</v>
      </c>
      <c r="G510" s="160" t="s">
        <v>669</v>
      </c>
      <c r="H510" s="171">
        <v>171040</v>
      </c>
      <c r="I510" s="162" t="s">
        <v>615</v>
      </c>
      <c r="J510" s="163">
        <v>0</v>
      </c>
    </row>
    <row r="511" spans="2:10" ht="24" x14ac:dyDescent="0.2">
      <c r="B511" s="160" t="s">
        <v>669</v>
      </c>
      <c r="C511" s="171">
        <v>172005</v>
      </c>
      <c r="D511" s="162" t="s">
        <v>617</v>
      </c>
      <c r="E511" s="163">
        <v>0</v>
      </c>
      <c r="G511" s="160" t="s">
        <v>669</v>
      </c>
      <c r="H511" s="171">
        <v>172005</v>
      </c>
      <c r="I511" s="162" t="s">
        <v>617</v>
      </c>
      <c r="J511" s="163">
        <v>0</v>
      </c>
    </row>
    <row r="512" spans="2:10" x14ac:dyDescent="0.2">
      <c r="B512" s="160" t="s">
        <v>669</v>
      </c>
      <c r="C512" s="171">
        <v>180505</v>
      </c>
      <c r="D512" s="162" t="s">
        <v>620</v>
      </c>
      <c r="E512" s="163">
        <v>0</v>
      </c>
      <c r="G512" s="160" t="s">
        <v>669</v>
      </c>
      <c r="H512" s="171">
        <v>180505</v>
      </c>
      <c r="I512" s="162" t="s">
        <v>620</v>
      </c>
      <c r="J512" s="163">
        <v>0</v>
      </c>
    </row>
    <row r="513" spans="2:10" x14ac:dyDescent="0.2">
      <c r="B513" s="160" t="s">
        <v>669</v>
      </c>
      <c r="C513" s="171">
        <v>180510</v>
      </c>
      <c r="D513" s="162" t="s">
        <v>621</v>
      </c>
      <c r="E513" s="163">
        <v>0</v>
      </c>
      <c r="G513" s="160" t="s">
        <v>669</v>
      </c>
      <c r="H513" s="171">
        <v>180510</v>
      </c>
      <c r="I513" s="162" t="s">
        <v>621</v>
      </c>
      <c r="J513" s="163">
        <v>0</v>
      </c>
    </row>
    <row r="514" spans="2:10" x14ac:dyDescent="0.2">
      <c r="B514" s="160" t="s">
        <v>669</v>
      </c>
      <c r="C514" s="171">
        <v>180595</v>
      </c>
      <c r="D514" s="162" t="s">
        <v>245</v>
      </c>
      <c r="E514" s="163">
        <v>0</v>
      </c>
      <c r="G514" s="160" t="s">
        <v>669</v>
      </c>
      <c r="H514" s="171">
        <v>180595</v>
      </c>
      <c r="I514" s="162" t="s">
        <v>245</v>
      </c>
      <c r="J514" s="163">
        <v>0</v>
      </c>
    </row>
    <row r="515" spans="2:10" x14ac:dyDescent="0.2">
      <c r="B515" s="160" t="s">
        <v>669</v>
      </c>
      <c r="C515" s="161">
        <v>181005</v>
      </c>
      <c r="D515" s="162" t="s">
        <v>623</v>
      </c>
      <c r="E515" s="163">
        <v>0</v>
      </c>
      <c r="G515" s="160" t="s">
        <v>669</v>
      </c>
      <c r="H515" s="161">
        <v>181005</v>
      </c>
      <c r="I515" s="162" t="s">
        <v>623</v>
      </c>
      <c r="J515" s="163">
        <v>0</v>
      </c>
    </row>
    <row r="516" spans="2:10" x14ac:dyDescent="0.2">
      <c r="B516" s="160" t="s">
        <v>669</v>
      </c>
      <c r="C516" s="161">
        <v>181010</v>
      </c>
      <c r="D516" s="162" t="s">
        <v>624</v>
      </c>
      <c r="E516" s="163">
        <v>0</v>
      </c>
      <c r="G516" s="160" t="s">
        <v>669</v>
      </c>
      <c r="H516" s="161">
        <v>181010</v>
      </c>
      <c r="I516" s="162" t="s">
        <v>624</v>
      </c>
      <c r="J516" s="163">
        <v>0</v>
      </c>
    </row>
    <row r="517" spans="2:10" x14ac:dyDescent="0.2">
      <c r="B517" s="160" t="s">
        <v>669</v>
      </c>
      <c r="C517" s="161">
        <v>181015</v>
      </c>
      <c r="D517" s="162" t="s">
        <v>732</v>
      </c>
      <c r="E517" s="163">
        <v>0</v>
      </c>
      <c r="G517" s="160" t="s">
        <v>669</v>
      </c>
      <c r="H517" s="161">
        <v>181015</v>
      </c>
      <c r="I517" s="162" t="s">
        <v>732</v>
      </c>
      <c r="J517" s="163">
        <v>0</v>
      </c>
    </row>
    <row r="518" spans="2:10" x14ac:dyDescent="0.2">
      <c r="B518" s="160" t="s">
        <v>669</v>
      </c>
      <c r="C518" s="161">
        <v>181020</v>
      </c>
      <c r="D518" s="162" t="s">
        <v>733</v>
      </c>
      <c r="E518" s="163">
        <v>0</v>
      </c>
      <c r="G518" s="160" t="s">
        <v>669</v>
      </c>
      <c r="H518" s="161">
        <v>181020</v>
      </c>
      <c r="I518" s="162" t="s">
        <v>733</v>
      </c>
      <c r="J518" s="163">
        <v>0</v>
      </c>
    </row>
    <row r="519" spans="2:10" x14ac:dyDescent="0.2">
      <c r="B519" s="160" t="s">
        <v>669</v>
      </c>
      <c r="C519" s="161">
        <v>181090</v>
      </c>
      <c r="D519" s="162" t="s">
        <v>734</v>
      </c>
      <c r="E519" s="163">
        <v>0</v>
      </c>
      <c r="G519" s="160" t="s">
        <v>669</v>
      </c>
      <c r="H519" s="161">
        <v>181090</v>
      </c>
      <c r="I519" s="162" t="s">
        <v>734</v>
      </c>
      <c r="J519" s="163">
        <v>0</v>
      </c>
    </row>
    <row r="520" spans="2:10" x14ac:dyDescent="0.2">
      <c r="B520" s="160" t="s">
        <v>669</v>
      </c>
      <c r="C520" s="161">
        <v>181095</v>
      </c>
      <c r="D520" s="162" t="s">
        <v>552</v>
      </c>
      <c r="E520" s="163">
        <v>0</v>
      </c>
      <c r="G520" s="160" t="s">
        <v>669</v>
      </c>
      <c r="H520" s="161">
        <v>181095</v>
      </c>
      <c r="I520" s="162" t="s">
        <v>552</v>
      </c>
      <c r="J520" s="163">
        <v>0</v>
      </c>
    </row>
    <row r="521" spans="2:10" x14ac:dyDescent="0.2">
      <c r="B521" s="160" t="s">
        <v>669</v>
      </c>
      <c r="C521" s="171">
        <v>189505</v>
      </c>
      <c r="D521" s="162" t="s">
        <v>735</v>
      </c>
      <c r="E521" s="163">
        <v>0</v>
      </c>
      <c r="G521" s="160" t="s">
        <v>669</v>
      </c>
      <c r="H521" s="171">
        <v>189505</v>
      </c>
      <c r="I521" s="162" t="s">
        <v>735</v>
      </c>
      <c r="J521" s="163">
        <v>0</v>
      </c>
    </row>
    <row r="522" spans="2:10" x14ac:dyDescent="0.2">
      <c r="B522" s="160" t="s">
        <v>669</v>
      </c>
      <c r="C522" s="171">
        <v>189510</v>
      </c>
      <c r="D522" s="162" t="s">
        <v>736</v>
      </c>
      <c r="E522" s="163">
        <v>0</v>
      </c>
      <c r="G522" s="160" t="s">
        <v>669</v>
      </c>
      <c r="H522" s="171">
        <v>189510</v>
      </c>
      <c r="I522" s="162" t="s">
        <v>736</v>
      </c>
      <c r="J522" s="163">
        <v>0</v>
      </c>
    </row>
    <row r="523" spans="2:10" x14ac:dyDescent="0.2">
      <c r="B523" s="160" t="s">
        <v>669</v>
      </c>
      <c r="C523" s="161">
        <v>189515</v>
      </c>
      <c r="D523" s="162" t="s">
        <v>737</v>
      </c>
      <c r="E523" s="163">
        <v>0</v>
      </c>
      <c r="G523" s="160" t="s">
        <v>669</v>
      </c>
      <c r="H523" s="161">
        <v>189515</v>
      </c>
      <c r="I523" s="162" t="s">
        <v>737</v>
      </c>
      <c r="J523" s="163">
        <v>0</v>
      </c>
    </row>
    <row r="524" spans="2:10" x14ac:dyDescent="0.2">
      <c r="B524" s="160" t="s">
        <v>669</v>
      </c>
      <c r="C524" s="161">
        <v>159525</v>
      </c>
      <c r="D524" s="162" t="s">
        <v>738</v>
      </c>
      <c r="E524" s="163">
        <v>0</v>
      </c>
      <c r="G524" s="160" t="s">
        <v>669</v>
      </c>
      <c r="H524" s="161">
        <v>159525</v>
      </c>
      <c r="I524" s="162" t="s">
        <v>738</v>
      </c>
      <c r="J524" s="163">
        <v>0</v>
      </c>
    </row>
    <row r="525" spans="2:10" x14ac:dyDescent="0.2">
      <c r="B525" s="160" t="s">
        <v>669</v>
      </c>
      <c r="C525" s="171">
        <v>189595</v>
      </c>
      <c r="D525" s="162" t="s">
        <v>245</v>
      </c>
      <c r="E525" s="163">
        <v>0</v>
      </c>
      <c r="G525" s="160" t="s">
        <v>669</v>
      </c>
      <c r="H525" s="171">
        <v>189595</v>
      </c>
      <c r="I525" s="162" t="s">
        <v>245</v>
      </c>
      <c r="J525" s="163">
        <v>0</v>
      </c>
    </row>
    <row r="526" spans="2:10" x14ac:dyDescent="0.2">
      <c r="B526" s="160" t="s">
        <v>671</v>
      </c>
      <c r="C526" s="171">
        <v>189905</v>
      </c>
      <c r="D526" s="162" t="s">
        <v>740</v>
      </c>
      <c r="E526" s="163">
        <v>0</v>
      </c>
      <c r="G526" s="160" t="s">
        <v>671</v>
      </c>
      <c r="H526" s="171">
        <v>189905</v>
      </c>
      <c r="I526" s="162" t="s">
        <v>740</v>
      </c>
      <c r="J526" s="163">
        <v>0</v>
      </c>
    </row>
    <row r="527" spans="2:10" x14ac:dyDescent="0.2">
      <c r="B527" s="160" t="s">
        <v>671</v>
      </c>
      <c r="C527" s="171">
        <v>189910</v>
      </c>
      <c r="D527" s="162" t="s">
        <v>741</v>
      </c>
      <c r="E527" s="163">
        <v>0</v>
      </c>
      <c r="G527" s="160" t="s">
        <v>671</v>
      </c>
      <c r="H527" s="171">
        <v>189910</v>
      </c>
      <c r="I527" s="162" t="s">
        <v>741</v>
      </c>
      <c r="J527" s="163">
        <v>0</v>
      </c>
    </row>
    <row r="528" spans="2:10" ht="24" x14ac:dyDescent="0.2">
      <c r="B528" s="160" t="s">
        <v>669</v>
      </c>
      <c r="C528" s="171">
        <v>190505</v>
      </c>
      <c r="D528" s="162" t="s">
        <v>471</v>
      </c>
      <c r="E528" s="163">
        <v>1</v>
      </c>
      <c r="G528" s="160" t="s">
        <v>669</v>
      </c>
      <c r="H528" s="171">
        <v>190505</v>
      </c>
      <c r="I528" s="162" t="s">
        <v>471</v>
      </c>
      <c r="J528" s="163">
        <v>1</v>
      </c>
    </row>
    <row r="529" spans="2:10" ht="36" x14ac:dyDescent="0.2">
      <c r="B529" s="160" t="s">
        <v>669</v>
      </c>
      <c r="C529" s="161">
        <v>190570</v>
      </c>
      <c r="D529" s="162" t="s">
        <v>472</v>
      </c>
      <c r="E529" s="163">
        <v>1</v>
      </c>
      <c r="G529" s="160" t="s">
        <v>669</v>
      </c>
      <c r="H529" s="161">
        <v>190570</v>
      </c>
      <c r="I529" s="162" t="s">
        <v>472</v>
      </c>
      <c r="J529" s="163">
        <v>1</v>
      </c>
    </row>
    <row r="530" spans="2:10" x14ac:dyDescent="0.2">
      <c r="B530" s="160" t="s">
        <v>669</v>
      </c>
      <c r="C530" s="161">
        <v>190595</v>
      </c>
      <c r="D530" s="162" t="s">
        <v>710</v>
      </c>
      <c r="E530" s="163">
        <v>1</v>
      </c>
      <c r="G530" s="160" t="s">
        <v>669</v>
      </c>
      <c r="H530" s="161">
        <v>190595</v>
      </c>
      <c r="I530" s="162" t="s">
        <v>710</v>
      </c>
      <c r="J530" s="163">
        <v>1</v>
      </c>
    </row>
    <row r="531" spans="2:10" x14ac:dyDescent="0.2">
      <c r="B531" s="160" t="s">
        <v>669</v>
      </c>
      <c r="C531" s="171">
        <v>191004</v>
      </c>
      <c r="D531" s="162" t="s">
        <v>253</v>
      </c>
      <c r="E531" s="163">
        <v>1</v>
      </c>
      <c r="G531" s="160" t="s">
        <v>669</v>
      </c>
      <c r="H531" s="171">
        <v>191004</v>
      </c>
      <c r="I531" s="162" t="s">
        <v>253</v>
      </c>
      <c r="J531" s="163">
        <v>1</v>
      </c>
    </row>
    <row r="532" spans="2:10" x14ac:dyDescent="0.2">
      <c r="B532" s="160" t="s">
        <v>669</v>
      </c>
      <c r="C532" s="171">
        <v>191016</v>
      </c>
      <c r="D532" s="162" t="s">
        <v>266</v>
      </c>
      <c r="E532" s="163">
        <v>1</v>
      </c>
      <c r="G532" s="160" t="s">
        <v>669</v>
      </c>
      <c r="H532" s="171">
        <v>191016</v>
      </c>
      <c r="I532" s="162" t="s">
        <v>266</v>
      </c>
      <c r="J532" s="163">
        <v>1</v>
      </c>
    </row>
    <row r="533" spans="2:10" x14ac:dyDescent="0.2">
      <c r="B533" s="160" t="s">
        <v>669</v>
      </c>
      <c r="C533" s="171">
        <v>191020</v>
      </c>
      <c r="D533" s="162" t="s">
        <v>263</v>
      </c>
      <c r="E533" s="163">
        <v>1</v>
      </c>
      <c r="G533" s="160" t="s">
        <v>669</v>
      </c>
      <c r="H533" s="171">
        <v>191020</v>
      </c>
      <c r="I533" s="162" t="s">
        <v>263</v>
      </c>
      <c r="J533" s="163">
        <v>1</v>
      </c>
    </row>
    <row r="534" spans="2:10" x14ac:dyDescent="0.2">
      <c r="B534" s="160" t="s">
        <v>669</v>
      </c>
      <c r="C534" s="171">
        <v>191024</v>
      </c>
      <c r="D534" s="162" t="s">
        <v>474</v>
      </c>
      <c r="E534" s="163">
        <v>1</v>
      </c>
      <c r="G534" s="160" t="s">
        <v>669</v>
      </c>
      <c r="H534" s="171">
        <v>191024</v>
      </c>
      <c r="I534" s="162" t="s">
        <v>474</v>
      </c>
      <c r="J534" s="163">
        <v>1</v>
      </c>
    </row>
    <row r="535" spans="2:10" x14ac:dyDescent="0.2">
      <c r="B535" s="160" t="s">
        <v>669</v>
      </c>
      <c r="C535" s="171">
        <v>191028</v>
      </c>
      <c r="D535" s="162" t="s">
        <v>265</v>
      </c>
      <c r="E535" s="163">
        <v>1</v>
      </c>
      <c r="G535" s="160" t="s">
        <v>669</v>
      </c>
      <c r="H535" s="171">
        <v>191028</v>
      </c>
      <c r="I535" s="162" t="s">
        <v>265</v>
      </c>
      <c r="J535" s="163">
        <v>1</v>
      </c>
    </row>
    <row r="536" spans="2:10" x14ac:dyDescent="0.2">
      <c r="B536" s="160" t="s">
        <v>669</v>
      </c>
      <c r="C536" s="171">
        <v>199505</v>
      </c>
      <c r="D536" s="162" t="s">
        <v>619</v>
      </c>
      <c r="E536" s="163">
        <v>1</v>
      </c>
      <c r="G536" s="160" t="s">
        <v>669</v>
      </c>
      <c r="H536" s="171">
        <v>199505</v>
      </c>
      <c r="I536" s="162" t="s">
        <v>619</v>
      </c>
      <c r="J536" s="163">
        <v>1</v>
      </c>
    </row>
    <row r="537" spans="2:10" x14ac:dyDescent="0.2">
      <c r="B537" s="160" t="s">
        <v>669</v>
      </c>
      <c r="C537" s="161">
        <v>199515</v>
      </c>
      <c r="D537" s="162" t="s">
        <v>476</v>
      </c>
      <c r="E537" s="163">
        <v>1</v>
      </c>
      <c r="G537" s="160" t="s">
        <v>669</v>
      </c>
      <c r="H537" s="161">
        <v>199515</v>
      </c>
      <c r="I537" s="162" t="s">
        <v>476</v>
      </c>
      <c r="J537" s="163">
        <v>1</v>
      </c>
    </row>
    <row r="538" spans="2:10" x14ac:dyDescent="0.2">
      <c r="B538" s="160" t="s">
        <v>669</v>
      </c>
      <c r="C538" s="171">
        <v>199595</v>
      </c>
      <c r="D538" s="162" t="s">
        <v>718</v>
      </c>
      <c r="E538" s="163">
        <v>1</v>
      </c>
      <c r="G538" s="160" t="s">
        <v>669</v>
      </c>
      <c r="H538" s="171">
        <v>199595</v>
      </c>
      <c r="I538" s="162" t="s">
        <v>718</v>
      </c>
      <c r="J538" s="163">
        <v>1</v>
      </c>
    </row>
    <row r="539" spans="2:10" ht="24" x14ac:dyDescent="0.2">
      <c r="B539" s="160" t="s">
        <v>671</v>
      </c>
      <c r="C539" s="173">
        <v>199650</v>
      </c>
      <c r="D539" s="174" t="s">
        <v>471</v>
      </c>
      <c r="E539" s="175">
        <v>1</v>
      </c>
      <c r="G539" s="160" t="s">
        <v>671</v>
      </c>
      <c r="H539" s="173">
        <v>199650</v>
      </c>
      <c r="I539" s="174" t="s">
        <v>471</v>
      </c>
      <c r="J539" s="175">
        <v>1</v>
      </c>
    </row>
    <row r="540" spans="2:10" ht="36" x14ac:dyDescent="0.2">
      <c r="B540" s="160" t="s">
        <v>671</v>
      </c>
      <c r="C540" s="161">
        <v>199670</v>
      </c>
      <c r="D540" s="162" t="s">
        <v>472</v>
      </c>
      <c r="E540" s="163">
        <v>1</v>
      </c>
      <c r="G540" s="160" t="s">
        <v>671</v>
      </c>
      <c r="H540" s="161">
        <v>199670</v>
      </c>
      <c r="I540" s="162" t="s">
        <v>472</v>
      </c>
      <c r="J540" s="163">
        <v>1</v>
      </c>
    </row>
    <row r="541" spans="2:10" x14ac:dyDescent="0.2">
      <c r="B541" s="160" t="s">
        <v>671</v>
      </c>
      <c r="C541" s="161">
        <v>199695</v>
      </c>
      <c r="D541" s="162" t="s">
        <v>245</v>
      </c>
      <c r="E541" s="163">
        <v>1</v>
      </c>
      <c r="G541" s="160" t="s">
        <v>671</v>
      </c>
      <c r="H541" s="161">
        <v>199695</v>
      </c>
      <c r="I541" s="162" t="s">
        <v>245</v>
      </c>
      <c r="J541" s="163">
        <v>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10"/>
  <sheetViews>
    <sheetView showGridLines="0" zoomScale="80" zoomScaleNormal="80" workbookViewId="0">
      <pane xSplit="6" ySplit="4" topLeftCell="G5" activePane="bottomRight" state="frozen"/>
      <selection pane="topRight" activeCell="F1" sqref="F1"/>
      <selection pane="bottomLeft" activeCell="A5" sqref="A5"/>
      <selection pane="bottomRight" activeCell="D6" sqref="D6"/>
    </sheetView>
  </sheetViews>
  <sheetFormatPr baseColWidth="10" defaultRowHeight="16.5" x14ac:dyDescent="0.3"/>
  <cols>
    <col min="1" max="1" width="11.42578125" style="24"/>
    <col min="2" max="2" width="10.140625" style="24" customWidth="1"/>
    <col min="3" max="3" width="12.28515625" style="24" customWidth="1"/>
    <col min="4" max="4" width="83.140625" style="157" customWidth="1"/>
    <col min="5" max="5" width="6.140625" style="24" customWidth="1"/>
    <col min="6" max="6" width="20.140625" style="24" customWidth="1"/>
    <col min="7" max="7" width="26.5703125" style="24" bestFit="1" customWidth="1"/>
    <col min="8" max="8" width="26.5703125" style="29" bestFit="1" customWidth="1"/>
    <col min="9" max="9" width="27.140625" style="29" customWidth="1"/>
    <col min="10" max="10" width="9.140625" style="24" customWidth="1"/>
    <col min="11" max="11" width="24.85546875" style="24" customWidth="1"/>
    <col min="12" max="12" width="15" style="24" customWidth="1"/>
    <col min="13" max="13" width="84.28515625" style="24" customWidth="1"/>
    <col min="14" max="16384" width="11.42578125" style="24"/>
  </cols>
  <sheetData>
    <row r="1" spans="1:24" x14ac:dyDescent="0.3">
      <c r="C1" s="25"/>
      <c r="D1" s="26" t="s">
        <v>643</v>
      </c>
      <c r="E1" s="25"/>
      <c r="F1" s="25"/>
      <c r="G1" s="23"/>
      <c r="H1" s="27" t="e">
        <f>I2005+I2007</f>
        <v>#REF!</v>
      </c>
      <c r="I1" s="27" t="e">
        <f>+G1-H1</f>
        <v>#REF!</v>
      </c>
    </row>
    <row r="2" spans="1:24" x14ac:dyDescent="0.3">
      <c r="C2" s="25"/>
      <c r="D2" s="26" t="s">
        <v>54</v>
      </c>
      <c r="E2" s="25"/>
      <c r="F2" s="25"/>
      <c r="G2" s="28"/>
    </row>
    <row r="3" spans="1:24" ht="17.25" thickBot="1" x14ac:dyDescent="0.35">
      <c r="C3" s="30"/>
      <c r="D3" s="31"/>
      <c r="E3" s="30"/>
      <c r="F3" s="25"/>
      <c r="H3" s="270" t="s">
        <v>668</v>
      </c>
      <c r="I3" s="270"/>
      <c r="J3" s="270"/>
      <c r="K3" s="270"/>
      <c r="L3" s="270"/>
    </row>
    <row r="4" spans="1:24" ht="17.25" thickBot="1" x14ac:dyDescent="0.35">
      <c r="C4" s="271" t="s">
        <v>644</v>
      </c>
      <c r="D4" s="272"/>
      <c r="E4" s="32"/>
      <c r="F4" s="33" t="s">
        <v>368</v>
      </c>
      <c r="G4" s="26"/>
      <c r="H4" s="34" t="s">
        <v>544</v>
      </c>
      <c r="I4" s="35" t="s">
        <v>545</v>
      </c>
      <c r="J4" s="36" t="s">
        <v>667</v>
      </c>
      <c r="K4" s="37" t="s">
        <v>3</v>
      </c>
    </row>
    <row r="5" spans="1:24" x14ac:dyDescent="0.3">
      <c r="C5" s="38"/>
      <c r="D5" s="39"/>
      <c r="E5" s="40" t="s">
        <v>440</v>
      </c>
      <c r="F5" s="41"/>
    </row>
    <row r="6" spans="1:24" x14ac:dyDescent="0.3">
      <c r="A6" s="24">
        <f>+IF(H6&gt;0,A5+1,A5)</f>
        <v>0</v>
      </c>
      <c r="C6" s="42">
        <v>1105</v>
      </c>
      <c r="D6" s="43" t="s">
        <v>645</v>
      </c>
      <c r="E6" s="40" t="s">
        <v>440</v>
      </c>
      <c r="F6" s="41"/>
    </row>
    <row r="7" spans="1:24" x14ac:dyDescent="0.3">
      <c r="A7" s="24">
        <f>+IF(H7&gt;0,A6+1,A6)</f>
        <v>0</v>
      </c>
      <c r="B7" s="44" t="s">
        <v>669</v>
      </c>
      <c r="C7" s="42">
        <v>110505</v>
      </c>
      <c r="D7" s="45" t="s">
        <v>646</v>
      </c>
      <c r="E7" s="40" t="s">
        <v>440</v>
      </c>
      <c r="F7" s="46">
        <v>0</v>
      </c>
      <c r="H7" s="29">
        <f>IF(ISERROR(VLOOKUP(C7,#REF!,3,0)),0,(VLOOKUP(C7,#REF!,3,0)))</f>
        <v>0</v>
      </c>
      <c r="I7" s="47">
        <f t="shared" ref="I7:I16" si="0">F7*H7</f>
        <v>0</v>
      </c>
    </row>
    <row r="8" spans="1:24" x14ac:dyDescent="0.3">
      <c r="A8" s="24">
        <f t="shared" ref="A8:A71" si="1">+IF(H8&gt;0,A7+1,A7)</f>
        <v>0</v>
      </c>
      <c r="B8" s="44" t="s">
        <v>669</v>
      </c>
      <c r="C8" s="42">
        <v>110507</v>
      </c>
      <c r="D8" s="45" t="s">
        <v>647</v>
      </c>
      <c r="E8" s="40" t="s">
        <v>440</v>
      </c>
      <c r="F8" s="46">
        <v>0</v>
      </c>
      <c r="H8" s="29">
        <f>IF(ISERROR(VLOOKUP(C8,#REF!,3,0)),0,(VLOOKUP(C8,#REF!,3,0)))</f>
        <v>0</v>
      </c>
      <c r="I8" s="47">
        <f t="shared" si="0"/>
        <v>0</v>
      </c>
    </row>
    <row r="9" spans="1:24" x14ac:dyDescent="0.3">
      <c r="A9" s="24">
        <f t="shared" si="1"/>
        <v>0</v>
      </c>
      <c r="B9" s="44" t="s">
        <v>669</v>
      </c>
      <c r="C9" s="42">
        <v>110510</v>
      </c>
      <c r="D9" s="45" t="s">
        <v>648</v>
      </c>
      <c r="E9" s="40" t="s">
        <v>440</v>
      </c>
      <c r="F9" s="46">
        <v>0</v>
      </c>
      <c r="H9" s="29">
        <f>IF(ISERROR(VLOOKUP(C9,#REF!,3,0)),0,(VLOOKUP(C9,#REF!,3,0)))</f>
        <v>0</v>
      </c>
      <c r="I9" s="47">
        <f t="shared" si="0"/>
        <v>0</v>
      </c>
    </row>
    <row r="10" spans="1:24" x14ac:dyDescent="0.3">
      <c r="A10" s="24">
        <f t="shared" si="1"/>
        <v>0</v>
      </c>
      <c r="B10" s="44"/>
      <c r="C10" s="42"/>
      <c r="D10" s="45"/>
      <c r="E10" s="40" t="s">
        <v>440</v>
      </c>
      <c r="F10" s="46"/>
      <c r="H10" s="29">
        <f>IF(ISERROR(VLOOKUP(C10,#REF!,3,0)),0,(VLOOKUP(C10,#REF!,3,0)))</f>
        <v>0</v>
      </c>
      <c r="I10" s="47">
        <f t="shared" si="0"/>
        <v>0</v>
      </c>
    </row>
    <row r="11" spans="1:24" x14ac:dyDescent="0.3">
      <c r="A11" s="24">
        <f t="shared" si="1"/>
        <v>0</v>
      </c>
      <c r="B11" s="44"/>
      <c r="C11" s="42">
        <v>1110</v>
      </c>
      <c r="D11" s="43" t="s">
        <v>649</v>
      </c>
      <c r="E11" s="40" t="s">
        <v>440</v>
      </c>
      <c r="F11" s="48"/>
      <c r="H11" s="29">
        <f>IF(ISERROR(VLOOKUP(C11,#REF!,3,0)),0,(VLOOKUP(C11,#REF!,3,0)))</f>
        <v>0</v>
      </c>
      <c r="I11" s="47">
        <f t="shared" si="0"/>
        <v>0</v>
      </c>
    </row>
    <row r="12" spans="1:24" x14ac:dyDescent="0.3">
      <c r="A12" s="24">
        <f t="shared" si="1"/>
        <v>0</v>
      </c>
      <c r="B12" s="44" t="s">
        <v>669</v>
      </c>
      <c r="C12" s="42">
        <v>111005</v>
      </c>
      <c r="D12" s="45" t="s">
        <v>650</v>
      </c>
      <c r="E12" s="40" t="s">
        <v>440</v>
      </c>
      <c r="F12" s="46">
        <v>0</v>
      </c>
      <c r="H12" s="29">
        <f>IF(ISERROR(VLOOKUP(C12,#REF!,3,0)),0,(VLOOKUP(C12,#REF!,3,0)))</f>
        <v>0</v>
      </c>
      <c r="I12" s="47">
        <f t="shared" si="0"/>
        <v>0</v>
      </c>
      <c r="J12" s="49"/>
      <c r="K12" s="49"/>
      <c r="L12" s="49"/>
      <c r="M12" s="49"/>
      <c r="N12" s="49"/>
      <c r="O12" s="49"/>
      <c r="P12" s="49"/>
      <c r="Q12" s="49"/>
      <c r="R12" s="49"/>
      <c r="S12" s="49"/>
      <c r="T12" s="49"/>
      <c r="U12" s="49"/>
      <c r="V12" s="49"/>
      <c r="W12" s="49"/>
      <c r="X12" s="49"/>
    </row>
    <row r="13" spans="1:24" x14ac:dyDescent="0.3">
      <c r="A13" s="24">
        <f t="shared" si="1"/>
        <v>0</v>
      </c>
      <c r="B13" s="44" t="s">
        <v>669</v>
      </c>
      <c r="C13" s="42">
        <v>111010</v>
      </c>
      <c r="D13" s="45" t="s">
        <v>651</v>
      </c>
      <c r="E13" s="40" t="s">
        <v>440</v>
      </c>
      <c r="F13" s="46">
        <v>0</v>
      </c>
      <c r="H13" s="29">
        <f>IF(ISERROR(VLOOKUP(C13,#REF!,3,0)),0,(VLOOKUP(C13,#REF!,3,0)))</f>
        <v>0</v>
      </c>
      <c r="I13" s="47">
        <f t="shared" si="0"/>
        <v>0</v>
      </c>
      <c r="J13" s="49"/>
      <c r="K13" s="49"/>
      <c r="L13" s="49"/>
      <c r="M13" s="49"/>
      <c r="N13" s="49"/>
      <c r="O13" s="49"/>
      <c r="P13" s="49"/>
      <c r="Q13" s="49"/>
      <c r="R13" s="49"/>
      <c r="S13" s="49"/>
      <c r="T13" s="49"/>
      <c r="U13" s="49"/>
      <c r="V13" s="49"/>
      <c r="W13" s="49"/>
      <c r="X13" s="49"/>
    </row>
    <row r="14" spans="1:24" x14ac:dyDescent="0.3">
      <c r="A14" s="24">
        <f t="shared" si="1"/>
        <v>0</v>
      </c>
      <c r="B14" s="44"/>
      <c r="C14" s="42"/>
      <c r="D14" s="45"/>
      <c r="E14" s="40" t="s">
        <v>440</v>
      </c>
      <c r="F14" s="46"/>
      <c r="H14" s="29">
        <f>IF(ISERROR(VLOOKUP(C14,#REF!,3,0)),0,(VLOOKUP(C14,#REF!,3,0)))</f>
        <v>0</v>
      </c>
      <c r="I14" s="47">
        <f t="shared" si="0"/>
        <v>0</v>
      </c>
      <c r="J14" s="49"/>
      <c r="K14" s="49"/>
      <c r="L14" s="49"/>
      <c r="M14" s="49"/>
      <c r="N14" s="49"/>
      <c r="O14" s="49"/>
      <c r="P14" s="49"/>
      <c r="Q14" s="49"/>
      <c r="R14" s="49"/>
      <c r="S14" s="49"/>
      <c r="T14" s="49"/>
      <c r="U14" s="49"/>
      <c r="V14" s="49"/>
      <c r="W14" s="49"/>
      <c r="X14" s="49"/>
    </row>
    <row r="15" spans="1:24" x14ac:dyDescent="0.3">
      <c r="A15" s="24">
        <f t="shared" si="1"/>
        <v>0</v>
      </c>
      <c r="B15" s="44"/>
      <c r="C15" s="42">
        <v>1115</v>
      </c>
      <c r="D15" s="43" t="s">
        <v>652</v>
      </c>
      <c r="E15" s="40" t="s">
        <v>440</v>
      </c>
      <c r="F15" s="46"/>
      <c r="H15" s="29">
        <f>IF(ISERROR(VLOOKUP(C15,#REF!,3,0)),0,(VLOOKUP(C15,#REF!,3,0)))</f>
        <v>0</v>
      </c>
      <c r="I15" s="47">
        <f t="shared" si="0"/>
        <v>0</v>
      </c>
      <c r="J15" s="49"/>
      <c r="K15" s="49"/>
      <c r="L15" s="49"/>
      <c r="M15" s="49"/>
      <c r="N15" s="49"/>
      <c r="O15" s="49"/>
      <c r="P15" s="49"/>
      <c r="Q15" s="49"/>
      <c r="R15" s="49"/>
      <c r="S15" s="49"/>
      <c r="T15" s="49"/>
      <c r="U15" s="49"/>
      <c r="V15" s="49"/>
      <c r="W15" s="49"/>
      <c r="X15" s="49"/>
    </row>
    <row r="16" spans="1:24" x14ac:dyDescent="0.3">
      <c r="A16" s="24">
        <f t="shared" si="1"/>
        <v>0</v>
      </c>
      <c r="B16" s="44" t="s">
        <v>669</v>
      </c>
      <c r="C16" s="42">
        <v>111505</v>
      </c>
      <c r="D16" s="45" t="s">
        <v>653</v>
      </c>
      <c r="E16" s="40" t="s">
        <v>440</v>
      </c>
      <c r="F16" s="46">
        <v>1</v>
      </c>
      <c r="H16" s="29">
        <f>IF(ISERROR(VLOOKUP(C16,#REF!,3,0)),0,(VLOOKUP(C16,#REF!,3,0)))</f>
        <v>0</v>
      </c>
      <c r="I16" s="47">
        <f t="shared" si="0"/>
        <v>0</v>
      </c>
      <c r="J16" s="49"/>
      <c r="K16" s="49"/>
      <c r="L16" s="49"/>
      <c r="M16" s="49"/>
      <c r="N16" s="49"/>
      <c r="O16" s="49"/>
      <c r="P16" s="49"/>
      <c r="Q16" s="49"/>
      <c r="R16" s="49"/>
      <c r="S16" s="49"/>
      <c r="T16" s="49"/>
      <c r="U16" s="49"/>
      <c r="V16" s="49"/>
      <c r="W16" s="49"/>
      <c r="X16" s="49"/>
    </row>
    <row r="17" spans="1:24" x14ac:dyDescent="0.3">
      <c r="A17" s="24">
        <f t="shared" si="1"/>
        <v>0</v>
      </c>
      <c r="B17" s="44" t="s">
        <v>669</v>
      </c>
      <c r="C17" s="42">
        <v>111510</v>
      </c>
      <c r="D17" s="45" t="s">
        <v>654</v>
      </c>
      <c r="E17" s="40" t="s">
        <v>440</v>
      </c>
      <c r="F17" s="46">
        <v>1</v>
      </c>
      <c r="H17" s="29">
        <f>IF(ISERROR(VLOOKUP(C17,#REF!,3,0)),0,(VLOOKUP(C17,#REF!,3,0)))</f>
        <v>0</v>
      </c>
      <c r="I17" s="47">
        <f>F17*H17</f>
        <v>0</v>
      </c>
      <c r="J17" s="49"/>
      <c r="K17" s="49"/>
      <c r="L17" s="49"/>
      <c r="M17" s="49"/>
      <c r="N17" s="49"/>
      <c r="O17" s="49"/>
      <c r="P17" s="49"/>
      <c r="Q17" s="49"/>
      <c r="R17" s="49"/>
      <c r="S17" s="49"/>
      <c r="T17" s="49"/>
      <c r="U17" s="49"/>
      <c r="V17" s="49"/>
      <c r="W17" s="49"/>
      <c r="X17" s="49"/>
    </row>
    <row r="18" spans="1:24" x14ac:dyDescent="0.3">
      <c r="A18" s="24">
        <f t="shared" si="1"/>
        <v>0</v>
      </c>
      <c r="B18" s="44"/>
      <c r="C18" s="42"/>
      <c r="D18" s="45"/>
      <c r="E18" s="40" t="s">
        <v>440</v>
      </c>
      <c r="F18" s="46"/>
      <c r="H18" s="29">
        <f>IF(ISERROR(VLOOKUP(C18,#REF!,3,0)),0,(VLOOKUP(C18,#REF!,3,0)))</f>
        <v>0</v>
      </c>
      <c r="I18" s="47">
        <f t="shared" ref="I18:I33" si="2">F18*H18</f>
        <v>0</v>
      </c>
      <c r="J18" s="49"/>
      <c r="K18" s="49"/>
      <c r="L18" s="49"/>
      <c r="M18" s="49"/>
      <c r="N18" s="49"/>
      <c r="O18" s="49"/>
      <c r="P18" s="49"/>
      <c r="Q18" s="49"/>
      <c r="R18" s="49"/>
      <c r="S18" s="49"/>
      <c r="T18" s="49"/>
      <c r="U18" s="49"/>
      <c r="V18" s="49"/>
      <c r="W18" s="49"/>
      <c r="X18" s="49"/>
    </row>
    <row r="19" spans="1:24" x14ac:dyDescent="0.3">
      <c r="A19" s="24">
        <f t="shared" si="1"/>
        <v>0</v>
      </c>
      <c r="B19" s="44"/>
      <c r="C19" s="42">
        <v>1120</v>
      </c>
      <c r="D19" s="43" t="s">
        <v>655</v>
      </c>
      <c r="E19" s="40" t="s">
        <v>440</v>
      </c>
      <c r="F19" s="48"/>
      <c r="H19" s="29">
        <f>IF(ISERROR(VLOOKUP(C19,#REF!,3,0)),0,(VLOOKUP(C19,#REF!,3,0)))</f>
        <v>0</v>
      </c>
      <c r="I19" s="47">
        <f t="shared" si="2"/>
        <v>0</v>
      </c>
      <c r="J19" s="49"/>
      <c r="K19" s="49"/>
      <c r="L19" s="49"/>
      <c r="M19" s="49"/>
      <c r="N19" s="49"/>
      <c r="O19" s="49"/>
      <c r="P19" s="49"/>
      <c r="Q19" s="49"/>
      <c r="R19" s="49"/>
      <c r="S19" s="49"/>
      <c r="T19" s="49"/>
      <c r="U19" s="49"/>
      <c r="V19" s="49"/>
      <c r="W19" s="49"/>
      <c r="X19" s="49"/>
    </row>
    <row r="20" spans="1:24" x14ac:dyDescent="0.3">
      <c r="A20" s="24">
        <f t="shared" si="1"/>
        <v>0</v>
      </c>
      <c r="B20" s="44" t="s">
        <v>669</v>
      </c>
      <c r="C20" s="42">
        <v>112005</v>
      </c>
      <c r="D20" s="45" t="s">
        <v>656</v>
      </c>
      <c r="E20" s="40" t="s">
        <v>440</v>
      </c>
      <c r="F20" s="46">
        <v>0</v>
      </c>
      <c r="H20" s="29">
        <f>IF(ISERROR(VLOOKUP(C20,#REF!,3,0)),0,(VLOOKUP(C20,#REF!,3,0)))</f>
        <v>0</v>
      </c>
      <c r="I20" s="47">
        <f t="shared" si="2"/>
        <v>0</v>
      </c>
      <c r="J20" s="49"/>
      <c r="K20" s="49"/>
      <c r="L20" s="49"/>
      <c r="M20" s="49"/>
      <c r="N20" s="49"/>
      <c r="O20" s="49"/>
      <c r="P20" s="49"/>
      <c r="Q20" s="49"/>
      <c r="R20" s="49"/>
      <c r="S20" s="49"/>
      <c r="T20" s="49"/>
      <c r="U20" s="49"/>
      <c r="V20" s="49"/>
      <c r="W20" s="49"/>
      <c r="X20" s="49"/>
    </row>
    <row r="21" spans="1:24" x14ac:dyDescent="0.3">
      <c r="A21" s="24">
        <f t="shared" si="1"/>
        <v>0</v>
      </c>
      <c r="B21" s="44" t="s">
        <v>669</v>
      </c>
      <c r="C21" s="42">
        <v>112015</v>
      </c>
      <c r="D21" s="45" t="s">
        <v>657</v>
      </c>
      <c r="E21" s="40" t="s">
        <v>440</v>
      </c>
      <c r="F21" s="46">
        <v>0</v>
      </c>
      <c r="H21" s="29">
        <f>IF(ISERROR(VLOOKUP(C21,#REF!,3,0)),0,(VLOOKUP(C21,#REF!,3,0)))</f>
        <v>0</v>
      </c>
      <c r="I21" s="47">
        <f t="shared" si="2"/>
        <v>0</v>
      </c>
      <c r="J21" s="49"/>
      <c r="K21" s="49"/>
      <c r="L21" s="49"/>
      <c r="M21" s="49"/>
      <c r="N21" s="49"/>
      <c r="O21" s="49"/>
      <c r="P21" s="49"/>
      <c r="Q21" s="49"/>
      <c r="R21" s="49"/>
      <c r="S21" s="49"/>
      <c r="T21" s="49"/>
      <c r="U21" s="49"/>
      <c r="V21" s="49"/>
      <c r="W21" s="49"/>
      <c r="X21" s="49"/>
    </row>
    <row r="22" spans="1:24" x14ac:dyDescent="0.3">
      <c r="A22" s="24">
        <f t="shared" si="1"/>
        <v>0</v>
      </c>
      <c r="B22" s="44" t="s">
        <v>669</v>
      </c>
      <c r="C22" s="42">
        <v>112030</v>
      </c>
      <c r="D22" s="45" t="s">
        <v>654</v>
      </c>
      <c r="E22" s="40" t="s">
        <v>440</v>
      </c>
      <c r="F22" s="46">
        <v>0</v>
      </c>
      <c r="H22" s="29">
        <f>IF(ISERROR(VLOOKUP(C22,#REF!,3,0)),0,(VLOOKUP(C22,#REF!,3,0)))</f>
        <v>0</v>
      </c>
      <c r="I22" s="47">
        <f t="shared" si="2"/>
        <v>0</v>
      </c>
      <c r="J22" s="49"/>
      <c r="K22" s="49"/>
      <c r="L22" s="49"/>
      <c r="M22" s="49"/>
      <c r="N22" s="49"/>
      <c r="O22" s="49"/>
      <c r="P22" s="49"/>
      <c r="Q22" s="49"/>
      <c r="R22" s="49"/>
      <c r="S22" s="49"/>
      <c r="T22" s="49"/>
      <c r="U22" s="49"/>
      <c r="V22" s="49"/>
      <c r="W22" s="49"/>
      <c r="X22" s="49"/>
    </row>
    <row r="23" spans="1:24" x14ac:dyDescent="0.3">
      <c r="A23" s="24">
        <f t="shared" si="1"/>
        <v>0</v>
      </c>
      <c r="B23" s="44" t="s">
        <v>669</v>
      </c>
      <c r="C23" s="42">
        <v>112095</v>
      </c>
      <c r="D23" s="45" t="s">
        <v>658</v>
      </c>
      <c r="E23" s="40" t="s">
        <v>440</v>
      </c>
      <c r="F23" s="46">
        <v>0</v>
      </c>
      <c r="H23" s="29">
        <f>IF(ISERROR(VLOOKUP(C23,#REF!,3,0)),0,(VLOOKUP(C23,#REF!,3,0)))</f>
        <v>0</v>
      </c>
      <c r="I23" s="47">
        <f t="shared" si="2"/>
        <v>0</v>
      </c>
      <c r="J23" s="49"/>
      <c r="K23" s="49"/>
      <c r="L23" s="49"/>
      <c r="M23" s="49"/>
      <c r="N23" s="49"/>
      <c r="O23" s="49"/>
      <c r="P23" s="49"/>
      <c r="Q23" s="49"/>
      <c r="R23" s="49"/>
      <c r="S23" s="49"/>
      <c r="T23" s="49"/>
      <c r="U23" s="49"/>
      <c r="V23" s="49"/>
      <c r="W23" s="49"/>
      <c r="X23" s="49"/>
    </row>
    <row r="24" spans="1:24" x14ac:dyDescent="0.3">
      <c r="A24" s="24">
        <f t="shared" si="1"/>
        <v>0</v>
      </c>
      <c r="B24" s="44"/>
      <c r="C24" s="42"/>
      <c r="D24" s="45"/>
      <c r="E24" s="40" t="s">
        <v>440</v>
      </c>
      <c r="F24" s="46"/>
      <c r="H24" s="29">
        <f>IF(ISERROR(VLOOKUP(C24,#REF!,3,0)),0,(VLOOKUP(C24,#REF!,3,0)))</f>
        <v>0</v>
      </c>
      <c r="I24" s="47">
        <f t="shared" si="2"/>
        <v>0</v>
      </c>
      <c r="J24" s="49"/>
      <c r="K24" s="49"/>
      <c r="L24" s="49"/>
      <c r="M24" s="49"/>
      <c r="N24" s="49"/>
      <c r="O24" s="49"/>
      <c r="P24" s="49"/>
      <c r="Q24" s="49"/>
      <c r="R24" s="49"/>
      <c r="S24" s="49"/>
      <c r="T24" s="49"/>
      <c r="U24" s="49"/>
      <c r="V24" s="49"/>
      <c r="W24" s="49"/>
      <c r="X24" s="49"/>
    </row>
    <row r="25" spans="1:24" x14ac:dyDescent="0.3">
      <c r="A25" s="24">
        <f t="shared" si="1"/>
        <v>0</v>
      </c>
      <c r="B25" s="44"/>
      <c r="C25" s="42">
        <v>1125</v>
      </c>
      <c r="D25" s="43" t="s">
        <v>659</v>
      </c>
      <c r="E25" s="40" t="s">
        <v>440</v>
      </c>
      <c r="F25" s="48"/>
      <c r="H25" s="29">
        <f>IF(ISERROR(VLOOKUP(C25,#REF!,3,0)),0,(VLOOKUP(C25,#REF!,3,0)))</f>
        <v>0</v>
      </c>
      <c r="I25" s="47">
        <f t="shared" si="2"/>
        <v>0</v>
      </c>
      <c r="J25" s="49"/>
      <c r="K25" s="49"/>
      <c r="L25" s="49"/>
      <c r="M25" s="49"/>
      <c r="N25" s="49"/>
      <c r="O25" s="49"/>
      <c r="P25" s="49"/>
      <c r="Q25" s="49"/>
      <c r="R25" s="49"/>
      <c r="S25" s="49"/>
      <c r="T25" s="49"/>
      <c r="U25" s="49"/>
      <c r="V25" s="49"/>
      <c r="W25" s="49"/>
      <c r="X25" s="49"/>
    </row>
    <row r="26" spans="1:24" x14ac:dyDescent="0.3">
      <c r="A26" s="24">
        <f t="shared" si="1"/>
        <v>0</v>
      </c>
      <c r="B26" s="44" t="s">
        <v>669</v>
      </c>
      <c r="C26" s="42">
        <v>112505</v>
      </c>
      <c r="D26" s="45" t="s">
        <v>498</v>
      </c>
      <c r="E26" s="40" t="s">
        <v>440</v>
      </c>
      <c r="F26" s="46">
        <v>0</v>
      </c>
      <c r="H26" s="29">
        <f>IF(ISERROR(VLOOKUP(C26,#REF!,3,0)),0,(VLOOKUP(C26,#REF!,3,0)))</f>
        <v>0</v>
      </c>
      <c r="I26" s="47">
        <f t="shared" si="2"/>
        <v>0</v>
      </c>
      <c r="J26" s="49"/>
      <c r="K26" s="49"/>
      <c r="L26" s="49"/>
      <c r="M26" s="49"/>
      <c r="N26" s="49"/>
      <c r="O26" s="49"/>
      <c r="P26" s="49"/>
      <c r="Q26" s="49"/>
      <c r="R26" s="49"/>
      <c r="S26" s="49"/>
      <c r="T26" s="49"/>
      <c r="U26" s="49"/>
      <c r="V26" s="49"/>
      <c r="W26" s="49"/>
      <c r="X26" s="49"/>
    </row>
    <row r="27" spans="1:24" x14ac:dyDescent="0.3">
      <c r="A27" s="24">
        <f t="shared" si="1"/>
        <v>0</v>
      </c>
      <c r="B27" s="44" t="s">
        <v>669</v>
      </c>
      <c r="C27" s="42">
        <v>112510</v>
      </c>
      <c r="D27" s="45" t="s">
        <v>438</v>
      </c>
      <c r="E27" s="40" t="s">
        <v>440</v>
      </c>
      <c r="F27" s="46">
        <v>0</v>
      </c>
      <c r="H27" s="29">
        <f>IF(ISERROR(VLOOKUP(C27,#REF!,3,0)),0,(VLOOKUP(C27,#REF!,3,0)))</f>
        <v>0</v>
      </c>
      <c r="I27" s="47">
        <f t="shared" si="2"/>
        <v>0</v>
      </c>
      <c r="J27" s="49"/>
      <c r="K27" s="49"/>
      <c r="L27" s="49"/>
      <c r="M27" s="49"/>
      <c r="N27" s="49"/>
      <c r="O27" s="49"/>
      <c r="P27" s="49"/>
      <c r="Q27" s="49"/>
      <c r="R27" s="49"/>
      <c r="S27" s="49"/>
      <c r="T27" s="49"/>
      <c r="U27" s="49"/>
      <c r="V27" s="49"/>
      <c r="W27" s="49"/>
      <c r="X27" s="49"/>
    </row>
    <row r="28" spans="1:24" x14ac:dyDescent="0.3">
      <c r="A28" s="24">
        <f t="shared" si="1"/>
        <v>0</v>
      </c>
      <c r="B28" s="44" t="s">
        <v>669</v>
      </c>
      <c r="C28" s="42">
        <v>112515</v>
      </c>
      <c r="D28" s="45" t="s">
        <v>439</v>
      </c>
      <c r="E28" s="40" t="s">
        <v>440</v>
      </c>
      <c r="F28" s="46">
        <v>0</v>
      </c>
      <c r="H28" s="29">
        <f>IF(ISERROR(VLOOKUP(C28,#REF!,3,0)),0,(VLOOKUP(C28,#REF!,3,0)))</f>
        <v>0</v>
      </c>
      <c r="I28" s="47">
        <f t="shared" si="2"/>
        <v>0</v>
      </c>
      <c r="J28" s="49"/>
      <c r="K28" s="49"/>
      <c r="L28" s="49"/>
      <c r="M28" s="49"/>
      <c r="N28" s="49"/>
      <c r="O28" s="49"/>
      <c r="P28" s="49"/>
      <c r="Q28" s="49"/>
      <c r="R28" s="49"/>
      <c r="S28" s="49"/>
      <c r="T28" s="49"/>
      <c r="U28" s="49"/>
      <c r="V28" s="49"/>
      <c r="W28" s="49"/>
      <c r="X28" s="49"/>
    </row>
    <row r="29" spans="1:24" x14ac:dyDescent="0.3">
      <c r="A29" s="24">
        <f t="shared" si="1"/>
        <v>0</v>
      </c>
      <c r="B29" s="44" t="s">
        <v>669</v>
      </c>
      <c r="C29" s="42">
        <v>112520</v>
      </c>
      <c r="D29" s="45" t="s">
        <v>441</v>
      </c>
      <c r="E29" s="40" t="s">
        <v>440</v>
      </c>
      <c r="F29" s="46">
        <v>0</v>
      </c>
      <c r="H29" s="29">
        <f>IF(ISERROR(VLOOKUP(C29,#REF!,3,0)),0,(VLOOKUP(C29,#REF!,3,0)))</f>
        <v>0</v>
      </c>
      <c r="I29" s="47">
        <f t="shared" si="2"/>
        <v>0</v>
      </c>
      <c r="J29" s="49"/>
      <c r="K29" s="49"/>
      <c r="L29" s="49"/>
      <c r="M29" s="49"/>
      <c r="N29" s="49"/>
      <c r="O29" s="49"/>
      <c r="P29" s="49"/>
      <c r="Q29" s="49"/>
      <c r="R29" s="49"/>
      <c r="S29" s="49"/>
      <c r="T29" s="49"/>
      <c r="U29" s="49"/>
      <c r="V29" s="49"/>
      <c r="W29" s="49"/>
      <c r="X29" s="49"/>
    </row>
    <row r="30" spans="1:24" x14ac:dyDescent="0.3">
      <c r="A30" s="24">
        <f t="shared" si="1"/>
        <v>0</v>
      </c>
      <c r="B30" s="44" t="s">
        <v>669</v>
      </c>
      <c r="C30" s="42">
        <v>112525</v>
      </c>
      <c r="D30" s="45" t="s">
        <v>95</v>
      </c>
      <c r="E30" s="40" t="s">
        <v>440</v>
      </c>
      <c r="F30" s="46">
        <v>0</v>
      </c>
      <c r="H30" s="29">
        <f>IF(ISERROR(VLOOKUP(C30,#REF!,3,0)),0,(VLOOKUP(C30,#REF!,3,0)))</f>
        <v>0</v>
      </c>
      <c r="I30" s="47">
        <f t="shared" si="2"/>
        <v>0</v>
      </c>
      <c r="J30" s="49"/>
      <c r="K30" s="49"/>
      <c r="L30" s="49"/>
      <c r="M30" s="49"/>
      <c r="N30" s="49"/>
      <c r="O30" s="49"/>
      <c r="P30" s="49"/>
      <c r="Q30" s="49"/>
      <c r="R30" s="49"/>
      <c r="S30" s="49"/>
      <c r="T30" s="49"/>
      <c r="U30" s="49"/>
      <c r="V30" s="49"/>
      <c r="W30" s="49"/>
      <c r="X30" s="49"/>
    </row>
    <row r="31" spans="1:24" x14ac:dyDescent="0.3">
      <c r="A31" s="24">
        <f t="shared" si="1"/>
        <v>0</v>
      </c>
      <c r="B31" s="44" t="s">
        <v>669</v>
      </c>
      <c r="C31" s="42">
        <v>112530</v>
      </c>
      <c r="D31" s="45" t="s">
        <v>96</v>
      </c>
      <c r="E31" s="40" t="s">
        <v>440</v>
      </c>
      <c r="F31" s="46">
        <v>0</v>
      </c>
      <c r="H31" s="29">
        <f>IF(ISERROR(VLOOKUP(C31,#REF!,3,0)),0,(VLOOKUP(C31,#REF!,3,0)))</f>
        <v>0</v>
      </c>
      <c r="I31" s="47">
        <f t="shared" si="2"/>
        <v>0</v>
      </c>
      <c r="J31" s="49"/>
      <c r="K31" s="49"/>
      <c r="L31" s="49"/>
      <c r="M31" s="49"/>
      <c r="N31" s="49"/>
      <c r="O31" s="49"/>
      <c r="P31" s="49"/>
      <c r="Q31" s="49"/>
      <c r="R31" s="49"/>
      <c r="S31" s="49"/>
      <c r="T31" s="49"/>
      <c r="U31" s="49"/>
      <c r="V31" s="49"/>
      <c r="W31" s="49"/>
      <c r="X31" s="49"/>
    </row>
    <row r="32" spans="1:24" x14ac:dyDescent="0.3">
      <c r="A32" s="24">
        <f t="shared" si="1"/>
        <v>0</v>
      </c>
      <c r="C32" s="50"/>
      <c r="D32" s="51"/>
      <c r="E32" s="40" t="s">
        <v>440</v>
      </c>
      <c r="F32" s="41"/>
      <c r="H32" s="29">
        <f>IF(ISERROR(VLOOKUP(C32,#REF!,3,0)),0,(VLOOKUP(C32,#REF!,3,0)))</f>
        <v>0</v>
      </c>
      <c r="I32" s="47">
        <f t="shared" si="2"/>
        <v>0</v>
      </c>
      <c r="J32" s="49"/>
      <c r="K32" s="49"/>
      <c r="L32" s="49"/>
      <c r="M32" s="49"/>
      <c r="N32" s="49"/>
      <c r="O32" s="49"/>
      <c r="P32" s="49"/>
      <c r="Q32" s="49"/>
      <c r="R32" s="49"/>
      <c r="S32" s="49"/>
      <c r="T32" s="49"/>
      <c r="U32" s="49"/>
      <c r="V32" s="49"/>
      <c r="W32" s="49"/>
      <c r="X32" s="49"/>
    </row>
    <row r="33" spans="1:24" ht="15.75" customHeight="1" x14ac:dyDescent="0.3">
      <c r="A33" s="24">
        <f t="shared" si="1"/>
        <v>0</v>
      </c>
      <c r="C33" s="52">
        <v>1201</v>
      </c>
      <c r="D33" s="53" t="s">
        <v>591</v>
      </c>
      <c r="E33" s="40"/>
      <c r="F33" s="41"/>
      <c r="H33" s="29">
        <f>IF(ISERROR(VLOOKUP(C33,#REF!,3,0)),0,(VLOOKUP(C33,#REF!,3,0)))</f>
        <v>0</v>
      </c>
      <c r="I33" s="47">
        <f t="shared" si="2"/>
        <v>0</v>
      </c>
      <c r="J33" s="49"/>
      <c r="K33" s="49"/>
      <c r="L33" s="49"/>
      <c r="M33" s="49"/>
      <c r="N33" s="49"/>
      <c r="O33" s="49"/>
      <c r="P33" s="49"/>
      <c r="Q33" s="49"/>
      <c r="R33" s="49"/>
      <c r="S33" s="49"/>
      <c r="T33" s="49"/>
      <c r="U33" s="49"/>
      <c r="V33" s="49"/>
      <c r="W33" s="49"/>
      <c r="X33" s="49"/>
    </row>
    <row r="34" spans="1:24" x14ac:dyDescent="0.3">
      <c r="A34" s="24">
        <f t="shared" si="1"/>
        <v>0</v>
      </c>
      <c r="B34" s="44" t="s">
        <v>669</v>
      </c>
      <c r="C34" s="54">
        <v>120105</v>
      </c>
      <c r="D34" s="45" t="s">
        <v>649</v>
      </c>
      <c r="E34" s="40"/>
      <c r="F34" s="55" t="s">
        <v>134</v>
      </c>
      <c r="G34" s="56"/>
      <c r="I34" s="47"/>
      <c r="J34" s="49"/>
      <c r="K34" s="49"/>
      <c r="L34" s="49"/>
      <c r="M34" s="49"/>
      <c r="N34" s="49"/>
      <c r="O34" s="49"/>
      <c r="P34" s="49"/>
      <c r="Q34" s="49"/>
      <c r="R34" s="49"/>
      <c r="S34" s="49"/>
      <c r="T34" s="49"/>
      <c r="U34" s="49"/>
      <c r="V34" s="49"/>
      <c r="W34" s="49"/>
      <c r="X34" s="49"/>
    </row>
    <row r="35" spans="1:24" x14ac:dyDescent="0.3">
      <c r="A35" s="24">
        <f t="shared" si="1"/>
        <v>0</v>
      </c>
      <c r="B35" s="44" t="s">
        <v>669</v>
      </c>
      <c r="C35" s="54">
        <v>120110</v>
      </c>
      <c r="D35" s="45" t="s">
        <v>748</v>
      </c>
      <c r="E35" s="40"/>
      <c r="F35" s="55" t="s">
        <v>134</v>
      </c>
      <c r="G35" s="56"/>
      <c r="H35" s="47"/>
      <c r="I35" s="47"/>
      <c r="J35" s="49"/>
      <c r="K35" s="49"/>
      <c r="L35" s="49"/>
      <c r="M35" s="49"/>
      <c r="N35" s="49"/>
      <c r="O35" s="49"/>
      <c r="P35" s="49"/>
      <c r="Q35" s="49"/>
      <c r="R35" s="49"/>
      <c r="S35" s="49"/>
      <c r="T35" s="49"/>
      <c r="U35" s="49"/>
      <c r="V35" s="49"/>
      <c r="W35" s="49"/>
      <c r="X35" s="49"/>
    </row>
    <row r="36" spans="1:24" x14ac:dyDescent="0.3">
      <c r="A36" s="24">
        <f t="shared" si="1"/>
        <v>0</v>
      </c>
      <c r="B36" s="44" t="s">
        <v>669</v>
      </c>
      <c r="C36" s="54">
        <v>120115</v>
      </c>
      <c r="D36" s="45" t="s">
        <v>749</v>
      </c>
      <c r="E36" s="40"/>
      <c r="F36" s="55" t="s">
        <v>134</v>
      </c>
      <c r="G36" s="56"/>
      <c r="H36" s="47"/>
      <c r="I36" s="47"/>
      <c r="J36" s="49"/>
      <c r="K36" s="49"/>
      <c r="L36" s="49"/>
      <c r="M36" s="49"/>
      <c r="N36" s="49"/>
      <c r="O36" s="49"/>
      <c r="P36" s="49"/>
      <c r="Q36" s="49"/>
      <c r="R36" s="49"/>
      <c r="S36" s="49"/>
      <c r="T36" s="49"/>
      <c r="U36" s="49"/>
      <c r="V36" s="49"/>
      <c r="W36" s="49"/>
      <c r="X36" s="49"/>
    </row>
    <row r="37" spans="1:24" x14ac:dyDescent="0.3">
      <c r="A37" s="24">
        <f t="shared" si="1"/>
        <v>0</v>
      </c>
      <c r="B37" s="44" t="s">
        <v>669</v>
      </c>
      <c r="C37" s="54">
        <v>120120</v>
      </c>
      <c r="D37" s="45" t="s">
        <v>750</v>
      </c>
      <c r="E37" s="40"/>
      <c r="F37" s="55" t="s">
        <v>134</v>
      </c>
      <c r="G37" s="56"/>
      <c r="H37" s="47"/>
      <c r="I37" s="47"/>
      <c r="J37" s="49"/>
      <c r="K37" s="49"/>
      <c r="L37" s="49"/>
      <c r="M37" s="49"/>
      <c r="N37" s="49"/>
      <c r="O37" s="49"/>
      <c r="P37" s="49"/>
      <c r="Q37" s="49"/>
      <c r="R37" s="49"/>
      <c r="S37" s="49"/>
      <c r="T37" s="49"/>
      <c r="U37" s="49"/>
      <c r="V37" s="49"/>
      <c r="W37" s="49"/>
      <c r="X37" s="49"/>
    </row>
    <row r="38" spans="1:24" x14ac:dyDescent="0.3">
      <c r="A38" s="24">
        <f t="shared" si="1"/>
        <v>0</v>
      </c>
      <c r="B38" s="44" t="s">
        <v>669</v>
      </c>
      <c r="C38" s="54">
        <v>120125</v>
      </c>
      <c r="D38" s="45" t="s">
        <v>751</v>
      </c>
      <c r="E38" s="40"/>
      <c r="F38" s="55" t="s">
        <v>134</v>
      </c>
      <c r="G38" s="56"/>
      <c r="H38" s="47"/>
      <c r="I38" s="47"/>
      <c r="J38" s="49"/>
      <c r="K38" s="49"/>
      <c r="L38" s="49"/>
      <c r="M38" s="49"/>
      <c r="N38" s="49"/>
      <c r="O38" s="49"/>
      <c r="P38" s="49"/>
      <c r="Q38" s="49"/>
      <c r="R38" s="49"/>
      <c r="S38" s="49"/>
      <c r="T38" s="49"/>
      <c r="U38" s="49"/>
      <c r="V38" s="49"/>
      <c r="W38" s="49"/>
      <c r="X38" s="49"/>
    </row>
    <row r="39" spans="1:24" x14ac:dyDescent="0.3">
      <c r="A39" s="24">
        <f t="shared" si="1"/>
        <v>0</v>
      </c>
      <c r="B39" s="44" t="s">
        <v>669</v>
      </c>
      <c r="C39" s="54">
        <v>120130</v>
      </c>
      <c r="D39" s="45" t="s">
        <v>658</v>
      </c>
      <c r="E39" s="40"/>
      <c r="F39" s="55" t="s">
        <v>134</v>
      </c>
      <c r="G39" s="56"/>
      <c r="H39" s="47"/>
      <c r="I39" s="47"/>
      <c r="J39" s="49"/>
      <c r="K39" s="49"/>
      <c r="L39" s="49"/>
      <c r="M39" s="49"/>
      <c r="N39" s="49"/>
      <c r="O39" s="49"/>
      <c r="P39" s="49"/>
      <c r="Q39" s="49"/>
      <c r="R39" s="49"/>
      <c r="S39" s="49"/>
      <c r="T39" s="49"/>
      <c r="U39" s="49"/>
      <c r="V39" s="49"/>
      <c r="W39" s="49"/>
      <c r="X39" s="49"/>
    </row>
    <row r="40" spans="1:24" x14ac:dyDescent="0.3">
      <c r="A40" s="24">
        <f t="shared" si="1"/>
        <v>0</v>
      </c>
      <c r="B40" s="44" t="s">
        <v>669</v>
      </c>
      <c r="C40" s="54">
        <v>120135</v>
      </c>
      <c r="D40" s="45" t="s">
        <v>752</v>
      </c>
      <c r="E40" s="40"/>
      <c r="F40" s="55" t="s">
        <v>134</v>
      </c>
      <c r="G40" s="56"/>
      <c r="H40" s="47"/>
      <c r="I40" s="47"/>
      <c r="J40" s="49"/>
      <c r="K40" s="49"/>
      <c r="L40" s="49"/>
      <c r="M40" s="49"/>
      <c r="N40" s="49"/>
      <c r="O40" s="49"/>
      <c r="P40" s="49"/>
      <c r="Q40" s="49"/>
      <c r="R40" s="49"/>
      <c r="S40" s="49"/>
      <c r="T40" s="49"/>
      <c r="U40" s="49"/>
      <c r="V40" s="49"/>
      <c r="W40" s="49"/>
      <c r="X40" s="49"/>
    </row>
    <row r="41" spans="1:24" x14ac:dyDescent="0.3">
      <c r="A41" s="24">
        <f t="shared" si="1"/>
        <v>0</v>
      </c>
      <c r="B41" s="44" t="s">
        <v>669</v>
      </c>
      <c r="C41" s="54">
        <v>120140</v>
      </c>
      <c r="D41" s="45" t="s">
        <v>753</v>
      </c>
      <c r="E41" s="40"/>
      <c r="F41" s="55" t="s">
        <v>134</v>
      </c>
      <c r="G41" s="56"/>
      <c r="H41" s="47"/>
      <c r="I41" s="47"/>
      <c r="J41" s="49"/>
      <c r="K41" s="49"/>
      <c r="L41" s="49"/>
      <c r="M41" s="49"/>
      <c r="N41" s="49"/>
      <c r="O41" s="49"/>
      <c r="P41" s="49"/>
      <c r="Q41" s="49"/>
      <c r="R41" s="49"/>
      <c r="S41" s="49"/>
      <c r="T41" s="49"/>
      <c r="U41" s="49"/>
      <c r="V41" s="49"/>
      <c r="W41" s="49"/>
      <c r="X41" s="49"/>
    </row>
    <row r="42" spans="1:24" x14ac:dyDescent="0.3">
      <c r="A42" s="24">
        <f t="shared" si="1"/>
        <v>0</v>
      </c>
      <c r="B42" s="44" t="s">
        <v>669</v>
      </c>
      <c r="C42" s="54">
        <v>120145</v>
      </c>
      <c r="D42" s="45" t="s">
        <v>754</v>
      </c>
      <c r="E42" s="40"/>
      <c r="F42" s="55" t="s">
        <v>134</v>
      </c>
      <c r="G42" s="56"/>
      <c r="H42" s="47"/>
      <c r="I42" s="47"/>
      <c r="J42" s="49"/>
      <c r="K42" s="49"/>
      <c r="L42" s="49"/>
      <c r="M42" s="49"/>
      <c r="N42" s="49"/>
      <c r="O42" s="49"/>
      <c r="P42" s="49"/>
      <c r="Q42" s="49"/>
      <c r="R42" s="49"/>
      <c r="S42" s="49"/>
      <c r="T42" s="49"/>
      <c r="U42" s="49"/>
      <c r="V42" s="49"/>
      <c r="W42" s="49"/>
      <c r="X42" s="49"/>
    </row>
    <row r="43" spans="1:24" x14ac:dyDescent="0.3">
      <c r="A43" s="24">
        <f t="shared" si="1"/>
        <v>0</v>
      </c>
      <c r="B43" s="44" t="s">
        <v>669</v>
      </c>
      <c r="C43" s="54">
        <v>120150</v>
      </c>
      <c r="D43" s="45" t="s">
        <v>755</v>
      </c>
      <c r="E43" s="40"/>
      <c r="F43" s="55" t="s">
        <v>134</v>
      </c>
      <c r="G43" s="56"/>
      <c r="H43" s="47"/>
      <c r="I43" s="47"/>
      <c r="J43" s="49"/>
      <c r="K43" s="49"/>
      <c r="L43" s="49"/>
      <c r="M43" s="49"/>
      <c r="N43" s="49"/>
      <c r="O43" s="49"/>
      <c r="P43" s="49"/>
      <c r="Q43" s="49"/>
      <c r="R43" s="49"/>
      <c r="S43" s="49"/>
      <c r="T43" s="49"/>
      <c r="U43" s="49"/>
      <c r="V43" s="49"/>
      <c r="W43" s="49"/>
      <c r="X43" s="49"/>
    </row>
    <row r="44" spans="1:24" x14ac:dyDescent="0.3">
      <c r="A44" s="24">
        <f t="shared" si="1"/>
        <v>0</v>
      </c>
      <c r="B44" s="44" t="s">
        <v>669</v>
      </c>
      <c r="C44" s="54">
        <v>120155</v>
      </c>
      <c r="D44" s="45" t="s">
        <v>720</v>
      </c>
      <c r="E44" s="40"/>
      <c r="F44" s="55" t="s">
        <v>134</v>
      </c>
      <c r="G44" s="56"/>
      <c r="H44" s="47"/>
      <c r="I44" s="47"/>
      <c r="J44" s="49"/>
      <c r="K44" s="49"/>
      <c r="L44" s="49"/>
      <c r="M44" s="49"/>
      <c r="N44" s="49"/>
      <c r="O44" s="49"/>
      <c r="P44" s="49"/>
      <c r="Q44" s="49"/>
      <c r="R44" s="49"/>
      <c r="S44" s="49"/>
      <c r="T44" s="49"/>
      <c r="U44" s="49"/>
      <c r="V44" s="49"/>
      <c r="W44" s="49"/>
      <c r="X44" s="49"/>
    </row>
    <row r="45" spans="1:24" x14ac:dyDescent="0.3">
      <c r="A45" s="24">
        <f t="shared" si="1"/>
        <v>0</v>
      </c>
      <c r="B45" s="44" t="s">
        <v>669</v>
      </c>
      <c r="C45" s="54">
        <v>120160</v>
      </c>
      <c r="D45" s="45" t="s">
        <v>229</v>
      </c>
      <c r="E45" s="40"/>
      <c r="F45" s="55" t="s">
        <v>134</v>
      </c>
      <c r="G45" s="56"/>
      <c r="H45" s="47"/>
      <c r="I45" s="47"/>
      <c r="J45" s="49"/>
      <c r="K45" s="49"/>
      <c r="L45" s="49"/>
      <c r="M45" s="49"/>
      <c r="N45" s="49"/>
      <c r="O45" s="49"/>
      <c r="P45" s="49"/>
      <c r="Q45" s="49"/>
      <c r="R45" s="49"/>
      <c r="S45" s="49"/>
      <c r="T45" s="49"/>
      <c r="U45" s="49"/>
      <c r="V45" s="49"/>
      <c r="W45" s="49"/>
      <c r="X45" s="49"/>
    </row>
    <row r="46" spans="1:24" ht="33" x14ac:dyDescent="0.3">
      <c r="A46" s="24">
        <f t="shared" si="1"/>
        <v>0</v>
      </c>
      <c r="B46" s="44" t="s">
        <v>669</v>
      </c>
      <c r="C46" s="54">
        <v>120165</v>
      </c>
      <c r="D46" s="45" t="s">
        <v>230</v>
      </c>
      <c r="E46" s="40"/>
      <c r="F46" s="55" t="s">
        <v>134</v>
      </c>
      <c r="G46" s="56"/>
      <c r="H46" s="47"/>
      <c r="I46" s="47"/>
      <c r="J46" s="49"/>
      <c r="K46" s="49"/>
      <c r="L46" s="49"/>
      <c r="M46" s="49"/>
      <c r="N46" s="49"/>
      <c r="O46" s="49"/>
      <c r="P46" s="49"/>
      <c r="Q46" s="49"/>
      <c r="R46" s="49"/>
      <c r="S46" s="49"/>
      <c r="T46" s="49"/>
      <c r="U46" s="49"/>
      <c r="V46" s="49"/>
      <c r="W46" s="49"/>
      <c r="X46" s="49"/>
    </row>
    <row r="47" spans="1:24" x14ac:dyDescent="0.3">
      <c r="A47" s="24">
        <f t="shared" si="1"/>
        <v>0</v>
      </c>
      <c r="B47" s="44" t="s">
        <v>669</v>
      </c>
      <c r="C47" s="54">
        <v>120170</v>
      </c>
      <c r="D47" s="45" t="s">
        <v>144</v>
      </c>
      <c r="E47" s="40"/>
      <c r="F47" s="55" t="s">
        <v>134</v>
      </c>
      <c r="G47" s="56"/>
      <c r="H47" s="47"/>
      <c r="I47" s="47"/>
      <c r="J47" s="49"/>
      <c r="K47" s="49"/>
      <c r="L47" s="49"/>
      <c r="M47" s="49"/>
      <c r="N47" s="49"/>
      <c r="O47" s="49"/>
      <c r="P47" s="49"/>
      <c r="Q47" s="49"/>
      <c r="R47" s="49"/>
      <c r="S47" s="49"/>
      <c r="T47" s="49"/>
      <c r="U47" s="49"/>
      <c r="V47" s="49"/>
      <c r="W47" s="49"/>
      <c r="X47" s="49"/>
    </row>
    <row r="48" spans="1:24" x14ac:dyDescent="0.3">
      <c r="A48" s="24">
        <f t="shared" si="1"/>
        <v>0</v>
      </c>
      <c r="B48" s="44" t="s">
        <v>669</v>
      </c>
      <c r="C48" s="54">
        <v>120175</v>
      </c>
      <c r="D48" s="45" t="s">
        <v>145</v>
      </c>
      <c r="E48" s="40"/>
      <c r="F48" s="55" t="s">
        <v>134</v>
      </c>
      <c r="G48" s="56"/>
      <c r="H48" s="47"/>
      <c r="I48" s="47"/>
      <c r="J48" s="49"/>
      <c r="K48" s="49"/>
      <c r="L48" s="49"/>
      <c r="M48" s="49"/>
      <c r="N48" s="49"/>
      <c r="O48" s="49"/>
      <c r="P48" s="49"/>
      <c r="Q48" s="49"/>
      <c r="R48" s="49"/>
      <c r="S48" s="49"/>
      <c r="T48" s="49"/>
      <c r="U48" s="49"/>
      <c r="V48" s="49"/>
      <c r="W48" s="49"/>
      <c r="X48" s="49"/>
    </row>
    <row r="49" spans="1:24" x14ac:dyDescent="0.3">
      <c r="A49" s="24">
        <f t="shared" si="1"/>
        <v>0</v>
      </c>
      <c r="B49" s="44" t="s">
        <v>669</v>
      </c>
      <c r="C49" s="54">
        <v>120180</v>
      </c>
      <c r="D49" s="45" t="s">
        <v>670</v>
      </c>
      <c r="E49" s="40"/>
      <c r="F49" s="55" t="s">
        <v>134</v>
      </c>
      <c r="G49" s="56"/>
      <c r="H49" s="47"/>
      <c r="I49" s="47"/>
      <c r="J49" s="49"/>
      <c r="K49" s="49"/>
      <c r="L49" s="49"/>
      <c r="M49" s="49"/>
      <c r="N49" s="49"/>
      <c r="O49" s="49"/>
      <c r="P49" s="49"/>
      <c r="Q49" s="49"/>
      <c r="R49" s="49"/>
      <c r="S49" s="49"/>
      <c r="T49" s="49"/>
      <c r="U49" s="49"/>
      <c r="V49" s="49"/>
      <c r="W49" s="49"/>
      <c r="X49" s="49"/>
    </row>
    <row r="50" spans="1:24" x14ac:dyDescent="0.3">
      <c r="A50" s="24">
        <f t="shared" si="1"/>
        <v>0</v>
      </c>
      <c r="B50" s="44" t="s">
        <v>669</v>
      </c>
      <c r="C50" s="54">
        <v>120195</v>
      </c>
      <c r="D50" s="45" t="s">
        <v>245</v>
      </c>
      <c r="E50" s="40"/>
      <c r="F50" s="55" t="s">
        <v>134</v>
      </c>
      <c r="G50" s="56"/>
      <c r="H50" s="47"/>
      <c r="I50" s="47"/>
      <c r="J50" s="49"/>
      <c r="K50" s="49"/>
      <c r="L50" s="49"/>
      <c r="M50" s="49"/>
      <c r="N50" s="49"/>
      <c r="O50" s="49"/>
      <c r="P50" s="49"/>
      <c r="Q50" s="49"/>
      <c r="R50" s="49"/>
      <c r="S50" s="49"/>
      <c r="T50" s="49"/>
      <c r="U50" s="49"/>
      <c r="V50" s="49"/>
      <c r="W50" s="49"/>
      <c r="X50" s="49"/>
    </row>
    <row r="51" spans="1:24" x14ac:dyDescent="0.3">
      <c r="A51" s="24">
        <f t="shared" si="1"/>
        <v>0</v>
      </c>
      <c r="B51" s="57"/>
      <c r="C51" s="54"/>
      <c r="D51" s="45"/>
      <c r="E51" s="40"/>
      <c r="F51" s="58"/>
      <c r="G51" s="56"/>
      <c r="H51" s="47"/>
      <c r="I51" s="47"/>
      <c r="J51" s="49"/>
      <c r="K51" s="49"/>
      <c r="L51" s="49"/>
      <c r="M51" s="49"/>
      <c r="N51" s="49"/>
      <c r="O51" s="49"/>
      <c r="P51" s="49"/>
      <c r="Q51" s="49"/>
      <c r="R51" s="49"/>
      <c r="S51" s="49"/>
      <c r="T51" s="49"/>
      <c r="U51" s="49"/>
      <c r="V51" s="49"/>
      <c r="W51" s="49"/>
      <c r="X51" s="49"/>
    </row>
    <row r="52" spans="1:24" x14ac:dyDescent="0.3">
      <c r="A52" s="24">
        <f t="shared" si="1"/>
        <v>0</v>
      </c>
      <c r="C52" s="52">
        <v>1202</v>
      </c>
      <c r="D52" s="53" t="s">
        <v>592</v>
      </c>
      <c r="E52" s="40"/>
      <c r="F52" s="59"/>
      <c r="H52" s="47"/>
      <c r="I52" s="47"/>
      <c r="J52" s="49"/>
      <c r="K52" s="49"/>
      <c r="L52" s="49"/>
      <c r="M52" s="49"/>
      <c r="N52" s="49"/>
      <c r="O52" s="49"/>
      <c r="P52" s="49"/>
      <c r="Q52" s="49"/>
      <c r="R52" s="49"/>
      <c r="S52" s="49"/>
      <c r="T52" s="49"/>
      <c r="U52" s="49"/>
      <c r="V52" s="49"/>
      <c r="W52" s="49"/>
      <c r="X52" s="49"/>
    </row>
    <row r="53" spans="1:24" x14ac:dyDescent="0.3">
      <c r="A53" s="24">
        <f t="shared" si="1"/>
        <v>0</v>
      </c>
      <c r="B53" s="44" t="s">
        <v>669</v>
      </c>
      <c r="C53" s="54">
        <v>120205</v>
      </c>
      <c r="D53" s="45" t="s">
        <v>649</v>
      </c>
      <c r="E53" s="40"/>
      <c r="F53" s="59" t="s">
        <v>134</v>
      </c>
      <c r="H53" s="47"/>
      <c r="I53" s="47"/>
      <c r="J53" s="49"/>
      <c r="K53" s="49"/>
      <c r="L53" s="49"/>
      <c r="M53" s="49"/>
      <c r="N53" s="49"/>
      <c r="O53" s="49"/>
      <c r="P53" s="49"/>
      <c r="Q53" s="49"/>
      <c r="R53" s="49"/>
      <c r="S53" s="49"/>
      <c r="T53" s="49"/>
      <c r="U53" s="49"/>
      <c r="V53" s="49"/>
      <c r="W53" s="49"/>
      <c r="X53" s="49"/>
    </row>
    <row r="54" spans="1:24" x14ac:dyDescent="0.3">
      <c r="A54" s="24">
        <f t="shared" si="1"/>
        <v>0</v>
      </c>
      <c r="B54" s="44" t="s">
        <v>669</v>
      </c>
      <c r="C54" s="54">
        <v>120210</v>
      </c>
      <c r="D54" s="45" t="s">
        <v>748</v>
      </c>
      <c r="E54" s="40"/>
      <c r="F54" s="59" t="s">
        <v>134</v>
      </c>
      <c r="H54" s="47"/>
      <c r="I54" s="47"/>
      <c r="J54" s="49"/>
      <c r="K54" s="49"/>
      <c r="L54" s="49"/>
      <c r="M54" s="49"/>
      <c r="N54" s="49"/>
      <c r="O54" s="49"/>
      <c r="P54" s="49"/>
      <c r="Q54" s="49"/>
      <c r="R54" s="49"/>
      <c r="S54" s="49"/>
      <c r="T54" s="49"/>
      <c r="U54" s="49"/>
      <c r="V54" s="49"/>
      <c r="W54" s="49"/>
      <c r="X54" s="49"/>
    </row>
    <row r="55" spans="1:24" x14ac:dyDescent="0.3">
      <c r="A55" s="24">
        <f t="shared" si="1"/>
        <v>0</v>
      </c>
      <c r="B55" s="44" t="s">
        <v>669</v>
      </c>
      <c r="C55" s="54">
        <v>120215</v>
      </c>
      <c r="D55" s="45" t="s">
        <v>749</v>
      </c>
      <c r="E55" s="40"/>
      <c r="F55" s="59" t="s">
        <v>134</v>
      </c>
      <c r="H55" s="47"/>
      <c r="I55" s="47"/>
      <c r="J55" s="49"/>
      <c r="K55" s="49"/>
      <c r="L55" s="49"/>
      <c r="M55" s="49"/>
      <c r="N55" s="49"/>
      <c r="O55" s="49"/>
      <c r="P55" s="49"/>
      <c r="Q55" s="49"/>
      <c r="R55" s="49"/>
      <c r="S55" s="49"/>
      <c r="T55" s="49"/>
      <c r="U55" s="49"/>
      <c r="V55" s="49"/>
      <c r="W55" s="49"/>
      <c r="X55" s="49"/>
    </row>
    <row r="56" spans="1:24" x14ac:dyDescent="0.3">
      <c r="A56" s="24">
        <f t="shared" si="1"/>
        <v>0</v>
      </c>
      <c r="B56" s="44" t="s">
        <v>669</v>
      </c>
      <c r="C56" s="54">
        <v>120220</v>
      </c>
      <c r="D56" s="45" t="s">
        <v>750</v>
      </c>
      <c r="E56" s="40"/>
      <c r="F56" s="59" t="s">
        <v>134</v>
      </c>
      <c r="H56" s="47"/>
      <c r="I56" s="47"/>
      <c r="J56" s="49"/>
      <c r="K56" s="49"/>
      <c r="L56" s="49"/>
      <c r="M56" s="49"/>
      <c r="N56" s="49"/>
      <c r="O56" s="49"/>
      <c r="P56" s="49"/>
      <c r="Q56" s="49"/>
      <c r="R56" s="49"/>
      <c r="S56" s="49"/>
      <c r="T56" s="49"/>
      <c r="U56" s="49"/>
      <c r="V56" s="49"/>
      <c r="W56" s="49"/>
      <c r="X56" s="49"/>
    </row>
    <row r="57" spans="1:24" x14ac:dyDescent="0.3">
      <c r="A57" s="24">
        <f t="shared" si="1"/>
        <v>0</v>
      </c>
      <c r="B57" s="44" t="s">
        <v>669</v>
      </c>
      <c r="C57" s="54">
        <v>120225</v>
      </c>
      <c r="D57" s="45" t="s">
        <v>751</v>
      </c>
      <c r="E57" s="40"/>
      <c r="F57" s="59" t="s">
        <v>134</v>
      </c>
      <c r="H57" s="47"/>
      <c r="I57" s="47"/>
      <c r="J57" s="49"/>
      <c r="K57" s="49"/>
      <c r="L57" s="49"/>
      <c r="M57" s="49"/>
      <c r="N57" s="49"/>
      <c r="O57" s="49"/>
      <c r="P57" s="49"/>
      <c r="Q57" s="49"/>
      <c r="R57" s="49"/>
      <c r="S57" s="49"/>
      <c r="T57" s="49"/>
      <c r="U57" s="49"/>
      <c r="V57" s="49"/>
      <c r="W57" s="49"/>
      <c r="X57" s="49"/>
    </row>
    <row r="58" spans="1:24" x14ac:dyDescent="0.3">
      <c r="A58" s="24">
        <f t="shared" si="1"/>
        <v>0</v>
      </c>
      <c r="B58" s="44" t="s">
        <v>669</v>
      </c>
      <c r="C58" s="54">
        <v>120230</v>
      </c>
      <c r="D58" s="45" t="s">
        <v>658</v>
      </c>
      <c r="E58" s="40"/>
      <c r="F58" s="59" t="s">
        <v>134</v>
      </c>
      <c r="H58" s="47"/>
      <c r="I58" s="47"/>
      <c r="J58" s="49"/>
      <c r="K58" s="49"/>
      <c r="L58" s="49"/>
      <c r="M58" s="49"/>
      <c r="N58" s="49"/>
      <c r="O58" s="49"/>
      <c r="P58" s="49"/>
      <c r="Q58" s="49"/>
      <c r="R58" s="49"/>
      <c r="S58" s="49"/>
      <c r="T58" s="49"/>
      <c r="U58" s="49"/>
      <c r="V58" s="49"/>
      <c r="W58" s="49"/>
      <c r="X58" s="49"/>
    </row>
    <row r="59" spans="1:24" x14ac:dyDescent="0.3">
      <c r="A59" s="24">
        <f t="shared" si="1"/>
        <v>0</v>
      </c>
      <c r="B59" s="44" t="s">
        <v>669</v>
      </c>
      <c r="C59" s="54">
        <v>120235</v>
      </c>
      <c r="D59" s="45" t="s">
        <v>752</v>
      </c>
      <c r="E59" s="40"/>
      <c r="F59" s="59" t="s">
        <v>134</v>
      </c>
      <c r="H59" s="47"/>
      <c r="I59" s="47"/>
      <c r="J59" s="49"/>
      <c r="K59" s="49"/>
      <c r="L59" s="49"/>
      <c r="M59" s="49"/>
      <c r="N59" s="49"/>
      <c r="O59" s="49"/>
      <c r="P59" s="49"/>
      <c r="Q59" s="49"/>
      <c r="R59" s="49"/>
      <c r="S59" s="49"/>
      <c r="T59" s="49"/>
      <c r="U59" s="49"/>
      <c r="V59" s="49"/>
      <c r="W59" s="49"/>
      <c r="X59" s="49"/>
    </row>
    <row r="60" spans="1:24" x14ac:dyDescent="0.3">
      <c r="A60" s="24">
        <f t="shared" si="1"/>
        <v>0</v>
      </c>
      <c r="B60" s="44" t="s">
        <v>669</v>
      </c>
      <c r="C60" s="54">
        <v>120240</v>
      </c>
      <c r="D60" s="45" t="s">
        <v>753</v>
      </c>
      <c r="E60" s="40"/>
      <c r="F60" s="59" t="s">
        <v>134</v>
      </c>
      <c r="H60" s="47"/>
      <c r="I60" s="47"/>
      <c r="J60" s="49"/>
      <c r="K60" s="49"/>
      <c r="L60" s="49"/>
      <c r="M60" s="49"/>
      <c r="N60" s="49"/>
      <c r="O60" s="49"/>
      <c r="P60" s="49"/>
      <c r="Q60" s="49"/>
      <c r="R60" s="49"/>
      <c r="S60" s="49"/>
      <c r="T60" s="49"/>
      <c r="U60" s="49"/>
      <c r="V60" s="49"/>
      <c r="W60" s="49"/>
      <c r="X60" s="49"/>
    </row>
    <row r="61" spans="1:24" x14ac:dyDescent="0.3">
      <c r="A61" s="24">
        <f t="shared" si="1"/>
        <v>0</v>
      </c>
      <c r="B61" s="44" t="s">
        <v>669</v>
      </c>
      <c r="C61" s="54">
        <v>120245</v>
      </c>
      <c r="D61" s="45" t="s">
        <v>754</v>
      </c>
      <c r="E61" s="40"/>
      <c r="F61" s="59" t="s">
        <v>134</v>
      </c>
      <c r="H61" s="47"/>
      <c r="I61" s="47"/>
      <c r="J61" s="49"/>
      <c r="K61" s="49"/>
      <c r="L61" s="49"/>
      <c r="M61" s="49"/>
      <c r="N61" s="49"/>
      <c r="O61" s="49"/>
      <c r="P61" s="49"/>
      <c r="Q61" s="49"/>
      <c r="R61" s="49"/>
      <c r="S61" s="49"/>
      <c r="T61" s="49"/>
      <c r="U61" s="49"/>
      <c r="V61" s="49"/>
      <c r="W61" s="49"/>
      <c r="X61" s="49"/>
    </row>
    <row r="62" spans="1:24" x14ac:dyDescent="0.3">
      <c r="A62" s="24">
        <f t="shared" si="1"/>
        <v>0</v>
      </c>
      <c r="B62" s="44" t="s">
        <v>669</v>
      </c>
      <c r="C62" s="54">
        <v>120250</v>
      </c>
      <c r="D62" s="45" t="s">
        <v>755</v>
      </c>
      <c r="E62" s="40"/>
      <c r="F62" s="59" t="s">
        <v>134</v>
      </c>
      <c r="H62" s="47"/>
      <c r="I62" s="47"/>
      <c r="J62" s="49"/>
      <c r="K62" s="49"/>
      <c r="L62" s="49"/>
      <c r="M62" s="49"/>
      <c r="N62" s="49"/>
      <c r="O62" s="49"/>
      <c r="P62" s="49"/>
      <c r="Q62" s="49"/>
      <c r="R62" s="49"/>
      <c r="S62" s="49"/>
      <c r="T62" s="49"/>
      <c r="U62" s="49"/>
      <c r="V62" s="49"/>
      <c r="W62" s="49"/>
      <c r="X62" s="49"/>
    </row>
    <row r="63" spans="1:24" x14ac:dyDescent="0.3">
      <c r="A63" s="24">
        <f t="shared" si="1"/>
        <v>0</v>
      </c>
      <c r="B63" s="44" t="s">
        <v>669</v>
      </c>
      <c r="C63" s="54">
        <v>120255</v>
      </c>
      <c r="D63" s="45" t="s">
        <v>720</v>
      </c>
      <c r="E63" s="40"/>
      <c r="F63" s="59" t="s">
        <v>134</v>
      </c>
      <c r="H63" s="47"/>
      <c r="I63" s="47"/>
      <c r="J63" s="49"/>
      <c r="K63" s="49"/>
      <c r="L63" s="49"/>
      <c r="M63" s="49"/>
      <c r="N63" s="49"/>
      <c r="O63" s="49"/>
      <c r="P63" s="49"/>
      <c r="Q63" s="49"/>
      <c r="R63" s="49"/>
      <c r="S63" s="49"/>
      <c r="T63" s="49"/>
      <c r="U63" s="49"/>
      <c r="V63" s="49"/>
      <c r="W63" s="49"/>
      <c r="X63" s="49"/>
    </row>
    <row r="64" spans="1:24" x14ac:dyDescent="0.3">
      <c r="A64" s="24">
        <f t="shared" si="1"/>
        <v>0</v>
      </c>
      <c r="B64" s="44" t="s">
        <v>669</v>
      </c>
      <c r="C64" s="54">
        <v>120260</v>
      </c>
      <c r="D64" s="45" t="s">
        <v>229</v>
      </c>
      <c r="E64" s="40"/>
      <c r="F64" s="59" t="s">
        <v>134</v>
      </c>
      <c r="H64" s="47"/>
      <c r="I64" s="47"/>
      <c r="J64" s="49"/>
      <c r="K64" s="49"/>
      <c r="L64" s="49"/>
      <c r="M64" s="49"/>
      <c r="N64" s="49"/>
      <c r="O64" s="49"/>
      <c r="P64" s="49"/>
      <c r="Q64" s="49"/>
      <c r="R64" s="49"/>
      <c r="S64" s="49"/>
      <c r="T64" s="49"/>
      <c r="U64" s="49"/>
      <c r="V64" s="49"/>
      <c r="W64" s="49"/>
      <c r="X64" s="49"/>
    </row>
    <row r="65" spans="1:24" ht="33" x14ac:dyDescent="0.3">
      <c r="A65" s="24">
        <f t="shared" si="1"/>
        <v>0</v>
      </c>
      <c r="B65" s="44" t="s">
        <v>669</v>
      </c>
      <c r="C65" s="54">
        <v>120265</v>
      </c>
      <c r="D65" s="45" t="s">
        <v>230</v>
      </c>
      <c r="E65" s="40"/>
      <c r="F65" s="59" t="s">
        <v>134</v>
      </c>
      <c r="H65" s="47"/>
      <c r="I65" s="47"/>
      <c r="J65" s="49"/>
      <c r="K65" s="49"/>
      <c r="L65" s="49"/>
      <c r="M65" s="49"/>
      <c r="N65" s="49"/>
      <c r="O65" s="49"/>
      <c r="P65" s="49"/>
      <c r="Q65" s="49"/>
      <c r="R65" s="49"/>
      <c r="S65" s="49"/>
      <c r="T65" s="49"/>
      <c r="U65" s="49"/>
      <c r="V65" s="49"/>
      <c r="W65" s="49"/>
      <c r="X65" s="49"/>
    </row>
    <row r="66" spans="1:24" x14ac:dyDescent="0.3">
      <c r="A66" s="24">
        <f t="shared" si="1"/>
        <v>0</v>
      </c>
      <c r="B66" s="44" t="s">
        <v>669</v>
      </c>
      <c r="C66" s="54">
        <v>120270</v>
      </c>
      <c r="D66" s="45" t="s">
        <v>144</v>
      </c>
      <c r="E66" s="40"/>
      <c r="F66" s="59" t="s">
        <v>134</v>
      </c>
      <c r="H66" s="47"/>
      <c r="I66" s="47"/>
      <c r="J66" s="49"/>
      <c r="K66" s="49"/>
      <c r="L66" s="49"/>
      <c r="M66" s="49"/>
      <c r="N66" s="49"/>
      <c r="O66" s="49"/>
      <c r="P66" s="49"/>
      <c r="Q66" s="49"/>
      <c r="R66" s="49"/>
      <c r="S66" s="49"/>
      <c r="T66" s="49"/>
      <c r="U66" s="49"/>
      <c r="V66" s="49"/>
      <c r="W66" s="49"/>
      <c r="X66" s="49"/>
    </row>
    <row r="67" spans="1:24" x14ac:dyDescent="0.3">
      <c r="A67" s="24">
        <f t="shared" si="1"/>
        <v>0</v>
      </c>
      <c r="B67" s="44" t="s">
        <v>669</v>
      </c>
      <c r="C67" s="54">
        <v>120275</v>
      </c>
      <c r="D67" s="45" t="s">
        <v>145</v>
      </c>
      <c r="E67" s="40"/>
      <c r="F67" s="59" t="s">
        <v>134</v>
      </c>
      <c r="H67" s="47"/>
      <c r="I67" s="47"/>
      <c r="J67" s="49"/>
      <c r="K67" s="49"/>
      <c r="L67" s="49"/>
      <c r="M67" s="49"/>
      <c r="N67" s="49"/>
      <c r="O67" s="49"/>
      <c r="P67" s="49"/>
      <c r="Q67" s="49"/>
      <c r="R67" s="49"/>
      <c r="S67" s="49"/>
      <c r="T67" s="49"/>
      <c r="U67" s="49"/>
      <c r="V67" s="49"/>
      <c r="W67" s="49"/>
      <c r="X67" s="49"/>
    </row>
    <row r="68" spans="1:24" x14ac:dyDescent="0.3">
      <c r="A68" s="24">
        <f t="shared" si="1"/>
        <v>0</v>
      </c>
      <c r="B68" s="44" t="s">
        <v>669</v>
      </c>
      <c r="C68" s="54">
        <v>120280</v>
      </c>
      <c r="D68" s="45" t="s">
        <v>670</v>
      </c>
      <c r="E68" s="40"/>
      <c r="F68" s="59" t="s">
        <v>134</v>
      </c>
      <c r="H68" s="47"/>
      <c r="I68" s="47"/>
      <c r="J68" s="49"/>
      <c r="K68" s="49"/>
      <c r="L68" s="49"/>
      <c r="M68" s="49"/>
      <c r="N68" s="49"/>
      <c r="O68" s="49"/>
      <c r="P68" s="49"/>
      <c r="Q68" s="49"/>
      <c r="R68" s="49"/>
      <c r="S68" s="49"/>
      <c r="T68" s="49"/>
      <c r="U68" s="49"/>
      <c r="V68" s="49"/>
      <c r="W68" s="49"/>
      <c r="X68" s="49"/>
    </row>
    <row r="69" spans="1:24" x14ac:dyDescent="0.3">
      <c r="A69" s="24">
        <f t="shared" si="1"/>
        <v>0</v>
      </c>
      <c r="B69" s="44" t="s">
        <v>669</v>
      </c>
      <c r="C69" s="54">
        <v>120295</v>
      </c>
      <c r="D69" s="45" t="s">
        <v>245</v>
      </c>
      <c r="E69" s="40"/>
      <c r="F69" s="59" t="s">
        <v>134</v>
      </c>
      <c r="H69" s="47"/>
      <c r="I69" s="47"/>
      <c r="J69" s="49"/>
      <c r="K69" s="49"/>
      <c r="L69" s="49"/>
      <c r="M69" s="49"/>
      <c r="N69" s="49"/>
      <c r="O69" s="49"/>
      <c r="P69" s="49"/>
      <c r="Q69" s="49"/>
      <c r="R69" s="49"/>
      <c r="S69" s="49"/>
      <c r="T69" s="49"/>
      <c r="U69" s="49"/>
      <c r="V69" s="49"/>
      <c r="W69" s="49"/>
      <c r="X69" s="49"/>
    </row>
    <row r="70" spans="1:24" x14ac:dyDescent="0.3">
      <c r="A70" s="24">
        <f t="shared" si="1"/>
        <v>0</v>
      </c>
      <c r="C70" s="42"/>
      <c r="D70" s="60"/>
      <c r="E70" s="40"/>
      <c r="F70" s="41"/>
      <c r="H70" s="47"/>
      <c r="I70" s="47"/>
      <c r="J70" s="49"/>
      <c r="K70" s="49"/>
      <c r="L70" s="49"/>
      <c r="M70" s="49"/>
      <c r="N70" s="49"/>
      <c r="O70" s="49"/>
      <c r="P70" s="49"/>
      <c r="Q70" s="49"/>
      <c r="R70" s="49"/>
      <c r="S70" s="49"/>
      <c r="T70" s="49"/>
      <c r="U70" s="49"/>
      <c r="V70" s="49"/>
      <c r="W70" s="49"/>
      <c r="X70" s="49"/>
    </row>
    <row r="71" spans="1:24" ht="33" x14ac:dyDescent="0.3">
      <c r="A71" s="24">
        <f t="shared" si="1"/>
        <v>0</v>
      </c>
      <c r="C71" s="42">
        <v>1204</v>
      </c>
      <c r="D71" s="60" t="s">
        <v>640</v>
      </c>
      <c r="E71" s="40" t="s">
        <v>440</v>
      </c>
      <c r="F71" s="41"/>
      <c r="H71" s="47"/>
      <c r="I71" s="47"/>
      <c r="J71" s="49"/>
      <c r="K71" s="49"/>
      <c r="L71" s="49"/>
      <c r="M71" s="49"/>
      <c r="N71" s="49"/>
      <c r="O71" s="49"/>
      <c r="P71" s="49"/>
      <c r="Q71" s="49"/>
      <c r="R71" s="49"/>
      <c r="S71" s="49"/>
      <c r="T71" s="49"/>
      <c r="U71" s="49"/>
      <c r="V71" s="49"/>
      <c r="W71" s="49"/>
      <c r="X71" s="49"/>
    </row>
    <row r="72" spans="1:24" x14ac:dyDescent="0.3">
      <c r="A72" s="24" t="e">
        <f t="shared" ref="A72:A135" si="3">+IF(H72&gt;0,A71+1,A71)</f>
        <v>#REF!</v>
      </c>
      <c r="B72" s="44" t="s">
        <v>669</v>
      </c>
      <c r="C72" s="42">
        <v>120405</v>
      </c>
      <c r="D72" s="61" t="s">
        <v>515</v>
      </c>
      <c r="E72" s="40" t="s">
        <v>440</v>
      </c>
      <c r="F72" s="59" t="s">
        <v>417</v>
      </c>
      <c r="H72" s="62" t="e">
        <f>+#REF!</f>
        <v>#REF!</v>
      </c>
      <c r="I72" s="62" t="e">
        <f>+#REF!*#REF!+#REF!*#REF!</f>
        <v>#REF!</v>
      </c>
      <c r="J72" s="49"/>
      <c r="K72" s="49"/>
      <c r="L72" s="49"/>
      <c r="M72" s="49"/>
      <c r="N72" s="49"/>
      <c r="O72" s="49"/>
      <c r="P72" s="49"/>
      <c r="Q72" s="49"/>
      <c r="R72" s="49"/>
      <c r="S72" s="49"/>
      <c r="T72" s="49"/>
      <c r="U72" s="49"/>
      <c r="V72" s="49"/>
      <c r="W72" s="49"/>
      <c r="X72" s="49"/>
    </row>
    <row r="73" spans="1:24" x14ac:dyDescent="0.3">
      <c r="A73" s="24" t="e">
        <f t="shared" si="3"/>
        <v>#REF!</v>
      </c>
      <c r="B73" s="44" t="s">
        <v>669</v>
      </c>
      <c r="C73" s="42">
        <v>120410</v>
      </c>
      <c r="D73" s="45" t="s">
        <v>98</v>
      </c>
      <c r="E73" s="40" t="s">
        <v>440</v>
      </c>
      <c r="F73" s="59" t="s">
        <v>417</v>
      </c>
      <c r="H73" s="47" t="e">
        <f>+#REF!</f>
        <v>#REF!</v>
      </c>
      <c r="I73" s="47" t="e">
        <f>+H73*0.2</f>
        <v>#REF!</v>
      </c>
      <c r="J73" s="49"/>
      <c r="K73" s="49"/>
      <c r="L73" s="49"/>
      <c r="M73" s="49"/>
      <c r="N73" s="49"/>
      <c r="O73" s="49"/>
      <c r="P73" s="49"/>
      <c r="Q73" s="49"/>
      <c r="R73" s="49"/>
      <c r="S73" s="49"/>
      <c r="T73" s="49"/>
      <c r="U73" s="49"/>
      <c r="V73" s="49"/>
      <c r="W73" s="49"/>
      <c r="X73" s="49"/>
    </row>
    <row r="74" spans="1:24" x14ac:dyDescent="0.3">
      <c r="A74" s="24" t="e">
        <f t="shared" si="3"/>
        <v>#REF!</v>
      </c>
      <c r="B74" s="44" t="s">
        <v>669</v>
      </c>
      <c r="C74" s="42">
        <v>120420</v>
      </c>
      <c r="D74" s="45" t="s">
        <v>826</v>
      </c>
      <c r="E74" s="40" t="s">
        <v>440</v>
      </c>
      <c r="F74" s="59" t="s">
        <v>418</v>
      </c>
      <c r="H74" s="47"/>
      <c r="I74" s="47"/>
      <c r="J74" s="49"/>
      <c r="K74" s="49"/>
      <c r="L74" s="49"/>
      <c r="M74" s="49"/>
      <c r="N74" s="49"/>
      <c r="O74" s="49"/>
      <c r="P74" s="49"/>
      <c r="Q74" s="49"/>
      <c r="R74" s="49"/>
      <c r="S74" s="49"/>
      <c r="T74" s="49"/>
      <c r="U74" s="49"/>
      <c r="V74" s="49"/>
      <c r="W74" s="49"/>
      <c r="X74" s="49"/>
    </row>
    <row r="75" spans="1:24" x14ac:dyDescent="0.3">
      <c r="A75" s="24" t="e">
        <f t="shared" si="3"/>
        <v>#REF!</v>
      </c>
      <c r="B75" s="44" t="s">
        <v>669</v>
      </c>
      <c r="C75" s="42">
        <v>120425</v>
      </c>
      <c r="D75" s="45" t="s">
        <v>516</v>
      </c>
      <c r="E75" s="40" t="s">
        <v>440</v>
      </c>
      <c r="F75" s="59" t="s">
        <v>419</v>
      </c>
      <c r="H75" s="47"/>
      <c r="I75" s="47"/>
      <c r="J75" s="49"/>
      <c r="K75" s="49"/>
      <c r="L75" s="49"/>
      <c r="M75" s="49"/>
      <c r="N75" s="49"/>
      <c r="O75" s="49"/>
      <c r="P75" s="49"/>
      <c r="Q75" s="49"/>
      <c r="R75" s="49"/>
      <c r="S75" s="49"/>
      <c r="T75" s="49"/>
      <c r="U75" s="49"/>
      <c r="V75" s="49"/>
      <c r="W75" s="49"/>
      <c r="X75" s="49"/>
    </row>
    <row r="76" spans="1:24" x14ac:dyDescent="0.3">
      <c r="A76" s="24" t="e">
        <f t="shared" si="3"/>
        <v>#REF!</v>
      </c>
      <c r="B76" s="44" t="s">
        <v>669</v>
      </c>
      <c r="C76" s="42">
        <v>120430</v>
      </c>
      <c r="D76" s="45" t="s">
        <v>517</v>
      </c>
      <c r="E76" s="40" t="s">
        <v>440</v>
      </c>
      <c r="F76" s="59" t="s">
        <v>418</v>
      </c>
      <c r="H76" s="47"/>
      <c r="I76" s="47"/>
      <c r="J76" s="49"/>
      <c r="K76" s="49"/>
      <c r="L76" s="49"/>
      <c r="M76" s="49"/>
      <c r="N76" s="49"/>
      <c r="O76" s="49"/>
      <c r="P76" s="49"/>
      <c r="Q76" s="49"/>
      <c r="R76" s="49"/>
      <c r="S76" s="49"/>
      <c r="T76" s="49"/>
      <c r="U76" s="49"/>
      <c r="V76" s="49"/>
      <c r="W76" s="49"/>
      <c r="X76" s="49"/>
    </row>
    <row r="77" spans="1:24" x14ac:dyDescent="0.3">
      <c r="A77" s="24" t="e">
        <f t="shared" si="3"/>
        <v>#REF!</v>
      </c>
      <c r="B77" s="44" t="s">
        <v>669</v>
      </c>
      <c r="C77" s="42">
        <v>120435</v>
      </c>
      <c r="D77" s="45" t="s">
        <v>518</v>
      </c>
      <c r="E77" s="40" t="s">
        <v>440</v>
      </c>
      <c r="F77" s="59" t="s">
        <v>419</v>
      </c>
      <c r="H77" s="47"/>
      <c r="I77" s="47"/>
      <c r="J77" s="49"/>
      <c r="K77" s="49"/>
      <c r="L77" s="49"/>
      <c r="M77" s="49"/>
      <c r="N77" s="49"/>
      <c r="O77" s="49"/>
      <c r="P77" s="49"/>
      <c r="Q77" s="49"/>
      <c r="R77" s="49"/>
      <c r="S77" s="49"/>
      <c r="T77" s="49"/>
      <c r="U77" s="49"/>
      <c r="V77" s="49"/>
      <c r="W77" s="49"/>
      <c r="X77" s="49"/>
    </row>
    <row r="78" spans="1:24" x14ac:dyDescent="0.3">
      <c r="A78" s="24" t="e">
        <f t="shared" si="3"/>
        <v>#REF!</v>
      </c>
      <c r="B78" s="44" t="s">
        <v>669</v>
      </c>
      <c r="C78" s="42">
        <v>120440</v>
      </c>
      <c r="D78" s="45" t="s">
        <v>519</v>
      </c>
      <c r="E78" s="40" t="s">
        <v>440</v>
      </c>
      <c r="F78" s="59" t="s">
        <v>419</v>
      </c>
      <c r="H78" s="47"/>
      <c r="I78" s="47"/>
      <c r="J78" s="49"/>
      <c r="K78" s="49"/>
      <c r="L78" s="49"/>
      <c r="M78" s="49"/>
      <c r="N78" s="49"/>
      <c r="O78" s="49"/>
      <c r="P78" s="49"/>
      <c r="Q78" s="49"/>
      <c r="R78" s="49"/>
      <c r="S78" s="49"/>
      <c r="T78" s="49"/>
      <c r="U78" s="49"/>
      <c r="V78" s="49"/>
      <c r="W78" s="49"/>
      <c r="X78" s="49"/>
    </row>
    <row r="79" spans="1:24" x14ac:dyDescent="0.3">
      <c r="A79" s="24" t="e">
        <f t="shared" si="3"/>
        <v>#REF!</v>
      </c>
      <c r="B79" s="44" t="s">
        <v>669</v>
      </c>
      <c r="C79" s="42">
        <v>120495</v>
      </c>
      <c r="D79" s="45" t="s">
        <v>245</v>
      </c>
      <c r="E79" s="40" t="s">
        <v>440</v>
      </c>
      <c r="F79" s="59" t="s">
        <v>419</v>
      </c>
      <c r="H79" s="29" t="e">
        <f>+#REF!</f>
        <v>#REF!</v>
      </c>
      <c r="I79" s="29" t="e">
        <f>+H79*0.2</f>
        <v>#REF!</v>
      </c>
      <c r="J79" s="49"/>
      <c r="K79" s="49"/>
      <c r="L79" s="49"/>
      <c r="M79" s="49"/>
      <c r="N79" s="49"/>
      <c r="O79" s="49"/>
      <c r="P79" s="49"/>
      <c r="Q79" s="49"/>
      <c r="R79" s="49"/>
      <c r="S79" s="49"/>
      <c r="T79" s="49"/>
      <c r="U79" s="49"/>
      <c r="V79" s="49"/>
      <c r="W79" s="49"/>
      <c r="X79" s="49"/>
    </row>
    <row r="80" spans="1:24" x14ac:dyDescent="0.3">
      <c r="A80" s="24" t="e">
        <f t="shared" si="3"/>
        <v>#REF!</v>
      </c>
      <c r="C80" s="42"/>
      <c r="D80" s="45"/>
      <c r="E80" s="40" t="s">
        <v>440</v>
      </c>
      <c r="F80" s="41"/>
      <c r="H80" s="47"/>
      <c r="I80" s="47"/>
      <c r="J80" s="49"/>
      <c r="K80" s="49"/>
      <c r="L80" s="49"/>
      <c r="M80" s="49"/>
      <c r="N80" s="49"/>
      <c r="O80" s="49"/>
      <c r="P80" s="49"/>
      <c r="Q80" s="49"/>
      <c r="R80" s="49"/>
      <c r="S80" s="49"/>
      <c r="T80" s="49"/>
      <c r="U80" s="49"/>
      <c r="V80" s="49"/>
      <c r="W80" s="49"/>
      <c r="X80" s="49"/>
    </row>
    <row r="81" spans="1:24" ht="33" x14ac:dyDescent="0.3">
      <c r="A81" s="24" t="e">
        <f t="shared" si="3"/>
        <v>#REF!</v>
      </c>
      <c r="C81" s="42">
        <v>1205</v>
      </c>
      <c r="D81" s="43" t="s">
        <v>369</v>
      </c>
      <c r="E81" s="40" t="s">
        <v>440</v>
      </c>
      <c r="F81" s="41"/>
      <c r="H81" s="47"/>
      <c r="I81" s="47"/>
      <c r="J81" s="49"/>
      <c r="K81" s="49"/>
      <c r="L81" s="49"/>
      <c r="M81" s="49"/>
      <c r="N81" s="49"/>
      <c r="O81" s="49"/>
      <c r="P81" s="49"/>
      <c r="Q81" s="49"/>
      <c r="R81" s="49"/>
      <c r="S81" s="49"/>
      <c r="T81" s="49"/>
      <c r="U81" s="49"/>
      <c r="V81" s="49"/>
      <c r="W81" s="49"/>
      <c r="X81" s="49"/>
    </row>
    <row r="82" spans="1:24" x14ac:dyDescent="0.3">
      <c r="A82" s="24" t="e">
        <f t="shared" si="3"/>
        <v>#REF!</v>
      </c>
      <c r="B82" s="44" t="s">
        <v>669</v>
      </c>
      <c r="C82" s="42">
        <v>120504</v>
      </c>
      <c r="D82" s="43" t="s">
        <v>246</v>
      </c>
      <c r="E82" s="40" t="s">
        <v>440</v>
      </c>
      <c r="F82" s="46">
        <v>0</v>
      </c>
      <c r="H82" s="29">
        <f>IF(ISERROR(VLOOKUP(C82,#REF!,3,0)),0,(VLOOKUP(C82,#REF!,3,0)))</f>
        <v>0</v>
      </c>
      <c r="I82" s="47"/>
      <c r="J82" s="49"/>
      <c r="K82" s="49"/>
      <c r="L82" s="49"/>
      <c r="M82" s="49"/>
      <c r="N82" s="49"/>
      <c r="O82" s="49"/>
      <c r="P82" s="49"/>
      <c r="Q82" s="49"/>
      <c r="R82" s="49"/>
      <c r="S82" s="49"/>
      <c r="T82" s="49"/>
      <c r="U82" s="49"/>
      <c r="V82" s="49"/>
      <c r="W82" s="49"/>
      <c r="X82" s="49"/>
    </row>
    <row r="83" spans="1:24" ht="33" x14ac:dyDescent="0.3">
      <c r="A83" s="24" t="e">
        <f t="shared" si="3"/>
        <v>#REF!</v>
      </c>
      <c r="B83" s="44" t="s">
        <v>669</v>
      </c>
      <c r="C83" s="42">
        <v>120505</v>
      </c>
      <c r="D83" s="45" t="s">
        <v>247</v>
      </c>
      <c r="E83" s="40" t="s">
        <v>440</v>
      </c>
      <c r="F83" s="46">
        <v>0</v>
      </c>
      <c r="H83" s="29">
        <f>IF(ISERROR(VLOOKUP(C83,#REF!,3,0)),0,(VLOOKUP(C83,#REF!,3,0)))</f>
        <v>0</v>
      </c>
      <c r="I83" s="47"/>
      <c r="J83" s="49"/>
      <c r="K83" s="49"/>
      <c r="L83" s="49"/>
      <c r="M83" s="49"/>
      <c r="N83" s="49"/>
      <c r="O83" s="49"/>
      <c r="P83" s="49"/>
      <c r="Q83" s="49"/>
      <c r="R83" s="49"/>
      <c r="S83" s="49"/>
      <c r="T83" s="49"/>
      <c r="U83" s="49"/>
      <c r="V83" s="49"/>
      <c r="W83" s="49"/>
      <c r="X83" s="49"/>
    </row>
    <row r="84" spans="1:24" x14ac:dyDescent="0.3">
      <c r="A84" s="24" t="e">
        <f t="shared" si="3"/>
        <v>#REF!</v>
      </c>
      <c r="B84" s="44" t="s">
        <v>669</v>
      </c>
      <c r="C84" s="42">
        <v>120510</v>
      </c>
      <c r="D84" s="45" t="s">
        <v>248</v>
      </c>
      <c r="E84" s="40" t="s">
        <v>440</v>
      </c>
      <c r="F84" s="46">
        <v>0</v>
      </c>
      <c r="H84" s="29">
        <f>IF(ISERROR(VLOOKUP(C84,#REF!,3,0)),0,(VLOOKUP(C84,#REF!,3,0)))</f>
        <v>0</v>
      </c>
      <c r="I84" s="47"/>
      <c r="J84" s="49"/>
      <c r="K84" s="49"/>
      <c r="L84" s="49"/>
      <c r="M84" s="49"/>
      <c r="N84" s="49"/>
      <c r="O84" s="49"/>
      <c r="P84" s="49"/>
      <c r="Q84" s="49"/>
      <c r="R84" s="49"/>
      <c r="S84" s="49"/>
      <c r="T84" s="49"/>
      <c r="U84" s="49"/>
      <c r="V84" s="49"/>
      <c r="W84" s="49"/>
      <c r="X84" s="49"/>
    </row>
    <row r="85" spans="1:24" x14ac:dyDescent="0.3">
      <c r="A85" s="24" t="e">
        <f t="shared" si="3"/>
        <v>#REF!</v>
      </c>
      <c r="B85" s="44" t="s">
        <v>669</v>
      </c>
      <c r="C85" s="42">
        <v>120515</v>
      </c>
      <c r="D85" s="45" t="s">
        <v>249</v>
      </c>
      <c r="E85" s="40" t="s">
        <v>440</v>
      </c>
      <c r="F85" s="46">
        <v>0</v>
      </c>
      <c r="H85" s="29">
        <f>IF(ISERROR(VLOOKUP(C85,#REF!,3,0)),0,(VLOOKUP(C85,#REF!,3,0)))</f>
        <v>0</v>
      </c>
      <c r="I85" s="47"/>
      <c r="J85" s="49"/>
      <c r="K85" s="49"/>
      <c r="L85" s="49"/>
      <c r="M85" s="49"/>
      <c r="N85" s="49"/>
      <c r="O85" s="49"/>
      <c r="P85" s="49"/>
      <c r="Q85" s="49"/>
      <c r="R85" s="49"/>
      <c r="S85" s="49"/>
      <c r="T85" s="49"/>
      <c r="U85" s="49"/>
      <c r="V85" s="49"/>
      <c r="W85" s="49"/>
      <c r="X85" s="49"/>
    </row>
    <row r="86" spans="1:24" x14ac:dyDescent="0.3">
      <c r="A86" s="24" t="e">
        <f t="shared" si="3"/>
        <v>#REF!</v>
      </c>
      <c r="B86" s="44" t="s">
        <v>669</v>
      </c>
      <c r="C86" s="42">
        <v>120520</v>
      </c>
      <c r="D86" s="45" t="s">
        <v>250</v>
      </c>
      <c r="E86" s="40" t="s">
        <v>440</v>
      </c>
      <c r="F86" s="46">
        <v>0</v>
      </c>
      <c r="H86" s="29">
        <f>IF(ISERROR(VLOOKUP(C86,#REF!,3,0)),0,(VLOOKUP(C86,#REF!,3,0)))</f>
        <v>0</v>
      </c>
      <c r="I86" s="47"/>
      <c r="J86" s="49"/>
      <c r="K86" s="49"/>
      <c r="L86" s="49"/>
      <c r="M86" s="49"/>
      <c r="N86" s="49"/>
      <c r="O86" s="49"/>
      <c r="P86" s="49"/>
      <c r="Q86" s="49"/>
      <c r="R86" s="49"/>
      <c r="S86" s="49"/>
      <c r="T86" s="49"/>
      <c r="U86" s="49"/>
      <c r="V86" s="49"/>
      <c r="W86" s="49"/>
      <c r="X86" s="49"/>
    </row>
    <row r="87" spans="1:24" x14ac:dyDescent="0.3">
      <c r="A87" s="24" t="e">
        <f t="shared" si="3"/>
        <v>#REF!</v>
      </c>
      <c r="B87" s="44" t="s">
        <v>669</v>
      </c>
      <c r="C87" s="42">
        <v>120525</v>
      </c>
      <c r="D87" s="45" t="s">
        <v>783</v>
      </c>
      <c r="E87" s="40" t="s">
        <v>440</v>
      </c>
      <c r="F87" s="46">
        <v>0</v>
      </c>
      <c r="H87" s="29">
        <f>IF(ISERROR(VLOOKUP(C87,#REF!,3,0)),0,(VLOOKUP(C87,#REF!,3,0)))</f>
        <v>0</v>
      </c>
      <c r="I87" s="47"/>
      <c r="J87" s="49"/>
      <c r="K87" s="49"/>
      <c r="L87" s="49"/>
      <c r="M87" s="49"/>
      <c r="N87" s="49"/>
      <c r="O87" s="49"/>
      <c r="P87" s="49"/>
      <c r="Q87" s="49"/>
      <c r="R87" s="49"/>
      <c r="S87" s="49"/>
      <c r="T87" s="49"/>
      <c r="U87" s="49"/>
      <c r="V87" s="49"/>
      <c r="W87" s="49"/>
      <c r="X87" s="49"/>
    </row>
    <row r="88" spans="1:24" ht="33" x14ac:dyDescent="0.3">
      <c r="A88" s="24" t="e">
        <f t="shared" si="3"/>
        <v>#REF!</v>
      </c>
      <c r="B88" s="44" t="s">
        <v>669</v>
      </c>
      <c r="C88" s="42">
        <v>120530</v>
      </c>
      <c r="D88" s="45" t="s">
        <v>118</v>
      </c>
      <c r="E88" s="40" t="s">
        <v>440</v>
      </c>
      <c r="F88" s="46">
        <v>0</v>
      </c>
      <c r="H88" s="29">
        <f>IF(ISERROR(VLOOKUP(C88,#REF!,3,0)),0,(VLOOKUP(C88,#REF!,3,0)))</f>
        <v>0</v>
      </c>
      <c r="I88" s="47"/>
      <c r="J88" s="49"/>
      <c r="K88" s="49"/>
      <c r="L88" s="49"/>
      <c r="M88" s="49"/>
      <c r="N88" s="49"/>
      <c r="O88" s="49"/>
      <c r="P88" s="49"/>
      <c r="Q88" s="49"/>
      <c r="R88" s="49"/>
      <c r="S88" s="49"/>
      <c r="T88" s="49"/>
      <c r="U88" s="49"/>
      <c r="V88" s="49"/>
      <c r="W88" s="49"/>
      <c r="X88" s="49"/>
    </row>
    <row r="89" spans="1:24" x14ac:dyDescent="0.3">
      <c r="A89" s="24" t="e">
        <f t="shared" si="3"/>
        <v>#REF!</v>
      </c>
      <c r="B89" s="44" t="s">
        <v>669</v>
      </c>
      <c r="C89" s="42">
        <v>120535</v>
      </c>
      <c r="D89" s="45" t="s">
        <v>119</v>
      </c>
      <c r="E89" s="40" t="s">
        <v>440</v>
      </c>
      <c r="F89" s="46">
        <v>0</v>
      </c>
      <c r="H89" s="29">
        <f>IF(ISERROR(VLOOKUP(C89,#REF!,3,0)),0,(VLOOKUP(C89,#REF!,3,0)))</f>
        <v>0</v>
      </c>
      <c r="I89" s="47"/>
      <c r="J89" s="49"/>
      <c r="K89" s="49"/>
      <c r="L89" s="49"/>
      <c r="M89" s="49"/>
      <c r="N89" s="49"/>
      <c r="O89" s="49"/>
      <c r="P89" s="49"/>
      <c r="Q89" s="49"/>
      <c r="R89" s="49"/>
      <c r="S89" s="49"/>
      <c r="T89" s="49"/>
      <c r="U89" s="49"/>
      <c r="V89" s="49"/>
      <c r="W89" s="49"/>
      <c r="X89" s="49"/>
    </row>
    <row r="90" spans="1:24" ht="33" x14ac:dyDescent="0.3">
      <c r="A90" s="24" t="e">
        <f t="shared" si="3"/>
        <v>#REF!</v>
      </c>
      <c r="B90" s="44" t="s">
        <v>669</v>
      </c>
      <c r="C90" s="42">
        <v>120555</v>
      </c>
      <c r="D90" s="45" t="s">
        <v>520</v>
      </c>
      <c r="E90" s="40" t="s">
        <v>440</v>
      </c>
      <c r="F90" s="59" t="s">
        <v>419</v>
      </c>
      <c r="H90" s="63" t="e">
        <f>+#REF!</f>
        <v>#REF!</v>
      </c>
      <c r="I90" s="63" t="e">
        <f>+H90*0.2</f>
        <v>#REF!</v>
      </c>
      <c r="J90" s="49"/>
      <c r="K90" s="49"/>
      <c r="L90" s="49"/>
      <c r="M90" s="49"/>
      <c r="N90" s="49"/>
      <c r="O90" s="49"/>
      <c r="P90" s="49"/>
      <c r="Q90" s="49"/>
      <c r="R90" s="49"/>
      <c r="S90" s="49"/>
      <c r="T90" s="49"/>
      <c r="U90" s="49"/>
      <c r="V90" s="49"/>
      <c r="W90" s="49"/>
      <c r="X90" s="49"/>
    </row>
    <row r="91" spans="1:24" ht="33" x14ac:dyDescent="0.3">
      <c r="A91" s="24" t="e">
        <f t="shared" si="3"/>
        <v>#REF!</v>
      </c>
      <c r="B91" s="44" t="s">
        <v>669</v>
      </c>
      <c r="C91" s="42">
        <v>120560</v>
      </c>
      <c r="D91" s="45" t="s">
        <v>521</v>
      </c>
      <c r="E91" s="40" t="s">
        <v>440</v>
      </c>
      <c r="F91" s="59" t="s">
        <v>419</v>
      </c>
      <c r="H91" s="47"/>
      <c r="I91" s="47"/>
      <c r="J91" s="49"/>
      <c r="K91" s="49"/>
      <c r="L91" s="49"/>
      <c r="M91" s="49"/>
      <c r="N91" s="49"/>
      <c r="O91" s="49"/>
      <c r="P91" s="49"/>
      <c r="Q91" s="49"/>
      <c r="R91" s="49"/>
      <c r="S91" s="49"/>
      <c r="T91" s="49"/>
      <c r="U91" s="49"/>
      <c r="V91" s="49"/>
      <c r="W91" s="49"/>
      <c r="X91" s="49"/>
    </row>
    <row r="92" spans="1:24" x14ac:dyDescent="0.3">
      <c r="A92" s="24" t="e">
        <f t="shared" si="3"/>
        <v>#REF!</v>
      </c>
      <c r="B92" s="44" t="s">
        <v>669</v>
      </c>
      <c r="C92" s="42">
        <v>120595</v>
      </c>
      <c r="D92" s="45" t="s">
        <v>55</v>
      </c>
      <c r="E92" s="40" t="s">
        <v>440</v>
      </c>
      <c r="F92" s="59" t="s">
        <v>419</v>
      </c>
      <c r="H92" s="47"/>
      <c r="I92" s="47"/>
      <c r="J92" s="49"/>
      <c r="K92" s="49"/>
      <c r="L92" s="49"/>
      <c r="M92" s="49"/>
      <c r="N92" s="49"/>
      <c r="O92" s="49"/>
      <c r="P92" s="49"/>
      <c r="Q92" s="49"/>
      <c r="R92" s="49"/>
      <c r="S92" s="49"/>
      <c r="T92" s="49"/>
      <c r="U92" s="49"/>
      <c r="V92" s="49"/>
      <c r="W92" s="49"/>
      <c r="X92" s="49"/>
    </row>
    <row r="93" spans="1:24" x14ac:dyDescent="0.3">
      <c r="A93" s="24" t="e">
        <f t="shared" si="3"/>
        <v>#REF!</v>
      </c>
      <c r="C93" s="42"/>
      <c r="D93" s="45"/>
      <c r="E93" s="40" t="s">
        <v>440</v>
      </c>
      <c r="F93" s="46"/>
      <c r="H93" s="47"/>
      <c r="I93" s="47"/>
      <c r="J93" s="49"/>
      <c r="K93" s="49"/>
      <c r="L93" s="49"/>
      <c r="M93" s="49"/>
      <c r="N93" s="49"/>
      <c r="O93" s="49"/>
      <c r="P93" s="49"/>
      <c r="Q93" s="49"/>
      <c r="R93" s="49"/>
      <c r="S93" s="49"/>
      <c r="T93" s="49"/>
      <c r="U93" s="49"/>
      <c r="V93" s="49"/>
      <c r="W93" s="49"/>
      <c r="X93" s="49"/>
    </row>
    <row r="94" spans="1:24" ht="33" x14ac:dyDescent="0.3">
      <c r="A94" s="24" t="e">
        <f t="shared" si="3"/>
        <v>#REF!</v>
      </c>
      <c r="C94" s="42">
        <v>1206</v>
      </c>
      <c r="D94" s="43" t="s">
        <v>370</v>
      </c>
      <c r="E94" s="40" t="s">
        <v>440</v>
      </c>
      <c r="F94" s="48"/>
      <c r="H94" s="47"/>
      <c r="I94" s="47"/>
      <c r="J94" s="49"/>
      <c r="K94" s="49"/>
      <c r="L94" s="49"/>
      <c r="M94" s="49"/>
      <c r="N94" s="49"/>
      <c r="O94" s="49"/>
      <c r="P94" s="49"/>
      <c r="Q94" s="49"/>
      <c r="R94" s="49"/>
      <c r="S94" s="49"/>
      <c r="T94" s="49"/>
      <c r="U94" s="49"/>
      <c r="V94" s="49"/>
      <c r="W94" s="49"/>
      <c r="X94" s="49"/>
    </row>
    <row r="95" spans="1:24" x14ac:dyDescent="0.3">
      <c r="A95" s="24" t="e">
        <f t="shared" si="3"/>
        <v>#REF!</v>
      </c>
      <c r="B95" s="44" t="s">
        <v>669</v>
      </c>
      <c r="C95" s="42">
        <v>120604</v>
      </c>
      <c r="D95" s="43" t="s">
        <v>786</v>
      </c>
      <c r="E95" s="40" t="s">
        <v>440</v>
      </c>
      <c r="F95" s="46">
        <v>0</v>
      </c>
      <c r="H95" s="29">
        <f>IF(ISERROR(VLOOKUP(C95,#REF!,3,0)),0,(VLOOKUP(C95,#REF!,3,0)))</f>
        <v>0</v>
      </c>
      <c r="I95" s="47"/>
      <c r="J95" s="49"/>
      <c r="K95" s="49"/>
      <c r="L95" s="49"/>
      <c r="M95" s="49"/>
      <c r="N95" s="49"/>
      <c r="O95" s="49"/>
      <c r="P95" s="49"/>
      <c r="Q95" s="49"/>
      <c r="R95" s="49"/>
      <c r="S95" s="49"/>
      <c r="T95" s="49"/>
      <c r="U95" s="49"/>
      <c r="V95" s="49"/>
      <c r="W95" s="49"/>
      <c r="X95" s="49"/>
    </row>
    <row r="96" spans="1:24" x14ac:dyDescent="0.3">
      <c r="A96" s="24" t="e">
        <f t="shared" si="3"/>
        <v>#REF!</v>
      </c>
      <c r="B96" s="44" t="s">
        <v>669</v>
      </c>
      <c r="C96" s="42">
        <v>120605</v>
      </c>
      <c r="D96" s="45" t="s">
        <v>787</v>
      </c>
      <c r="E96" s="40" t="s">
        <v>440</v>
      </c>
      <c r="F96" s="46">
        <v>0</v>
      </c>
      <c r="H96" s="29">
        <f>IF(ISERROR(VLOOKUP(C96,#REF!,3,0)),0,(VLOOKUP(C96,#REF!,3,0)))</f>
        <v>0</v>
      </c>
      <c r="I96" s="47"/>
      <c r="J96" s="49"/>
      <c r="K96" s="49"/>
      <c r="L96" s="49"/>
      <c r="M96" s="49"/>
      <c r="N96" s="49"/>
      <c r="O96" s="49"/>
      <c r="P96" s="49"/>
      <c r="Q96" s="49"/>
      <c r="R96" s="49"/>
      <c r="S96" s="49"/>
      <c r="T96" s="49"/>
      <c r="U96" s="49"/>
      <c r="V96" s="49"/>
      <c r="W96" s="49"/>
      <c r="X96" s="49"/>
    </row>
    <row r="97" spans="1:24" x14ac:dyDescent="0.3">
      <c r="A97" s="24" t="e">
        <f t="shared" si="3"/>
        <v>#REF!</v>
      </c>
      <c r="B97" s="44" t="s">
        <v>669</v>
      </c>
      <c r="C97" s="42">
        <v>120610</v>
      </c>
      <c r="D97" s="45" t="s">
        <v>788</v>
      </c>
      <c r="E97" s="40" t="s">
        <v>440</v>
      </c>
      <c r="F97" s="46">
        <v>0</v>
      </c>
      <c r="H97" s="29">
        <f>IF(ISERROR(VLOOKUP(C97,#REF!,3,0)),0,(VLOOKUP(C97,#REF!,3,0)))</f>
        <v>0</v>
      </c>
      <c r="I97" s="47"/>
      <c r="J97" s="49"/>
      <c r="K97" s="49"/>
      <c r="L97" s="49"/>
      <c r="M97" s="49"/>
      <c r="N97" s="49"/>
      <c r="O97" s="49"/>
      <c r="P97" s="49"/>
      <c r="Q97" s="49"/>
      <c r="R97" s="49"/>
      <c r="S97" s="49"/>
      <c r="T97" s="49"/>
      <c r="U97" s="49"/>
      <c r="V97" s="49"/>
      <c r="W97" s="49"/>
      <c r="X97" s="49"/>
    </row>
    <row r="98" spans="1:24" x14ac:dyDescent="0.3">
      <c r="A98" s="24" t="e">
        <f t="shared" si="3"/>
        <v>#REF!</v>
      </c>
      <c r="B98" s="44" t="s">
        <v>669</v>
      </c>
      <c r="C98" s="42">
        <v>120625</v>
      </c>
      <c r="D98" s="45" t="s">
        <v>222</v>
      </c>
      <c r="E98" s="40" t="s">
        <v>440</v>
      </c>
      <c r="F98" s="46">
        <v>0</v>
      </c>
      <c r="H98" s="29">
        <f>IF(ISERROR(VLOOKUP(C98,#REF!,3,0)),0,(VLOOKUP(C98,#REF!,3,0)))</f>
        <v>0</v>
      </c>
      <c r="I98" s="47"/>
      <c r="J98" s="49"/>
      <c r="K98" s="49"/>
      <c r="L98" s="49"/>
      <c r="M98" s="49"/>
      <c r="N98" s="49"/>
      <c r="O98" s="49"/>
      <c r="P98" s="49"/>
      <c r="Q98" s="49"/>
      <c r="R98" s="49"/>
      <c r="S98" s="49"/>
      <c r="T98" s="49"/>
      <c r="U98" s="49"/>
      <c r="V98" s="49"/>
      <c r="W98" s="49"/>
      <c r="X98" s="49"/>
    </row>
    <row r="99" spans="1:24" x14ac:dyDescent="0.3">
      <c r="A99" s="24" t="e">
        <f t="shared" si="3"/>
        <v>#REF!</v>
      </c>
      <c r="B99" s="44" t="s">
        <v>669</v>
      </c>
      <c r="C99" s="42">
        <v>120630</v>
      </c>
      <c r="D99" s="45" t="s">
        <v>223</v>
      </c>
      <c r="E99" s="40" t="s">
        <v>440</v>
      </c>
      <c r="F99" s="46">
        <v>0</v>
      </c>
      <c r="H99" s="29">
        <f>IF(ISERROR(VLOOKUP(C99,#REF!,3,0)),0,(VLOOKUP(C99,#REF!,3,0)))</f>
        <v>0</v>
      </c>
      <c r="I99" s="47"/>
      <c r="J99" s="49"/>
      <c r="K99" s="49"/>
      <c r="L99" s="49"/>
      <c r="M99" s="49"/>
      <c r="N99" s="49"/>
      <c r="O99" s="49"/>
      <c r="P99" s="49"/>
      <c r="Q99" s="49"/>
      <c r="R99" s="49"/>
      <c r="S99" s="49"/>
      <c r="T99" s="49"/>
      <c r="U99" s="49"/>
      <c r="V99" s="49"/>
      <c r="W99" s="49"/>
      <c r="X99" s="49"/>
    </row>
    <row r="100" spans="1:24" x14ac:dyDescent="0.3">
      <c r="A100" s="24" t="e">
        <f t="shared" si="3"/>
        <v>#REF!</v>
      </c>
      <c r="B100" s="44" t="s">
        <v>669</v>
      </c>
      <c r="C100" s="42">
        <v>120635</v>
      </c>
      <c r="D100" s="45" t="s">
        <v>119</v>
      </c>
      <c r="E100" s="40" t="s">
        <v>440</v>
      </c>
      <c r="F100" s="46">
        <v>0</v>
      </c>
      <c r="H100" s="29">
        <f>IF(ISERROR(VLOOKUP(C100,#REF!,3,0)),0,(VLOOKUP(C100,#REF!,3,0)))</f>
        <v>0</v>
      </c>
      <c r="I100" s="47"/>
      <c r="J100" s="49"/>
      <c r="K100" s="49"/>
      <c r="L100" s="49"/>
      <c r="M100" s="49"/>
      <c r="N100" s="49"/>
      <c r="O100" s="49"/>
      <c r="P100" s="49"/>
      <c r="Q100" s="49"/>
      <c r="R100" s="49"/>
      <c r="S100" s="49"/>
      <c r="T100" s="49"/>
      <c r="U100" s="49"/>
      <c r="V100" s="49"/>
      <c r="W100" s="49"/>
      <c r="X100" s="49"/>
    </row>
    <row r="101" spans="1:24" ht="33" x14ac:dyDescent="0.3">
      <c r="A101" s="24" t="e">
        <f t="shared" si="3"/>
        <v>#REF!</v>
      </c>
      <c r="B101" s="44" t="s">
        <v>669</v>
      </c>
      <c r="C101" s="42">
        <v>120655</v>
      </c>
      <c r="D101" s="45" t="s">
        <v>522</v>
      </c>
      <c r="E101" s="40" t="s">
        <v>440</v>
      </c>
      <c r="F101" s="59" t="s">
        <v>419</v>
      </c>
      <c r="H101" s="63" t="e">
        <f>+#REF!</f>
        <v>#REF!</v>
      </c>
      <c r="I101" s="63" t="e">
        <f>+H101*100%</f>
        <v>#REF!</v>
      </c>
      <c r="J101" s="49"/>
      <c r="K101" s="49"/>
      <c r="L101" s="49"/>
      <c r="M101" s="49"/>
      <c r="N101" s="49"/>
      <c r="O101" s="49"/>
      <c r="P101" s="49"/>
      <c r="Q101" s="49"/>
      <c r="R101" s="49"/>
      <c r="S101" s="49"/>
      <c r="T101" s="49"/>
      <c r="U101" s="49"/>
      <c r="V101" s="49"/>
      <c r="W101" s="49"/>
      <c r="X101" s="49"/>
    </row>
    <row r="102" spans="1:24" ht="33" x14ac:dyDescent="0.3">
      <c r="A102" s="24" t="e">
        <f t="shared" si="3"/>
        <v>#REF!</v>
      </c>
      <c r="B102" s="44" t="s">
        <v>669</v>
      </c>
      <c r="C102" s="42">
        <v>120660</v>
      </c>
      <c r="D102" s="45" t="s">
        <v>523</v>
      </c>
      <c r="E102" s="40" t="s">
        <v>440</v>
      </c>
      <c r="F102" s="59" t="s">
        <v>419</v>
      </c>
      <c r="H102" s="47"/>
      <c r="I102" s="47"/>
      <c r="J102" s="49"/>
      <c r="K102" s="49"/>
      <c r="L102" s="49"/>
      <c r="M102" s="49"/>
      <c r="N102" s="49"/>
      <c r="O102" s="49"/>
      <c r="P102" s="49"/>
      <c r="Q102" s="49"/>
      <c r="R102" s="49"/>
      <c r="S102" s="49"/>
      <c r="T102" s="49"/>
      <c r="U102" s="49"/>
      <c r="V102" s="49"/>
      <c r="W102" s="49"/>
      <c r="X102" s="49"/>
    </row>
    <row r="103" spans="1:24" x14ac:dyDescent="0.3">
      <c r="A103" s="24" t="e">
        <f t="shared" si="3"/>
        <v>#REF!</v>
      </c>
      <c r="B103" s="44" t="s">
        <v>669</v>
      </c>
      <c r="C103" s="42">
        <v>120695</v>
      </c>
      <c r="D103" s="45" t="s">
        <v>55</v>
      </c>
      <c r="E103" s="40" t="s">
        <v>440</v>
      </c>
      <c r="F103" s="59" t="s">
        <v>419</v>
      </c>
      <c r="H103" s="47"/>
      <c r="I103" s="47"/>
      <c r="J103" s="49"/>
      <c r="K103" s="49"/>
      <c r="L103" s="49"/>
      <c r="M103" s="49"/>
      <c r="N103" s="49"/>
      <c r="O103" s="49"/>
      <c r="P103" s="49"/>
      <c r="Q103" s="49"/>
      <c r="R103" s="49"/>
      <c r="S103" s="49"/>
      <c r="T103" s="49"/>
      <c r="U103" s="49"/>
      <c r="V103" s="49"/>
      <c r="W103" s="49"/>
      <c r="X103" s="49"/>
    </row>
    <row r="104" spans="1:24" x14ac:dyDescent="0.3">
      <c r="A104" s="24" t="e">
        <f t="shared" si="3"/>
        <v>#REF!</v>
      </c>
      <c r="C104" s="42"/>
      <c r="D104" s="45"/>
      <c r="E104" s="40" t="s">
        <v>440</v>
      </c>
      <c r="F104" s="41"/>
      <c r="H104" s="47"/>
      <c r="I104" s="47"/>
      <c r="J104" s="49"/>
      <c r="K104" s="49"/>
      <c r="L104" s="49"/>
      <c r="M104" s="49"/>
      <c r="N104" s="49"/>
      <c r="O104" s="49"/>
      <c r="P104" s="49"/>
      <c r="Q104" s="49"/>
      <c r="R104" s="49"/>
      <c r="S104" s="49"/>
      <c r="T104" s="49"/>
      <c r="U104" s="49"/>
      <c r="V104" s="49"/>
      <c r="W104" s="49"/>
      <c r="X104" s="49"/>
    </row>
    <row r="105" spans="1:24" ht="33" x14ac:dyDescent="0.3">
      <c r="A105" s="24" t="e">
        <f t="shared" si="3"/>
        <v>#REF!</v>
      </c>
      <c r="C105" s="42">
        <v>1207</v>
      </c>
      <c r="D105" s="43" t="s">
        <v>371</v>
      </c>
      <c r="E105" s="40" t="s">
        <v>440</v>
      </c>
      <c r="F105" s="41"/>
      <c r="H105" s="47"/>
      <c r="I105" s="47"/>
      <c r="J105" s="49"/>
      <c r="K105" s="49"/>
      <c r="L105" s="49"/>
      <c r="M105" s="49"/>
      <c r="N105" s="49"/>
      <c r="O105" s="49"/>
      <c r="P105" s="49"/>
      <c r="Q105" s="49"/>
      <c r="R105" s="49"/>
      <c r="S105" s="49"/>
      <c r="T105" s="49"/>
      <c r="U105" s="49"/>
      <c r="V105" s="49"/>
      <c r="W105" s="49"/>
      <c r="X105" s="49"/>
    </row>
    <row r="106" spans="1:24" x14ac:dyDescent="0.3">
      <c r="A106" s="24" t="e">
        <f t="shared" si="3"/>
        <v>#REF!</v>
      </c>
      <c r="B106" s="44" t="s">
        <v>669</v>
      </c>
      <c r="C106" s="42">
        <v>120704</v>
      </c>
      <c r="D106" s="43" t="s">
        <v>524</v>
      </c>
      <c r="E106" s="40" t="s">
        <v>440</v>
      </c>
      <c r="F106" s="59" t="s">
        <v>420</v>
      </c>
      <c r="H106" s="63" t="e">
        <f>+#REF!</f>
        <v>#REF!</v>
      </c>
      <c r="I106" s="63" t="e">
        <f>+H106*0.2</f>
        <v>#REF!</v>
      </c>
      <c r="J106" s="49"/>
      <c r="K106" s="49"/>
      <c r="L106" s="49"/>
      <c r="M106" s="49"/>
      <c r="N106" s="49"/>
      <c r="O106" s="49"/>
      <c r="P106" s="49"/>
      <c r="Q106" s="49"/>
      <c r="R106" s="49"/>
      <c r="S106" s="49"/>
      <c r="T106" s="49"/>
      <c r="U106" s="49"/>
      <c r="V106" s="49"/>
      <c r="W106" s="49"/>
      <c r="X106" s="49"/>
    </row>
    <row r="107" spans="1:24" x14ac:dyDescent="0.3">
      <c r="A107" s="24" t="e">
        <f t="shared" si="3"/>
        <v>#REF!</v>
      </c>
      <c r="B107" s="44" t="s">
        <v>669</v>
      </c>
      <c r="C107" s="42">
        <v>120705</v>
      </c>
      <c r="D107" s="45" t="s">
        <v>120</v>
      </c>
      <c r="E107" s="40" t="s">
        <v>440</v>
      </c>
      <c r="F107" s="46">
        <v>0.2</v>
      </c>
      <c r="H107" s="29">
        <f>IF(ISERROR(VLOOKUP(C107,#REF!,3,0)),0,(VLOOKUP(C107,#REF!,3,0)))</f>
        <v>0</v>
      </c>
      <c r="I107" s="47"/>
      <c r="J107" s="49"/>
      <c r="K107" s="49"/>
      <c r="L107" s="49"/>
      <c r="M107" s="49"/>
      <c r="N107" s="49"/>
      <c r="O107" s="49"/>
      <c r="P107" s="49"/>
      <c r="Q107" s="49"/>
      <c r="R107" s="49"/>
      <c r="S107" s="49"/>
      <c r="T107" s="49"/>
      <c r="U107" s="49"/>
      <c r="V107" s="49"/>
      <c r="W107" s="49"/>
      <c r="X107" s="49"/>
    </row>
    <row r="108" spans="1:24" x14ac:dyDescent="0.3">
      <c r="A108" s="24" t="e">
        <f t="shared" si="3"/>
        <v>#REF!</v>
      </c>
      <c r="B108" s="44" t="s">
        <v>669</v>
      </c>
      <c r="C108" s="42">
        <v>120710</v>
      </c>
      <c r="D108" s="45" t="s">
        <v>525</v>
      </c>
      <c r="E108" s="40" t="s">
        <v>440</v>
      </c>
      <c r="F108" s="59" t="s">
        <v>419</v>
      </c>
      <c r="H108" s="47"/>
      <c r="I108" s="47"/>
      <c r="J108" s="49"/>
      <c r="K108" s="49"/>
      <c r="L108" s="49"/>
      <c r="M108" s="49"/>
      <c r="N108" s="49"/>
      <c r="O108" s="49"/>
      <c r="P108" s="49"/>
      <c r="Q108" s="49"/>
      <c r="R108" s="49"/>
      <c r="S108" s="49"/>
      <c r="T108" s="49"/>
      <c r="U108" s="49"/>
      <c r="V108" s="49"/>
      <c r="W108" s="49"/>
      <c r="X108" s="49"/>
    </row>
    <row r="109" spans="1:24" x14ac:dyDescent="0.3">
      <c r="A109" s="24" t="e">
        <f t="shared" si="3"/>
        <v>#REF!</v>
      </c>
      <c r="B109" s="44" t="s">
        <v>669</v>
      </c>
      <c r="C109" s="42">
        <v>120715</v>
      </c>
      <c r="D109" s="45" t="s">
        <v>526</v>
      </c>
      <c r="E109" s="40" t="s">
        <v>440</v>
      </c>
      <c r="F109" s="59" t="s">
        <v>418</v>
      </c>
      <c r="H109" s="63" t="e">
        <f>+#REF!</f>
        <v>#REF!</v>
      </c>
      <c r="I109" s="63" t="e">
        <f>+H109*0.2</f>
        <v>#REF!</v>
      </c>
      <c r="J109" s="49"/>
      <c r="K109" s="49"/>
      <c r="L109" s="49"/>
      <c r="M109" s="49"/>
      <c r="N109" s="49"/>
      <c r="O109" s="49"/>
      <c r="P109" s="49"/>
      <c r="Q109" s="49"/>
      <c r="R109" s="49"/>
      <c r="S109" s="49"/>
      <c r="T109" s="49"/>
      <c r="U109" s="49"/>
      <c r="V109" s="49"/>
      <c r="W109" s="49"/>
      <c r="X109" s="49"/>
    </row>
    <row r="110" spans="1:24" ht="33" x14ac:dyDescent="0.3">
      <c r="A110" s="24" t="e">
        <f t="shared" si="3"/>
        <v>#REF!</v>
      </c>
      <c r="B110" s="44" t="s">
        <v>669</v>
      </c>
      <c r="C110" s="42">
        <v>120720</v>
      </c>
      <c r="D110" s="45" t="s">
        <v>527</v>
      </c>
      <c r="E110" s="40" t="s">
        <v>440</v>
      </c>
      <c r="F110" s="59" t="s">
        <v>418</v>
      </c>
      <c r="H110" s="47"/>
      <c r="I110" s="47"/>
      <c r="J110" s="49"/>
      <c r="K110" s="49"/>
      <c r="L110" s="49"/>
      <c r="M110" s="49"/>
      <c r="N110" s="49"/>
      <c r="O110" s="49"/>
      <c r="P110" s="49"/>
      <c r="Q110" s="49"/>
      <c r="R110" s="49"/>
      <c r="S110" s="49"/>
      <c r="T110" s="49"/>
      <c r="U110" s="49"/>
      <c r="V110" s="49"/>
      <c r="W110" s="49"/>
      <c r="X110" s="49"/>
    </row>
    <row r="111" spans="1:24" ht="33" x14ac:dyDescent="0.3">
      <c r="A111" s="24" t="e">
        <f t="shared" si="3"/>
        <v>#REF!</v>
      </c>
      <c r="B111" s="44" t="s">
        <v>669</v>
      </c>
      <c r="C111" s="42">
        <v>120725</v>
      </c>
      <c r="D111" s="45" t="s">
        <v>721</v>
      </c>
      <c r="E111" s="40" t="s">
        <v>440</v>
      </c>
      <c r="F111" s="59" t="s">
        <v>418</v>
      </c>
      <c r="H111" s="62" t="e">
        <f>+#REF!</f>
        <v>#REF!</v>
      </c>
      <c r="I111" s="62" t="e">
        <f>+H111*0.2</f>
        <v>#REF!</v>
      </c>
      <c r="J111" s="49"/>
      <c r="K111" s="49"/>
      <c r="L111" s="49"/>
      <c r="M111" s="49"/>
      <c r="N111" s="49"/>
      <c r="O111" s="49"/>
      <c r="P111" s="49"/>
      <c r="Q111" s="49"/>
      <c r="R111" s="49"/>
      <c r="S111" s="49"/>
      <c r="T111" s="49"/>
      <c r="U111" s="49"/>
      <c r="V111" s="49"/>
      <c r="W111" s="49"/>
      <c r="X111" s="49"/>
    </row>
    <row r="112" spans="1:24" ht="33" x14ac:dyDescent="0.3">
      <c r="A112" s="24" t="e">
        <f t="shared" si="3"/>
        <v>#REF!</v>
      </c>
      <c r="B112" s="44" t="s">
        <v>669</v>
      </c>
      <c r="C112" s="42">
        <v>120730</v>
      </c>
      <c r="D112" s="45" t="s">
        <v>528</v>
      </c>
      <c r="E112" s="40" t="s">
        <v>440</v>
      </c>
      <c r="F112" s="59" t="s">
        <v>419</v>
      </c>
      <c r="H112" s="62" t="e">
        <f>+#REF!</f>
        <v>#REF!</v>
      </c>
      <c r="I112" s="62" t="e">
        <f>+#REF!*#REF!+#REF!*#REF!+#REF!*#REF!</f>
        <v>#REF!</v>
      </c>
      <c r="J112" s="49"/>
      <c r="K112" s="49"/>
      <c r="L112" s="49"/>
      <c r="M112" s="49"/>
      <c r="N112" s="49"/>
      <c r="O112" s="49"/>
      <c r="P112" s="49"/>
      <c r="Q112" s="49"/>
      <c r="R112" s="49"/>
      <c r="S112" s="49"/>
      <c r="T112" s="49"/>
      <c r="U112" s="49"/>
      <c r="V112" s="49"/>
      <c r="W112" s="49"/>
      <c r="X112" s="49"/>
    </row>
    <row r="113" spans="1:24" ht="33" x14ac:dyDescent="0.3">
      <c r="A113" s="24" t="e">
        <f t="shared" si="3"/>
        <v>#REF!</v>
      </c>
      <c r="B113" s="44" t="s">
        <v>669</v>
      </c>
      <c r="C113" s="42">
        <v>120735</v>
      </c>
      <c r="D113" s="45" t="s">
        <v>529</v>
      </c>
      <c r="E113" s="40" t="s">
        <v>440</v>
      </c>
      <c r="F113" s="59" t="s">
        <v>419</v>
      </c>
      <c r="H113" s="47"/>
      <c r="I113" s="47"/>
      <c r="J113" s="49"/>
      <c r="K113" s="49"/>
      <c r="L113" s="49"/>
      <c r="M113" s="49"/>
      <c r="N113" s="49"/>
      <c r="O113" s="49"/>
      <c r="P113" s="49"/>
      <c r="Q113" s="49"/>
      <c r="R113" s="49"/>
      <c r="S113" s="49"/>
      <c r="T113" s="49"/>
      <c r="U113" s="49"/>
      <c r="V113" s="49"/>
      <c r="W113" s="49"/>
      <c r="X113" s="49"/>
    </row>
    <row r="114" spans="1:24" x14ac:dyDescent="0.3">
      <c r="A114" s="24" t="e">
        <f t="shared" si="3"/>
        <v>#REF!</v>
      </c>
      <c r="B114" s="44" t="s">
        <v>669</v>
      </c>
      <c r="C114" s="42">
        <v>120740</v>
      </c>
      <c r="D114" s="45" t="s">
        <v>530</v>
      </c>
      <c r="E114" s="40" t="s">
        <v>440</v>
      </c>
      <c r="F114" s="59" t="s">
        <v>419</v>
      </c>
      <c r="H114" s="62" t="e">
        <f>+#REF!</f>
        <v>#REF!</v>
      </c>
      <c r="I114" s="62" t="e">
        <f>+H114*0.2</f>
        <v>#REF!</v>
      </c>
      <c r="J114" s="49"/>
      <c r="K114" s="49"/>
      <c r="L114" s="49"/>
      <c r="M114" s="49"/>
      <c r="N114" s="49"/>
      <c r="O114" s="49"/>
      <c r="P114" s="49"/>
      <c r="Q114" s="49"/>
      <c r="R114" s="49"/>
      <c r="S114" s="49"/>
      <c r="T114" s="49"/>
      <c r="U114" s="49"/>
      <c r="V114" s="49"/>
      <c r="W114" s="49"/>
      <c r="X114" s="49"/>
    </row>
    <row r="115" spans="1:24" ht="33" x14ac:dyDescent="0.3">
      <c r="A115" s="24" t="e">
        <f t="shared" si="3"/>
        <v>#REF!</v>
      </c>
      <c r="B115" s="44" t="s">
        <v>669</v>
      </c>
      <c r="C115" s="42">
        <v>120745</v>
      </c>
      <c r="D115" s="45" t="s">
        <v>233</v>
      </c>
      <c r="E115" s="40" t="s">
        <v>440</v>
      </c>
      <c r="F115" s="59" t="s">
        <v>419</v>
      </c>
      <c r="H115" s="47"/>
      <c r="I115" s="47"/>
      <c r="J115" s="49"/>
      <c r="K115" s="49"/>
      <c r="L115" s="49"/>
      <c r="M115" s="49"/>
      <c r="N115" s="49"/>
      <c r="O115" s="49"/>
      <c r="P115" s="49"/>
      <c r="Q115" s="49"/>
      <c r="R115" s="49"/>
      <c r="S115" s="49"/>
      <c r="T115" s="49"/>
      <c r="U115" s="49"/>
      <c r="V115" s="49"/>
      <c r="W115" s="49"/>
      <c r="X115" s="49"/>
    </row>
    <row r="116" spans="1:24" ht="33" x14ac:dyDescent="0.3">
      <c r="A116" s="24" t="e">
        <f t="shared" si="3"/>
        <v>#REF!</v>
      </c>
      <c r="B116" s="44" t="s">
        <v>669</v>
      </c>
      <c r="C116" s="42">
        <v>120750</v>
      </c>
      <c r="D116" s="45" t="s">
        <v>531</v>
      </c>
      <c r="E116" s="40" t="s">
        <v>440</v>
      </c>
      <c r="F116" s="59" t="s">
        <v>419</v>
      </c>
      <c r="H116" s="47"/>
      <c r="I116" s="47"/>
      <c r="J116" s="49"/>
      <c r="K116" s="49"/>
      <c r="L116" s="49"/>
      <c r="M116" s="49"/>
      <c r="N116" s="49"/>
      <c r="O116" s="49"/>
      <c r="P116" s="49"/>
      <c r="Q116" s="49"/>
      <c r="R116" s="49"/>
      <c r="S116" s="49"/>
      <c r="T116" s="49"/>
      <c r="U116" s="49"/>
      <c r="V116" s="49"/>
      <c r="W116" s="49"/>
      <c r="X116" s="49"/>
    </row>
    <row r="117" spans="1:24" ht="33" x14ac:dyDescent="0.3">
      <c r="A117" s="24" t="e">
        <f t="shared" si="3"/>
        <v>#REF!</v>
      </c>
      <c r="B117" s="44" t="s">
        <v>669</v>
      </c>
      <c r="C117" s="42">
        <v>120755</v>
      </c>
      <c r="D117" s="45" t="s">
        <v>121</v>
      </c>
      <c r="E117" s="40" t="s">
        <v>440</v>
      </c>
      <c r="F117" s="46">
        <v>0</v>
      </c>
      <c r="H117" s="29">
        <f>IF(ISERROR(VLOOKUP(C117,#REF!,3,0)),0,(VLOOKUP(C117,#REF!,3,0)))</f>
        <v>0</v>
      </c>
      <c r="I117" s="47"/>
      <c r="J117" s="49"/>
      <c r="K117" s="49"/>
      <c r="L117" s="49"/>
      <c r="M117" s="49"/>
      <c r="N117" s="49"/>
      <c r="O117" s="49"/>
      <c r="P117" s="49"/>
      <c r="Q117" s="49"/>
      <c r="R117" s="49"/>
      <c r="S117" s="49"/>
      <c r="T117" s="49"/>
      <c r="U117" s="49"/>
      <c r="V117" s="49"/>
      <c r="W117" s="49"/>
      <c r="X117" s="49"/>
    </row>
    <row r="118" spans="1:24" x14ac:dyDescent="0.3">
      <c r="A118" s="24" t="e">
        <f t="shared" si="3"/>
        <v>#REF!</v>
      </c>
      <c r="B118" s="44" t="s">
        <v>669</v>
      </c>
      <c r="C118" s="42">
        <v>120760</v>
      </c>
      <c r="D118" s="45" t="s">
        <v>532</v>
      </c>
      <c r="E118" s="40" t="s">
        <v>440</v>
      </c>
      <c r="F118" s="59" t="s">
        <v>419</v>
      </c>
      <c r="H118" s="47"/>
      <c r="I118" s="47"/>
      <c r="J118" s="49"/>
      <c r="K118" s="49"/>
      <c r="L118" s="49"/>
      <c r="M118" s="49"/>
      <c r="N118" s="49"/>
      <c r="O118" s="49"/>
      <c r="P118" s="49"/>
      <c r="Q118" s="49"/>
      <c r="R118" s="49"/>
      <c r="S118" s="49"/>
      <c r="T118" s="49"/>
      <c r="U118" s="49"/>
      <c r="V118" s="49"/>
      <c r="W118" s="49"/>
      <c r="X118" s="49"/>
    </row>
    <row r="119" spans="1:24" x14ac:dyDescent="0.3">
      <c r="A119" s="24" t="e">
        <f t="shared" si="3"/>
        <v>#REF!</v>
      </c>
      <c r="B119" s="44" t="s">
        <v>669</v>
      </c>
      <c r="C119" s="42">
        <v>120795</v>
      </c>
      <c r="D119" s="45" t="s">
        <v>55</v>
      </c>
      <c r="E119" s="40" t="s">
        <v>440</v>
      </c>
      <c r="F119" s="59" t="s">
        <v>419</v>
      </c>
      <c r="H119" s="47"/>
      <c r="I119" s="47"/>
      <c r="J119" s="49"/>
      <c r="K119" s="49"/>
      <c r="L119" s="49"/>
      <c r="M119" s="49"/>
      <c r="N119" s="49"/>
      <c r="O119" s="49"/>
      <c r="P119" s="49"/>
      <c r="Q119" s="49"/>
      <c r="R119" s="49"/>
      <c r="S119" s="49"/>
      <c r="T119" s="49"/>
      <c r="U119" s="49"/>
      <c r="V119" s="49"/>
      <c r="W119" s="49"/>
      <c r="X119" s="49"/>
    </row>
    <row r="120" spans="1:24" x14ac:dyDescent="0.3">
      <c r="A120" s="24" t="e">
        <f t="shared" si="3"/>
        <v>#REF!</v>
      </c>
      <c r="C120" s="42"/>
      <c r="D120" s="45"/>
      <c r="E120" s="40" t="s">
        <v>440</v>
      </c>
      <c r="F120" s="59"/>
      <c r="H120" s="47"/>
      <c r="I120" s="47"/>
      <c r="J120" s="49"/>
      <c r="K120" s="49"/>
      <c r="L120" s="49"/>
      <c r="M120" s="49"/>
      <c r="N120" s="49"/>
      <c r="O120" s="49"/>
      <c r="P120" s="49"/>
      <c r="Q120" s="49"/>
      <c r="R120" s="49"/>
      <c r="S120" s="49"/>
      <c r="T120" s="49"/>
      <c r="U120" s="49"/>
      <c r="V120" s="49"/>
      <c r="W120" s="49"/>
      <c r="X120" s="49"/>
    </row>
    <row r="121" spans="1:24" ht="33" x14ac:dyDescent="0.3">
      <c r="A121" s="24" t="e">
        <f t="shared" si="3"/>
        <v>#REF!</v>
      </c>
      <c r="C121" s="42">
        <v>1208</v>
      </c>
      <c r="D121" s="43" t="s">
        <v>372</v>
      </c>
      <c r="E121" s="40" t="s">
        <v>440</v>
      </c>
      <c r="F121" s="41"/>
      <c r="H121" s="47"/>
      <c r="I121" s="47"/>
      <c r="J121" s="49"/>
      <c r="K121" s="49"/>
      <c r="L121" s="49"/>
      <c r="M121" s="49"/>
      <c r="N121" s="49"/>
      <c r="O121" s="49"/>
      <c r="P121" s="49"/>
      <c r="Q121" s="49"/>
      <c r="R121" s="49"/>
      <c r="S121" s="49"/>
      <c r="T121" s="49"/>
      <c r="U121" s="49"/>
      <c r="V121" s="49"/>
      <c r="W121" s="49"/>
      <c r="X121" s="49"/>
    </row>
    <row r="122" spans="1:24" ht="33" x14ac:dyDescent="0.3">
      <c r="A122" s="24" t="e">
        <f t="shared" si="3"/>
        <v>#REF!</v>
      </c>
      <c r="B122" s="44" t="s">
        <v>669</v>
      </c>
      <c r="C122" s="42">
        <v>120804</v>
      </c>
      <c r="D122" s="43" t="s">
        <v>122</v>
      </c>
      <c r="E122" s="40" t="s">
        <v>440</v>
      </c>
      <c r="F122" s="46">
        <v>0.2</v>
      </c>
      <c r="H122" s="29">
        <f>IF(ISERROR(VLOOKUP(C122,#REF!,3,0)),0,(VLOOKUP(C122,#REF!,3,0)))</f>
        <v>0</v>
      </c>
      <c r="I122" s="47"/>
      <c r="J122" s="49"/>
      <c r="K122" s="49"/>
      <c r="L122" s="49"/>
      <c r="M122" s="49"/>
      <c r="N122" s="49"/>
      <c r="O122" s="49"/>
      <c r="P122" s="49"/>
      <c r="Q122" s="49"/>
      <c r="R122" s="49"/>
      <c r="S122" s="49"/>
      <c r="T122" s="49"/>
      <c r="U122" s="49"/>
      <c r="V122" s="49"/>
      <c r="W122" s="49"/>
      <c r="X122" s="49"/>
    </row>
    <row r="123" spans="1:24" ht="33" x14ac:dyDescent="0.3">
      <c r="A123" s="24" t="e">
        <f t="shared" si="3"/>
        <v>#REF!</v>
      </c>
      <c r="B123" s="44" t="s">
        <v>669</v>
      </c>
      <c r="C123" s="42">
        <v>120805</v>
      </c>
      <c r="D123" s="45" t="s">
        <v>123</v>
      </c>
      <c r="E123" s="40" t="s">
        <v>440</v>
      </c>
      <c r="F123" s="46">
        <v>0.2</v>
      </c>
      <c r="H123" s="29">
        <f>IF(ISERROR(VLOOKUP(C123,#REF!,3,0)),0,(VLOOKUP(C123,#REF!,3,0)))</f>
        <v>0</v>
      </c>
      <c r="I123" s="47"/>
      <c r="J123" s="49"/>
      <c r="K123" s="49"/>
      <c r="L123" s="49"/>
      <c r="M123" s="49"/>
      <c r="N123" s="49"/>
      <c r="O123" s="49"/>
      <c r="P123" s="49"/>
      <c r="Q123" s="49"/>
      <c r="R123" s="49"/>
      <c r="S123" s="49"/>
      <c r="T123" s="49"/>
      <c r="U123" s="49"/>
      <c r="V123" s="49"/>
      <c r="W123" s="49"/>
      <c r="X123" s="49"/>
    </row>
    <row r="124" spans="1:24" x14ac:dyDescent="0.3">
      <c r="A124" s="24" t="e">
        <f t="shared" si="3"/>
        <v>#REF!</v>
      </c>
      <c r="B124" s="44" t="s">
        <v>669</v>
      </c>
      <c r="C124" s="42">
        <v>120895</v>
      </c>
      <c r="D124" s="45" t="s">
        <v>245</v>
      </c>
      <c r="E124" s="40" t="s">
        <v>440</v>
      </c>
      <c r="F124" s="46">
        <v>0.2</v>
      </c>
      <c r="H124" s="29">
        <f>IF(ISERROR(VLOOKUP(C124,#REF!,3,0)),0,(VLOOKUP(C124,#REF!,3,0)))</f>
        <v>0</v>
      </c>
      <c r="I124" s="47"/>
      <c r="J124" s="49"/>
      <c r="K124" s="49"/>
      <c r="L124" s="49"/>
      <c r="M124" s="49"/>
      <c r="N124" s="49"/>
      <c r="O124" s="49"/>
      <c r="P124" s="49"/>
      <c r="Q124" s="49"/>
      <c r="R124" s="49"/>
      <c r="S124" s="49"/>
      <c r="T124" s="49"/>
      <c r="U124" s="49"/>
      <c r="V124" s="49"/>
      <c r="W124" s="49"/>
      <c r="X124" s="49"/>
    </row>
    <row r="125" spans="1:24" x14ac:dyDescent="0.3">
      <c r="A125" s="24" t="e">
        <f t="shared" si="3"/>
        <v>#REF!</v>
      </c>
      <c r="C125" s="42"/>
      <c r="D125" s="45"/>
      <c r="E125" s="40" t="s">
        <v>440</v>
      </c>
      <c r="F125" s="46"/>
      <c r="H125" s="29">
        <f>IF(ISERROR(VLOOKUP(C125,#REF!,3,0)),0,(VLOOKUP(C125,#REF!,3,0)))</f>
        <v>0</v>
      </c>
      <c r="I125" s="47"/>
      <c r="J125" s="49"/>
      <c r="K125" s="49"/>
      <c r="L125" s="49"/>
      <c r="M125" s="49"/>
      <c r="N125" s="49"/>
      <c r="O125" s="49"/>
      <c r="P125" s="49"/>
      <c r="Q125" s="49"/>
      <c r="R125" s="49"/>
      <c r="S125" s="49"/>
      <c r="T125" s="49"/>
      <c r="U125" s="49"/>
      <c r="V125" s="49"/>
      <c r="W125" s="49"/>
      <c r="X125" s="49"/>
    </row>
    <row r="126" spans="1:24" ht="33" x14ac:dyDescent="0.3">
      <c r="A126" s="24" t="e">
        <f t="shared" si="3"/>
        <v>#REF!</v>
      </c>
      <c r="C126" s="42">
        <v>1209</v>
      </c>
      <c r="D126" s="43" t="s">
        <v>823</v>
      </c>
      <c r="E126" s="40" t="s">
        <v>440</v>
      </c>
      <c r="F126" s="48"/>
      <c r="H126" s="29">
        <f>IF(ISERROR(VLOOKUP(C126,#REF!,3,0)),0,(VLOOKUP(C126,#REF!,3,0)))</f>
        <v>0</v>
      </c>
      <c r="I126" s="47"/>
      <c r="J126" s="49"/>
      <c r="K126" s="49"/>
      <c r="L126" s="49"/>
      <c r="M126" s="49"/>
      <c r="N126" s="49"/>
      <c r="O126" s="49"/>
      <c r="P126" s="49"/>
      <c r="Q126" s="49"/>
      <c r="R126" s="49"/>
      <c r="S126" s="49"/>
      <c r="T126" s="49"/>
      <c r="U126" s="49"/>
      <c r="V126" s="49"/>
      <c r="W126" s="49"/>
      <c r="X126" s="49"/>
    </row>
    <row r="127" spans="1:24" x14ac:dyDescent="0.3">
      <c r="A127" s="24" t="e">
        <f t="shared" si="3"/>
        <v>#REF!</v>
      </c>
      <c r="B127" s="44" t="s">
        <v>669</v>
      </c>
      <c r="C127" s="42">
        <v>120904</v>
      </c>
      <c r="D127" s="43" t="s">
        <v>246</v>
      </c>
      <c r="E127" s="40" t="s">
        <v>440</v>
      </c>
      <c r="F127" s="46">
        <v>0</v>
      </c>
      <c r="H127" s="29">
        <f>IF(ISERROR(VLOOKUP(C127,#REF!,3,0)),0,(VLOOKUP(C127,#REF!,3,0)))</f>
        <v>0</v>
      </c>
      <c r="I127" s="47"/>
      <c r="J127" s="49"/>
      <c r="K127" s="49"/>
      <c r="L127" s="49"/>
      <c r="M127" s="49"/>
      <c r="N127" s="49"/>
      <c r="O127" s="49"/>
      <c r="P127" s="49"/>
      <c r="Q127" s="49"/>
      <c r="R127" s="49"/>
      <c r="S127" s="49"/>
      <c r="T127" s="49"/>
      <c r="U127" s="49"/>
      <c r="V127" s="49"/>
      <c r="W127" s="49"/>
      <c r="X127" s="49"/>
    </row>
    <row r="128" spans="1:24" ht="33" x14ac:dyDescent="0.3">
      <c r="A128" s="24" t="e">
        <f t="shared" si="3"/>
        <v>#REF!</v>
      </c>
      <c r="B128" s="44" t="s">
        <v>669</v>
      </c>
      <c r="C128" s="42">
        <v>120905</v>
      </c>
      <c r="D128" s="45" t="s">
        <v>247</v>
      </c>
      <c r="E128" s="40" t="s">
        <v>440</v>
      </c>
      <c r="F128" s="46">
        <v>0</v>
      </c>
      <c r="H128" s="29">
        <f>IF(ISERROR(VLOOKUP(C128,#REF!,3,0)),0,(VLOOKUP(C128,#REF!,3,0)))</f>
        <v>0</v>
      </c>
      <c r="I128" s="47"/>
      <c r="J128" s="49"/>
      <c r="K128" s="49"/>
      <c r="L128" s="49"/>
      <c r="M128" s="49"/>
      <c r="N128" s="49"/>
      <c r="O128" s="49"/>
      <c r="P128" s="49"/>
      <c r="Q128" s="49"/>
      <c r="R128" s="49"/>
      <c r="S128" s="49"/>
      <c r="T128" s="49"/>
      <c r="U128" s="49"/>
      <c r="V128" s="49"/>
      <c r="W128" s="49"/>
      <c r="X128" s="49"/>
    </row>
    <row r="129" spans="1:24" x14ac:dyDescent="0.3">
      <c r="A129" s="24" t="e">
        <f t="shared" si="3"/>
        <v>#REF!</v>
      </c>
      <c r="B129" s="44" t="s">
        <v>669</v>
      </c>
      <c r="C129" s="42">
        <v>120910</v>
      </c>
      <c r="D129" s="45" t="s">
        <v>248</v>
      </c>
      <c r="E129" s="40" t="s">
        <v>440</v>
      </c>
      <c r="F129" s="46">
        <v>0</v>
      </c>
      <c r="H129" s="29">
        <f>IF(ISERROR(VLOOKUP(C129,#REF!,3,0)),0,(VLOOKUP(C129,#REF!,3,0)))</f>
        <v>0</v>
      </c>
      <c r="I129" s="47"/>
      <c r="J129" s="49"/>
      <c r="K129" s="49"/>
      <c r="L129" s="49"/>
      <c r="M129" s="49"/>
      <c r="N129" s="49"/>
      <c r="O129" s="49"/>
      <c r="P129" s="49"/>
      <c r="Q129" s="49"/>
      <c r="R129" s="49"/>
      <c r="S129" s="49"/>
      <c r="T129" s="49"/>
      <c r="U129" s="49"/>
      <c r="V129" s="49"/>
      <c r="W129" s="49"/>
      <c r="X129" s="49"/>
    </row>
    <row r="130" spans="1:24" x14ac:dyDescent="0.3">
      <c r="A130" s="24" t="e">
        <f t="shared" si="3"/>
        <v>#REF!</v>
      </c>
      <c r="B130" s="44" t="s">
        <v>669</v>
      </c>
      <c r="C130" s="42">
        <v>120915</v>
      </c>
      <c r="D130" s="45" t="s">
        <v>249</v>
      </c>
      <c r="E130" s="40" t="s">
        <v>440</v>
      </c>
      <c r="F130" s="46">
        <v>0</v>
      </c>
      <c r="H130" s="29">
        <f>IF(ISERROR(VLOOKUP(C130,#REF!,3,0)),0,(VLOOKUP(C130,#REF!,3,0)))</f>
        <v>0</v>
      </c>
      <c r="I130" s="47"/>
      <c r="J130" s="49"/>
      <c r="K130" s="49"/>
      <c r="L130" s="49"/>
      <c r="M130" s="49"/>
      <c r="N130" s="49"/>
      <c r="O130" s="49"/>
      <c r="P130" s="49"/>
      <c r="Q130" s="49"/>
      <c r="R130" s="49"/>
      <c r="S130" s="49"/>
      <c r="T130" s="49"/>
      <c r="U130" s="49"/>
      <c r="V130" s="49"/>
      <c r="W130" s="49"/>
      <c r="X130" s="49"/>
    </row>
    <row r="131" spans="1:24" x14ac:dyDescent="0.3">
      <c r="A131" s="24" t="e">
        <f t="shared" si="3"/>
        <v>#REF!</v>
      </c>
      <c r="B131" s="44" t="s">
        <v>669</v>
      </c>
      <c r="C131" s="42">
        <v>120920</v>
      </c>
      <c r="D131" s="45" t="s">
        <v>250</v>
      </c>
      <c r="E131" s="40" t="s">
        <v>440</v>
      </c>
      <c r="F131" s="46">
        <v>0</v>
      </c>
      <c r="H131" s="29">
        <f>IF(ISERROR(VLOOKUP(C131,#REF!,3,0)),0,(VLOOKUP(C131,#REF!,3,0)))</f>
        <v>0</v>
      </c>
      <c r="I131" s="47"/>
      <c r="J131" s="49"/>
      <c r="K131" s="49"/>
      <c r="L131" s="49"/>
      <c r="M131" s="49"/>
      <c r="N131" s="49"/>
      <c r="O131" s="49"/>
      <c r="P131" s="49"/>
      <c r="Q131" s="49"/>
      <c r="R131" s="49"/>
      <c r="S131" s="49"/>
      <c r="T131" s="49"/>
      <c r="U131" s="49"/>
      <c r="V131" s="49"/>
      <c r="W131" s="49"/>
      <c r="X131" s="49"/>
    </row>
    <row r="132" spans="1:24" x14ac:dyDescent="0.3">
      <c r="A132" s="24" t="e">
        <f t="shared" si="3"/>
        <v>#REF!</v>
      </c>
      <c r="B132" s="44" t="s">
        <v>669</v>
      </c>
      <c r="C132" s="42">
        <v>120925</v>
      </c>
      <c r="D132" s="45" t="s">
        <v>783</v>
      </c>
      <c r="E132" s="40" t="s">
        <v>440</v>
      </c>
      <c r="F132" s="46">
        <v>0</v>
      </c>
      <c r="H132" s="29">
        <f>IF(ISERROR(VLOOKUP(C132,#REF!,3,0)),0,(VLOOKUP(C132,#REF!,3,0)))</f>
        <v>0</v>
      </c>
      <c r="I132" s="47"/>
      <c r="J132" s="49"/>
      <c r="K132" s="49"/>
      <c r="L132" s="49"/>
      <c r="M132" s="49"/>
      <c r="N132" s="49"/>
      <c r="O132" s="49"/>
      <c r="P132" s="49"/>
      <c r="Q132" s="49"/>
      <c r="R132" s="49"/>
      <c r="S132" s="49"/>
      <c r="T132" s="49"/>
      <c r="U132" s="49"/>
      <c r="V132" s="49"/>
      <c r="W132" s="49"/>
      <c r="X132" s="49"/>
    </row>
    <row r="133" spans="1:24" ht="33" x14ac:dyDescent="0.3">
      <c r="A133" s="24" t="e">
        <f t="shared" si="3"/>
        <v>#REF!</v>
      </c>
      <c r="B133" s="44" t="s">
        <v>669</v>
      </c>
      <c r="C133" s="42">
        <v>120930</v>
      </c>
      <c r="D133" s="45" t="s">
        <v>118</v>
      </c>
      <c r="E133" s="40" t="s">
        <v>440</v>
      </c>
      <c r="F133" s="46">
        <v>0</v>
      </c>
      <c r="H133" s="29">
        <f>IF(ISERROR(VLOOKUP(C133,#REF!,3,0)),0,(VLOOKUP(C133,#REF!,3,0)))</f>
        <v>0</v>
      </c>
      <c r="I133" s="47"/>
      <c r="J133" s="49"/>
      <c r="K133" s="49"/>
      <c r="L133" s="49"/>
      <c r="M133" s="49"/>
      <c r="N133" s="49"/>
      <c r="O133" s="49"/>
      <c r="P133" s="49"/>
      <c r="Q133" s="49"/>
      <c r="R133" s="49"/>
      <c r="S133" s="49"/>
      <c r="T133" s="49"/>
      <c r="U133" s="49"/>
      <c r="V133" s="49"/>
      <c r="W133" s="49"/>
      <c r="X133" s="49"/>
    </row>
    <row r="134" spans="1:24" x14ac:dyDescent="0.3">
      <c r="A134" s="24" t="e">
        <f t="shared" si="3"/>
        <v>#REF!</v>
      </c>
      <c r="B134" s="44" t="s">
        <v>669</v>
      </c>
      <c r="C134" s="42">
        <v>120935</v>
      </c>
      <c r="D134" s="45" t="s">
        <v>119</v>
      </c>
      <c r="E134" s="40" t="s">
        <v>440</v>
      </c>
      <c r="F134" s="46">
        <v>0</v>
      </c>
      <c r="H134" s="29">
        <f>IF(ISERROR(VLOOKUP(C134,#REF!,3,0)),0,(VLOOKUP(C134,#REF!,3,0)))</f>
        <v>0</v>
      </c>
      <c r="I134" s="47"/>
      <c r="J134" s="49"/>
      <c r="K134" s="49"/>
      <c r="L134" s="49"/>
      <c r="M134" s="49"/>
      <c r="N134" s="49"/>
      <c r="O134" s="49"/>
      <c r="P134" s="49"/>
      <c r="Q134" s="49"/>
      <c r="R134" s="49"/>
      <c r="S134" s="49"/>
      <c r="T134" s="49"/>
      <c r="U134" s="49"/>
      <c r="V134" s="49"/>
      <c r="W134" s="49"/>
      <c r="X134" s="49"/>
    </row>
    <row r="135" spans="1:24" ht="33" x14ac:dyDescent="0.3">
      <c r="A135" s="24" t="e">
        <f t="shared" si="3"/>
        <v>#REF!</v>
      </c>
      <c r="B135" s="44" t="s">
        <v>669</v>
      </c>
      <c r="C135" s="42">
        <v>120955</v>
      </c>
      <c r="D135" s="45" t="s">
        <v>520</v>
      </c>
      <c r="E135" s="40" t="s">
        <v>440</v>
      </c>
      <c r="F135" s="59" t="s">
        <v>419</v>
      </c>
      <c r="H135" s="47"/>
      <c r="I135" s="47"/>
      <c r="J135" s="49"/>
      <c r="K135" s="49"/>
      <c r="L135" s="49"/>
      <c r="M135" s="49"/>
      <c r="N135" s="49"/>
      <c r="O135" s="49"/>
      <c r="P135" s="49"/>
      <c r="Q135" s="49"/>
      <c r="R135" s="49"/>
      <c r="S135" s="49"/>
      <c r="T135" s="49"/>
      <c r="U135" s="49"/>
      <c r="V135" s="49"/>
      <c r="W135" s="49"/>
      <c r="X135" s="49"/>
    </row>
    <row r="136" spans="1:24" ht="33" x14ac:dyDescent="0.3">
      <c r="A136" s="24" t="e">
        <f t="shared" ref="A136:A199" si="4">+IF(H136&gt;0,A135+1,A135)</f>
        <v>#REF!</v>
      </c>
      <c r="B136" s="44" t="s">
        <v>669</v>
      </c>
      <c r="C136" s="42">
        <v>120960</v>
      </c>
      <c r="D136" s="45" t="s">
        <v>521</v>
      </c>
      <c r="E136" s="40" t="s">
        <v>440</v>
      </c>
      <c r="F136" s="59" t="s">
        <v>419</v>
      </c>
      <c r="H136" s="47"/>
      <c r="I136" s="47"/>
      <c r="J136" s="49"/>
      <c r="K136" s="49"/>
      <c r="L136" s="49"/>
      <c r="M136" s="49"/>
      <c r="N136" s="49"/>
      <c r="O136" s="49"/>
      <c r="P136" s="49"/>
      <c r="Q136" s="49"/>
      <c r="R136" s="49"/>
      <c r="S136" s="49"/>
      <c r="T136" s="49"/>
      <c r="U136" s="49"/>
      <c r="V136" s="49"/>
      <c r="W136" s="49"/>
      <c r="X136" s="49"/>
    </row>
    <row r="137" spans="1:24" x14ac:dyDescent="0.3">
      <c r="A137" s="24" t="e">
        <f t="shared" si="4"/>
        <v>#REF!</v>
      </c>
      <c r="B137" s="44" t="s">
        <v>669</v>
      </c>
      <c r="C137" s="42">
        <v>120995</v>
      </c>
      <c r="D137" s="45" t="s">
        <v>55</v>
      </c>
      <c r="E137" s="40" t="s">
        <v>440</v>
      </c>
      <c r="F137" s="59" t="s">
        <v>419</v>
      </c>
      <c r="H137" s="47"/>
      <c r="I137" s="47"/>
      <c r="J137" s="49"/>
      <c r="K137" s="49"/>
      <c r="L137" s="49"/>
      <c r="M137" s="49"/>
      <c r="N137" s="49"/>
      <c r="O137" s="49"/>
      <c r="P137" s="49"/>
      <c r="Q137" s="49"/>
      <c r="R137" s="49"/>
      <c r="S137" s="49"/>
      <c r="T137" s="49"/>
      <c r="U137" s="49"/>
      <c r="V137" s="49"/>
      <c r="W137" s="49"/>
      <c r="X137" s="49"/>
    </row>
    <row r="138" spans="1:24" x14ac:dyDescent="0.3">
      <c r="A138" s="24" t="e">
        <f t="shared" si="4"/>
        <v>#REF!</v>
      </c>
      <c r="C138" s="42"/>
      <c r="D138" s="45"/>
      <c r="E138" s="40" t="s">
        <v>440</v>
      </c>
      <c r="F138" s="41"/>
      <c r="H138" s="47"/>
      <c r="I138" s="47"/>
      <c r="J138" s="49"/>
      <c r="K138" s="49"/>
      <c r="L138" s="49"/>
      <c r="M138" s="49"/>
      <c r="N138" s="49"/>
      <c r="O138" s="49"/>
      <c r="P138" s="49"/>
      <c r="Q138" s="49"/>
      <c r="R138" s="49"/>
      <c r="S138" s="49"/>
      <c r="T138" s="49"/>
      <c r="U138" s="49"/>
      <c r="V138" s="49"/>
      <c r="W138" s="49"/>
      <c r="X138" s="49"/>
    </row>
    <row r="139" spans="1:24" ht="33" x14ac:dyDescent="0.3">
      <c r="A139" s="24" t="e">
        <f t="shared" si="4"/>
        <v>#REF!</v>
      </c>
      <c r="C139" s="42">
        <v>1210</v>
      </c>
      <c r="D139" s="43" t="s">
        <v>824</v>
      </c>
      <c r="E139" s="40" t="s">
        <v>440</v>
      </c>
      <c r="F139" s="41"/>
      <c r="H139" s="47"/>
      <c r="I139" s="47"/>
      <c r="J139" s="49"/>
      <c r="K139" s="49"/>
      <c r="L139" s="49"/>
      <c r="M139" s="49"/>
      <c r="N139" s="49"/>
      <c r="O139" s="49"/>
      <c r="P139" s="49"/>
      <c r="Q139" s="49"/>
      <c r="R139" s="49"/>
      <c r="S139" s="49"/>
      <c r="T139" s="49"/>
      <c r="U139" s="49"/>
      <c r="V139" s="49"/>
      <c r="W139" s="49"/>
      <c r="X139" s="49"/>
    </row>
    <row r="140" spans="1:24" x14ac:dyDescent="0.3">
      <c r="A140" s="24" t="e">
        <f t="shared" si="4"/>
        <v>#REF!</v>
      </c>
      <c r="B140" s="44" t="s">
        <v>669</v>
      </c>
      <c r="C140" s="42">
        <v>121004</v>
      </c>
      <c r="D140" s="43" t="s">
        <v>786</v>
      </c>
      <c r="E140" s="40" t="s">
        <v>440</v>
      </c>
      <c r="F140" s="46">
        <v>0</v>
      </c>
      <c r="H140" s="29">
        <f>IF(ISERROR(VLOOKUP(C140,#REF!,3,0)),0,(VLOOKUP(C140,#REF!,3,0)))</f>
        <v>0</v>
      </c>
      <c r="I140" s="47"/>
      <c r="J140" s="49"/>
      <c r="K140" s="49"/>
      <c r="L140" s="49"/>
      <c r="M140" s="49"/>
      <c r="N140" s="49"/>
      <c r="O140" s="49"/>
      <c r="P140" s="49"/>
      <c r="Q140" s="49"/>
      <c r="R140" s="49"/>
      <c r="S140" s="49"/>
      <c r="T140" s="49"/>
      <c r="U140" s="49"/>
      <c r="V140" s="49"/>
      <c r="W140" s="49"/>
      <c r="X140" s="49"/>
    </row>
    <row r="141" spans="1:24" x14ac:dyDescent="0.3">
      <c r="A141" s="24" t="e">
        <f t="shared" si="4"/>
        <v>#REF!</v>
      </c>
      <c r="B141" s="44" t="s">
        <v>669</v>
      </c>
      <c r="C141" s="38">
        <v>121005</v>
      </c>
      <c r="D141" s="45" t="s">
        <v>787</v>
      </c>
      <c r="E141" s="40" t="s">
        <v>440</v>
      </c>
      <c r="F141" s="46">
        <v>0</v>
      </c>
      <c r="H141" s="29">
        <f>IF(ISERROR(VLOOKUP(C141,#REF!,3,0)),0,(VLOOKUP(C141,#REF!,3,0)))</f>
        <v>0</v>
      </c>
      <c r="I141" s="47"/>
      <c r="J141" s="49"/>
      <c r="K141" s="49"/>
      <c r="L141" s="49"/>
      <c r="M141" s="49"/>
      <c r="N141" s="49"/>
      <c r="O141" s="49"/>
      <c r="P141" s="49"/>
      <c r="Q141" s="49"/>
      <c r="R141" s="49"/>
      <c r="S141" s="49"/>
      <c r="T141" s="49"/>
      <c r="U141" s="49"/>
      <c r="V141" s="49"/>
      <c r="W141" s="49"/>
      <c r="X141" s="49"/>
    </row>
    <row r="142" spans="1:24" x14ac:dyDescent="0.3">
      <c r="A142" s="24" t="e">
        <f t="shared" si="4"/>
        <v>#REF!</v>
      </c>
      <c r="B142" s="44" t="s">
        <v>669</v>
      </c>
      <c r="C142" s="38">
        <v>121010</v>
      </c>
      <c r="D142" s="45" t="s">
        <v>788</v>
      </c>
      <c r="E142" s="40" t="s">
        <v>440</v>
      </c>
      <c r="F142" s="46">
        <v>0</v>
      </c>
      <c r="H142" s="29">
        <f>IF(ISERROR(VLOOKUP(C142,#REF!,3,0)),0,(VLOOKUP(C142,#REF!,3,0)))</f>
        <v>0</v>
      </c>
      <c r="I142" s="47"/>
      <c r="J142" s="49"/>
      <c r="K142" s="49"/>
      <c r="L142" s="49"/>
      <c r="M142" s="49"/>
      <c r="N142" s="49"/>
      <c r="O142" s="49"/>
      <c r="P142" s="49"/>
      <c r="Q142" s="49"/>
      <c r="R142" s="49"/>
      <c r="S142" s="49"/>
      <c r="T142" s="49"/>
      <c r="U142" s="49"/>
      <c r="V142" s="49"/>
      <c r="W142" s="49"/>
      <c r="X142" s="49"/>
    </row>
    <row r="143" spans="1:24" x14ac:dyDescent="0.3">
      <c r="A143" s="24" t="e">
        <f t="shared" si="4"/>
        <v>#REF!</v>
      </c>
      <c r="B143" s="44" t="s">
        <v>669</v>
      </c>
      <c r="C143" s="42">
        <v>121025</v>
      </c>
      <c r="D143" s="45" t="s">
        <v>222</v>
      </c>
      <c r="E143" s="40" t="s">
        <v>440</v>
      </c>
      <c r="F143" s="46">
        <v>0</v>
      </c>
      <c r="H143" s="29">
        <f>IF(ISERROR(VLOOKUP(C143,#REF!,3,0)),0,(VLOOKUP(C143,#REF!,3,0)))</f>
        <v>0</v>
      </c>
      <c r="I143" s="47"/>
      <c r="J143" s="49"/>
      <c r="K143" s="49"/>
      <c r="L143" s="49"/>
      <c r="M143" s="49"/>
      <c r="N143" s="49"/>
      <c r="O143" s="49"/>
      <c r="P143" s="49"/>
      <c r="Q143" s="49"/>
      <c r="R143" s="49"/>
      <c r="S143" s="49"/>
      <c r="T143" s="49"/>
      <c r="U143" s="49"/>
      <c r="V143" s="49"/>
      <c r="W143" s="49"/>
      <c r="X143" s="49"/>
    </row>
    <row r="144" spans="1:24" ht="33" x14ac:dyDescent="0.3">
      <c r="A144" s="24" t="e">
        <f t="shared" si="4"/>
        <v>#REF!</v>
      </c>
      <c r="B144" s="44" t="s">
        <v>669</v>
      </c>
      <c r="C144" s="42">
        <v>121030</v>
      </c>
      <c r="D144" s="45" t="s">
        <v>124</v>
      </c>
      <c r="E144" s="40" t="s">
        <v>440</v>
      </c>
      <c r="F144" s="46">
        <v>0</v>
      </c>
      <c r="H144" s="29">
        <f>IF(ISERROR(VLOOKUP(C144,#REF!,3,0)),0,(VLOOKUP(C144,#REF!,3,0)))</f>
        <v>0</v>
      </c>
      <c r="I144" s="47"/>
      <c r="J144" s="49"/>
      <c r="K144" s="49"/>
      <c r="L144" s="49"/>
      <c r="M144" s="49"/>
      <c r="N144" s="49"/>
      <c r="O144" s="49"/>
      <c r="P144" s="49"/>
      <c r="Q144" s="49"/>
      <c r="R144" s="49"/>
      <c r="S144" s="49"/>
      <c r="T144" s="49"/>
      <c r="U144" s="49"/>
      <c r="V144" s="49"/>
      <c r="W144" s="49"/>
      <c r="X144" s="49"/>
    </row>
    <row r="145" spans="1:24" x14ac:dyDescent="0.3">
      <c r="A145" s="24" t="e">
        <f t="shared" si="4"/>
        <v>#REF!</v>
      </c>
      <c r="B145" s="44" t="s">
        <v>669</v>
      </c>
      <c r="C145" s="42">
        <v>121035</v>
      </c>
      <c r="D145" s="45" t="s">
        <v>119</v>
      </c>
      <c r="E145" s="40" t="s">
        <v>440</v>
      </c>
      <c r="F145" s="46">
        <v>0</v>
      </c>
      <c r="H145" s="29">
        <f>IF(ISERROR(VLOOKUP(C145,#REF!,3,0)),0,(VLOOKUP(C145,#REF!,3,0)))</f>
        <v>0</v>
      </c>
      <c r="I145" s="47"/>
      <c r="J145" s="49"/>
      <c r="K145" s="49"/>
      <c r="L145" s="49"/>
      <c r="M145" s="49"/>
      <c r="N145" s="49"/>
      <c r="O145" s="49"/>
      <c r="P145" s="49"/>
      <c r="Q145" s="49"/>
      <c r="R145" s="49"/>
      <c r="S145" s="49"/>
      <c r="T145" s="49"/>
      <c r="U145" s="49"/>
      <c r="V145" s="49"/>
      <c r="W145" s="49"/>
      <c r="X145" s="49"/>
    </row>
    <row r="146" spans="1:24" ht="33" x14ac:dyDescent="0.3">
      <c r="A146" s="24" t="e">
        <f t="shared" si="4"/>
        <v>#REF!</v>
      </c>
      <c r="B146" s="44" t="s">
        <v>669</v>
      </c>
      <c r="C146" s="42">
        <v>121055</v>
      </c>
      <c r="D146" s="45" t="s">
        <v>533</v>
      </c>
      <c r="E146" s="40" t="s">
        <v>440</v>
      </c>
      <c r="F146" s="59" t="s">
        <v>419</v>
      </c>
      <c r="H146" s="47"/>
      <c r="I146" s="47"/>
      <c r="J146" s="49"/>
      <c r="K146" s="49"/>
      <c r="L146" s="49"/>
      <c r="M146" s="49"/>
      <c r="N146" s="49"/>
      <c r="O146" s="49"/>
      <c r="P146" s="49"/>
      <c r="Q146" s="49"/>
      <c r="R146" s="49"/>
      <c r="S146" s="49"/>
      <c r="T146" s="49"/>
      <c r="U146" s="49"/>
      <c r="V146" s="49"/>
      <c r="W146" s="49"/>
      <c r="X146" s="49"/>
    </row>
    <row r="147" spans="1:24" ht="33" x14ac:dyDescent="0.3">
      <c r="A147" s="24" t="e">
        <f t="shared" si="4"/>
        <v>#REF!</v>
      </c>
      <c r="B147" s="44" t="s">
        <v>669</v>
      </c>
      <c r="C147" s="42">
        <v>121060</v>
      </c>
      <c r="D147" s="45" t="s">
        <v>534</v>
      </c>
      <c r="E147" s="40" t="s">
        <v>440</v>
      </c>
      <c r="F147" s="59" t="s">
        <v>419</v>
      </c>
      <c r="H147" s="47"/>
      <c r="I147" s="47"/>
      <c r="J147" s="49"/>
      <c r="K147" s="49"/>
      <c r="L147" s="49"/>
      <c r="M147" s="49"/>
      <c r="N147" s="49"/>
      <c r="O147" s="49"/>
      <c r="P147" s="49"/>
      <c r="Q147" s="49"/>
      <c r="R147" s="49"/>
      <c r="S147" s="49"/>
      <c r="T147" s="49"/>
      <c r="U147" s="49"/>
      <c r="V147" s="49"/>
      <c r="W147" s="49"/>
      <c r="X147" s="49"/>
    </row>
    <row r="148" spans="1:24" x14ac:dyDescent="0.3">
      <c r="A148" s="24" t="e">
        <f t="shared" si="4"/>
        <v>#REF!</v>
      </c>
      <c r="B148" s="44" t="s">
        <v>669</v>
      </c>
      <c r="C148" s="42">
        <v>121095</v>
      </c>
      <c r="D148" s="45" t="s">
        <v>55</v>
      </c>
      <c r="E148" s="40" t="s">
        <v>440</v>
      </c>
      <c r="F148" s="59" t="s">
        <v>419</v>
      </c>
      <c r="H148" s="47"/>
      <c r="I148" s="47"/>
      <c r="J148" s="49"/>
      <c r="K148" s="49"/>
      <c r="L148" s="49"/>
      <c r="M148" s="49"/>
      <c r="N148" s="49"/>
      <c r="O148" s="49"/>
      <c r="P148" s="49"/>
      <c r="Q148" s="49"/>
      <c r="R148" s="49"/>
      <c r="S148" s="49"/>
      <c r="T148" s="49"/>
      <c r="U148" s="49"/>
      <c r="V148" s="49"/>
      <c r="W148" s="49"/>
      <c r="X148" s="49"/>
    </row>
    <row r="149" spans="1:24" x14ac:dyDescent="0.3">
      <c r="A149" s="24" t="e">
        <f t="shared" si="4"/>
        <v>#REF!</v>
      </c>
      <c r="C149" s="42"/>
      <c r="D149" s="45"/>
      <c r="E149" s="40" t="s">
        <v>440</v>
      </c>
      <c r="F149" s="41"/>
      <c r="H149" s="47"/>
      <c r="I149" s="47"/>
      <c r="J149" s="49"/>
      <c r="K149" s="49"/>
      <c r="L149" s="49"/>
      <c r="M149" s="49"/>
      <c r="N149" s="49"/>
      <c r="O149" s="49"/>
      <c r="P149" s="49"/>
      <c r="Q149" s="49"/>
      <c r="R149" s="49"/>
      <c r="S149" s="49"/>
      <c r="T149" s="49"/>
      <c r="U149" s="49"/>
      <c r="V149" s="49"/>
      <c r="W149" s="49"/>
      <c r="X149" s="49"/>
    </row>
    <row r="150" spans="1:24" ht="33" x14ac:dyDescent="0.3">
      <c r="A150" s="24" t="e">
        <f t="shared" si="4"/>
        <v>#REF!</v>
      </c>
      <c r="C150" s="42">
        <v>1211</v>
      </c>
      <c r="D150" s="43" t="s">
        <v>825</v>
      </c>
      <c r="E150" s="40" t="s">
        <v>440</v>
      </c>
      <c r="F150" s="41"/>
      <c r="H150" s="47"/>
      <c r="I150" s="47"/>
      <c r="J150" s="49"/>
      <c r="K150" s="49"/>
      <c r="L150" s="49"/>
      <c r="M150" s="49"/>
      <c r="N150" s="49"/>
      <c r="O150" s="49"/>
      <c r="P150" s="49"/>
      <c r="Q150" s="49"/>
      <c r="R150" s="49"/>
      <c r="S150" s="49"/>
      <c r="T150" s="49"/>
      <c r="U150" s="49"/>
      <c r="V150" s="49"/>
      <c r="W150" s="49"/>
      <c r="X150" s="49"/>
    </row>
    <row r="151" spans="1:24" x14ac:dyDescent="0.3">
      <c r="A151" s="24" t="e">
        <f t="shared" si="4"/>
        <v>#REF!</v>
      </c>
      <c r="B151" s="44" t="s">
        <v>669</v>
      </c>
      <c r="C151" s="42">
        <v>121104</v>
      </c>
      <c r="D151" s="43" t="s">
        <v>535</v>
      </c>
      <c r="E151" s="40" t="s">
        <v>440</v>
      </c>
      <c r="F151" s="59" t="s">
        <v>420</v>
      </c>
      <c r="H151" s="47"/>
      <c r="I151" s="47"/>
      <c r="J151" s="49"/>
      <c r="K151" s="49"/>
      <c r="L151" s="49"/>
      <c r="M151" s="49"/>
      <c r="N151" s="49"/>
      <c r="O151" s="49"/>
      <c r="P151" s="49"/>
      <c r="Q151" s="49"/>
      <c r="R151" s="49"/>
      <c r="S151" s="49"/>
      <c r="T151" s="49"/>
      <c r="U151" s="49"/>
      <c r="V151" s="49"/>
      <c r="W151" s="49"/>
      <c r="X151" s="49"/>
    </row>
    <row r="152" spans="1:24" x14ac:dyDescent="0.3">
      <c r="A152" s="24" t="e">
        <f t="shared" si="4"/>
        <v>#REF!</v>
      </c>
      <c r="B152" s="44" t="s">
        <v>669</v>
      </c>
      <c r="C152" s="42">
        <v>121105</v>
      </c>
      <c r="D152" s="45" t="s">
        <v>225</v>
      </c>
      <c r="E152" s="40" t="s">
        <v>440</v>
      </c>
      <c r="F152" s="46">
        <v>0.2</v>
      </c>
      <c r="H152" s="29">
        <f>IF(ISERROR(VLOOKUP(C152,#REF!,3,0)),0,(VLOOKUP(C152,#REF!,3,0)))</f>
        <v>0</v>
      </c>
      <c r="I152" s="47"/>
      <c r="J152" s="49"/>
      <c r="K152" s="49"/>
      <c r="L152" s="49"/>
      <c r="M152" s="49"/>
      <c r="N152" s="49"/>
      <c r="O152" s="49"/>
      <c r="P152" s="49"/>
      <c r="Q152" s="49"/>
      <c r="R152" s="49"/>
      <c r="S152" s="49"/>
      <c r="T152" s="49"/>
      <c r="U152" s="49"/>
      <c r="V152" s="49"/>
      <c r="W152" s="49"/>
      <c r="X152" s="49"/>
    </row>
    <row r="153" spans="1:24" x14ac:dyDescent="0.3">
      <c r="A153" s="24" t="e">
        <f t="shared" si="4"/>
        <v>#REF!</v>
      </c>
      <c r="B153" s="44" t="s">
        <v>669</v>
      </c>
      <c r="C153" s="42">
        <v>121110</v>
      </c>
      <c r="D153" s="45" t="s">
        <v>525</v>
      </c>
      <c r="E153" s="40" t="s">
        <v>440</v>
      </c>
      <c r="F153" s="59" t="s">
        <v>419</v>
      </c>
      <c r="H153" s="47"/>
      <c r="I153" s="47"/>
      <c r="J153" s="49"/>
      <c r="K153" s="49"/>
      <c r="L153" s="49"/>
      <c r="M153" s="49"/>
      <c r="N153" s="49"/>
      <c r="O153" s="49"/>
      <c r="P153" s="49"/>
      <c r="Q153" s="49"/>
      <c r="R153" s="49"/>
      <c r="S153" s="49"/>
      <c r="T153" s="49"/>
      <c r="U153" s="49"/>
      <c r="V153" s="49"/>
      <c r="W153" s="49"/>
      <c r="X153" s="49"/>
    </row>
    <row r="154" spans="1:24" x14ac:dyDescent="0.3">
      <c r="A154" s="24" t="e">
        <f t="shared" si="4"/>
        <v>#REF!</v>
      </c>
      <c r="B154" s="44" t="s">
        <v>669</v>
      </c>
      <c r="C154" s="42">
        <v>121115</v>
      </c>
      <c r="D154" s="45" t="s">
        <v>227</v>
      </c>
      <c r="E154" s="40" t="s">
        <v>440</v>
      </c>
      <c r="F154" s="59" t="s">
        <v>418</v>
      </c>
      <c r="H154" s="47"/>
      <c r="I154" s="47"/>
      <c r="J154" s="49"/>
      <c r="K154" s="49"/>
      <c r="L154" s="49"/>
      <c r="M154" s="49"/>
      <c r="N154" s="49"/>
      <c r="O154" s="49"/>
      <c r="P154" s="49"/>
      <c r="Q154" s="49"/>
      <c r="R154" s="49"/>
      <c r="S154" s="49"/>
      <c r="T154" s="49"/>
      <c r="U154" s="49"/>
      <c r="V154" s="49"/>
      <c r="W154" s="49"/>
      <c r="X154" s="49"/>
    </row>
    <row r="155" spans="1:24" ht="33" x14ac:dyDescent="0.3">
      <c r="A155" s="24" t="e">
        <f t="shared" si="4"/>
        <v>#REF!</v>
      </c>
      <c r="B155" s="44" t="s">
        <v>669</v>
      </c>
      <c r="C155" s="42">
        <v>121120</v>
      </c>
      <c r="D155" s="45" t="s">
        <v>536</v>
      </c>
      <c r="E155" s="40" t="s">
        <v>440</v>
      </c>
      <c r="F155" s="59" t="s">
        <v>418</v>
      </c>
      <c r="H155" s="47"/>
      <c r="I155" s="47"/>
      <c r="J155" s="49"/>
      <c r="K155" s="49"/>
      <c r="L155" s="49"/>
      <c r="M155" s="49"/>
      <c r="N155" s="49"/>
      <c r="O155" s="49"/>
      <c r="P155" s="49"/>
      <c r="Q155" s="49"/>
      <c r="R155" s="49"/>
      <c r="S155" s="49"/>
      <c r="T155" s="49"/>
      <c r="U155" s="49"/>
      <c r="V155" s="49"/>
      <c r="W155" s="49"/>
      <c r="X155" s="49"/>
    </row>
    <row r="156" spans="1:24" ht="33" x14ac:dyDescent="0.3">
      <c r="A156" s="24" t="e">
        <f t="shared" si="4"/>
        <v>#REF!</v>
      </c>
      <c r="B156" s="44" t="s">
        <v>669</v>
      </c>
      <c r="C156" s="42">
        <v>121125</v>
      </c>
      <c r="D156" s="45" t="s">
        <v>537</v>
      </c>
      <c r="E156" s="40" t="s">
        <v>440</v>
      </c>
      <c r="F156" s="59" t="s">
        <v>418</v>
      </c>
      <c r="H156" s="47"/>
      <c r="I156" s="47"/>
      <c r="J156" s="49"/>
      <c r="K156" s="49"/>
      <c r="L156" s="49"/>
      <c r="M156" s="49"/>
      <c r="N156" s="49"/>
      <c r="O156" s="49"/>
      <c r="P156" s="49"/>
      <c r="Q156" s="49"/>
      <c r="R156" s="49"/>
      <c r="S156" s="49"/>
      <c r="T156" s="49"/>
      <c r="U156" s="49"/>
      <c r="V156" s="49"/>
      <c r="W156" s="49"/>
      <c r="X156" s="49"/>
    </row>
    <row r="157" spans="1:24" ht="33" x14ac:dyDescent="0.3">
      <c r="A157" s="24" t="e">
        <f t="shared" si="4"/>
        <v>#REF!</v>
      </c>
      <c r="B157" s="44" t="s">
        <v>669</v>
      </c>
      <c r="C157" s="42">
        <v>121130</v>
      </c>
      <c r="D157" s="45" t="s">
        <v>538</v>
      </c>
      <c r="E157" s="40" t="s">
        <v>440</v>
      </c>
      <c r="F157" s="59" t="s">
        <v>419</v>
      </c>
      <c r="H157" s="47"/>
      <c r="I157" s="47"/>
      <c r="J157" s="49"/>
      <c r="K157" s="49"/>
      <c r="L157" s="49"/>
      <c r="M157" s="49"/>
      <c r="N157" s="49"/>
      <c r="O157" s="49"/>
      <c r="P157" s="49"/>
      <c r="Q157" s="49"/>
      <c r="R157" s="49"/>
      <c r="S157" s="49"/>
      <c r="T157" s="49"/>
      <c r="U157" s="49"/>
      <c r="V157" s="49"/>
      <c r="W157" s="49"/>
      <c r="X157" s="49"/>
    </row>
    <row r="158" spans="1:24" ht="33" x14ac:dyDescent="0.3">
      <c r="A158" s="24" t="e">
        <f t="shared" si="4"/>
        <v>#REF!</v>
      </c>
      <c r="B158" s="44" t="s">
        <v>669</v>
      </c>
      <c r="C158" s="42">
        <v>121135</v>
      </c>
      <c r="D158" s="45" t="s">
        <v>529</v>
      </c>
      <c r="E158" s="40" t="s">
        <v>440</v>
      </c>
      <c r="F158" s="59" t="s">
        <v>419</v>
      </c>
      <c r="H158" s="47"/>
      <c r="I158" s="47"/>
      <c r="J158" s="49"/>
      <c r="K158" s="49"/>
      <c r="L158" s="49"/>
      <c r="M158" s="49"/>
      <c r="N158" s="49"/>
      <c r="O158" s="49"/>
      <c r="P158" s="49"/>
      <c r="Q158" s="49"/>
      <c r="R158" s="49"/>
      <c r="S158" s="49"/>
      <c r="T158" s="49"/>
      <c r="U158" s="49"/>
      <c r="V158" s="49"/>
      <c r="W158" s="49"/>
      <c r="X158" s="49"/>
    </row>
    <row r="159" spans="1:24" x14ac:dyDescent="0.3">
      <c r="A159" s="24" t="e">
        <f t="shared" si="4"/>
        <v>#REF!</v>
      </c>
      <c r="B159" s="44" t="s">
        <v>669</v>
      </c>
      <c r="C159" s="42">
        <v>121140</v>
      </c>
      <c r="D159" s="45" t="s">
        <v>724</v>
      </c>
      <c r="E159" s="40" t="s">
        <v>440</v>
      </c>
      <c r="F159" s="59" t="s">
        <v>419</v>
      </c>
      <c r="H159" s="47"/>
      <c r="I159" s="47"/>
      <c r="J159" s="49"/>
      <c r="K159" s="49"/>
      <c r="L159" s="49"/>
      <c r="M159" s="49"/>
      <c r="N159" s="49"/>
      <c r="O159" s="49"/>
      <c r="P159" s="49"/>
      <c r="Q159" s="49"/>
      <c r="R159" s="49"/>
      <c r="S159" s="49"/>
      <c r="T159" s="49"/>
      <c r="U159" s="49"/>
      <c r="V159" s="49"/>
      <c r="W159" s="49"/>
      <c r="X159" s="49"/>
    </row>
    <row r="160" spans="1:24" ht="33" x14ac:dyDescent="0.3">
      <c r="A160" s="24" t="e">
        <f t="shared" si="4"/>
        <v>#REF!</v>
      </c>
      <c r="B160" s="44" t="s">
        <v>669</v>
      </c>
      <c r="C160" s="42">
        <v>121145</v>
      </c>
      <c r="D160" s="45" t="s">
        <v>539</v>
      </c>
      <c r="E160" s="40" t="s">
        <v>440</v>
      </c>
      <c r="F160" s="59" t="s">
        <v>419</v>
      </c>
      <c r="H160" s="47"/>
      <c r="I160" s="47"/>
      <c r="J160" s="49"/>
      <c r="K160" s="49"/>
      <c r="L160" s="49"/>
      <c r="M160" s="49"/>
      <c r="N160" s="49"/>
      <c r="O160" s="49"/>
      <c r="P160" s="49"/>
      <c r="Q160" s="49"/>
      <c r="R160" s="49"/>
      <c r="S160" s="49"/>
      <c r="T160" s="49"/>
      <c r="U160" s="49"/>
      <c r="V160" s="49"/>
      <c r="W160" s="49"/>
      <c r="X160" s="49"/>
    </row>
    <row r="161" spans="1:24" x14ac:dyDescent="0.3">
      <c r="A161" s="24" t="e">
        <f t="shared" si="4"/>
        <v>#REF!</v>
      </c>
      <c r="B161" s="44" t="s">
        <v>669</v>
      </c>
      <c r="C161" s="42">
        <v>121150</v>
      </c>
      <c r="D161" s="45" t="s">
        <v>234</v>
      </c>
      <c r="E161" s="40" t="s">
        <v>440</v>
      </c>
      <c r="F161" s="59" t="s">
        <v>419</v>
      </c>
      <c r="H161" s="47"/>
      <c r="I161" s="47"/>
      <c r="J161" s="49"/>
      <c r="K161" s="49"/>
      <c r="L161" s="49"/>
      <c r="M161" s="49"/>
      <c r="N161" s="49"/>
      <c r="O161" s="49"/>
      <c r="P161" s="49"/>
      <c r="Q161" s="49"/>
      <c r="R161" s="49"/>
      <c r="S161" s="49"/>
      <c r="T161" s="49"/>
      <c r="U161" s="49"/>
      <c r="V161" s="49"/>
      <c r="W161" s="49"/>
      <c r="X161" s="49"/>
    </row>
    <row r="162" spans="1:24" ht="33" x14ac:dyDescent="0.3">
      <c r="A162" s="24" t="e">
        <f t="shared" si="4"/>
        <v>#REF!</v>
      </c>
      <c r="B162" s="44" t="s">
        <v>669</v>
      </c>
      <c r="C162" s="42">
        <v>121155</v>
      </c>
      <c r="D162" s="45" t="s">
        <v>819</v>
      </c>
      <c r="E162" s="40" t="s">
        <v>440</v>
      </c>
      <c r="F162" s="46">
        <v>0</v>
      </c>
      <c r="H162" s="29">
        <f>IF(ISERROR(VLOOKUP(C162,#REF!,3,0)),0,(VLOOKUP(C162,#REF!,3,0)))</f>
        <v>0</v>
      </c>
      <c r="I162" s="47"/>
      <c r="J162" s="49"/>
      <c r="K162" s="49"/>
      <c r="L162" s="49"/>
      <c r="M162" s="49"/>
      <c r="N162" s="49"/>
      <c r="O162" s="49"/>
      <c r="P162" s="49"/>
      <c r="Q162" s="49"/>
      <c r="R162" s="49"/>
      <c r="S162" s="49"/>
      <c r="T162" s="49"/>
      <c r="U162" s="49"/>
      <c r="V162" s="49"/>
      <c r="W162" s="49"/>
      <c r="X162" s="49"/>
    </row>
    <row r="163" spans="1:24" x14ac:dyDescent="0.3">
      <c r="A163" s="24" t="e">
        <f t="shared" si="4"/>
        <v>#REF!</v>
      </c>
      <c r="B163" s="44" t="s">
        <v>669</v>
      </c>
      <c r="C163" s="42">
        <v>121160</v>
      </c>
      <c r="D163" s="45" t="s">
        <v>540</v>
      </c>
      <c r="E163" s="40" t="s">
        <v>440</v>
      </c>
      <c r="F163" s="59" t="s">
        <v>419</v>
      </c>
      <c r="H163" s="47"/>
      <c r="I163" s="47"/>
      <c r="J163" s="49"/>
      <c r="K163" s="49"/>
      <c r="L163" s="49"/>
      <c r="M163" s="49"/>
      <c r="N163" s="49"/>
      <c r="O163" s="49"/>
      <c r="P163" s="49"/>
      <c r="Q163" s="49"/>
      <c r="R163" s="49"/>
      <c r="S163" s="49"/>
      <c r="T163" s="49"/>
      <c r="U163" s="49"/>
      <c r="V163" s="49"/>
      <c r="W163" s="49"/>
      <c r="X163" s="49"/>
    </row>
    <row r="164" spans="1:24" x14ac:dyDescent="0.3">
      <c r="A164" s="24" t="e">
        <f t="shared" si="4"/>
        <v>#REF!</v>
      </c>
      <c r="B164" s="44" t="s">
        <v>669</v>
      </c>
      <c r="C164" s="42">
        <v>121195</v>
      </c>
      <c r="D164" s="45" t="s">
        <v>55</v>
      </c>
      <c r="E164" s="40" t="s">
        <v>440</v>
      </c>
      <c r="F164" s="59" t="s">
        <v>419</v>
      </c>
      <c r="H164" s="47"/>
      <c r="I164" s="47"/>
      <c r="J164" s="49"/>
      <c r="K164" s="49"/>
      <c r="L164" s="49"/>
      <c r="M164" s="49"/>
      <c r="N164" s="49"/>
      <c r="O164" s="49"/>
      <c r="P164" s="49"/>
      <c r="Q164" s="49"/>
      <c r="R164" s="49"/>
      <c r="S164" s="49"/>
      <c r="T164" s="49"/>
      <c r="U164" s="49"/>
      <c r="V164" s="49"/>
      <c r="W164" s="49"/>
      <c r="X164" s="49"/>
    </row>
    <row r="165" spans="1:24" x14ac:dyDescent="0.3">
      <c r="A165" s="24" t="e">
        <f t="shared" si="4"/>
        <v>#REF!</v>
      </c>
      <c r="C165" s="50"/>
      <c r="D165" s="51"/>
      <c r="E165" s="40" t="s">
        <v>440</v>
      </c>
      <c r="F165" s="41"/>
      <c r="H165" s="47"/>
      <c r="I165" s="47"/>
      <c r="J165" s="49"/>
      <c r="K165" s="49"/>
      <c r="L165" s="49"/>
      <c r="M165" s="49"/>
      <c r="N165" s="49"/>
      <c r="O165" s="49"/>
      <c r="P165" s="49"/>
      <c r="Q165" s="49"/>
      <c r="R165" s="49"/>
      <c r="S165" s="49"/>
      <c r="T165" s="49"/>
      <c r="U165" s="49"/>
      <c r="V165" s="49"/>
      <c r="W165" s="49"/>
      <c r="X165" s="49"/>
    </row>
    <row r="166" spans="1:24" x14ac:dyDescent="0.3">
      <c r="A166" s="24" t="e">
        <f t="shared" si="4"/>
        <v>#REF!</v>
      </c>
      <c r="C166" s="64"/>
      <c r="D166" s="61"/>
      <c r="E166" s="40"/>
      <c r="F166" s="41"/>
      <c r="H166" s="47"/>
      <c r="I166" s="47"/>
      <c r="J166" s="49"/>
      <c r="K166" s="49"/>
      <c r="L166" s="49"/>
      <c r="M166" s="49"/>
      <c r="N166" s="49"/>
      <c r="O166" s="49"/>
      <c r="P166" s="49"/>
      <c r="Q166" s="49"/>
      <c r="R166" s="49"/>
      <c r="S166" s="49"/>
      <c r="T166" s="49"/>
      <c r="U166" s="49"/>
      <c r="V166" s="49"/>
      <c r="W166" s="49"/>
      <c r="X166" s="49"/>
    </row>
    <row r="167" spans="1:24" ht="33" x14ac:dyDescent="0.3">
      <c r="A167" s="24" t="e">
        <f t="shared" si="4"/>
        <v>#REF!</v>
      </c>
      <c r="C167" s="42">
        <v>1212</v>
      </c>
      <c r="D167" s="43" t="s">
        <v>19</v>
      </c>
      <c r="E167" s="40" t="s">
        <v>440</v>
      </c>
      <c r="F167" s="41"/>
      <c r="H167" s="47"/>
      <c r="I167" s="47"/>
      <c r="J167" s="49"/>
      <c r="K167" s="49"/>
      <c r="L167" s="49"/>
      <c r="M167" s="49"/>
      <c r="N167" s="49"/>
      <c r="O167" s="49"/>
      <c r="P167" s="49"/>
      <c r="Q167" s="49"/>
      <c r="R167" s="49"/>
      <c r="S167" s="49"/>
      <c r="T167" s="49"/>
      <c r="U167" s="49"/>
      <c r="V167" s="49"/>
      <c r="W167" s="49"/>
      <c r="X167" s="49"/>
    </row>
    <row r="168" spans="1:24" x14ac:dyDescent="0.3">
      <c r="A168" s="24" t="e">
        <f t="shared" si="4"/>
        <v>#REF!</v>
      </c>
      <c r="B168" s="44" t="s">
        <v>669</v>
      </c>
      <c r="C168" s="42">
        <v>121204</v>
      </c>
      <c r="D168" s="43" t="s">
        <v>821</v>
      </c>
      <c r="E168" s="40" t="s">
        <v>440</v>
      </c>
      <c r="F168" s="46">
        <v>0.2</v>
      </c>
      <c r="H168" s="29">
        <f>IF(ISERROR(VLOOKUP(C168,#REF!,3,0)),0,(VLOOKUP(C168,#REF!,3,0)))</f>
        <v>0</v>
      </c>
      <c r="I168" s="47"/>
      <c r="J168" s="49"/>
      <c r="K168" s="49"/>
      <c r="L168" s="49"/>
      <c r="M168" s="49"/>
      <c r="N168" s="49"/>
      <c r="O168" s="49"/>
      <c r="P168" s="49"/>
      <c r="Q168" s="49"/>
      <c r="R168" s="49"/>
      <c r="S168" s="49"/>
      <c r="T168" s="49"/>
      <c r="U168" s="49"/>
      <c r="V168" s="49"/>
      <c r="W168" s="49"/>
      <c r="X168" s="49"/>
    </row>
    <row r="169" spans="1:24" x14ac:dyDescent="0.3">
      <c r="A169" s="24" t="e">
        <f t="shared" si="4"/>
        <v>#REF!</v>
      </c>
      <c r="B169" s="44" t="s">
        <v>669</v>
      </c>
      <c r="C169" s="42">
        <v>121205</v>
      </c>
      <c r="D169" s="45" t="s">
        <v>822</v>
      </c>
      <c r="E169" s="40" t="s">
        <v>440</v>
      </c>
      <c r="F169" s="46">
        <v>0.2</v>
      </c>
      <c r="H169" s="29">
        <f>IF(ISERROR(VLOOKUP(C169,#REF!,3,0)),0,(VLOOKUP(C169,#REF!,3,0)))</f>
        <v>0</v>
      </c>
      <c r="I169" s="47"/>
      <c r="J169" s="49"/>
      <c r="K169" s="49"/>
      <c r="L169" s="49"/>
      <c r="M169" s="49"/>
      <c r="N169" s="49"/>
      <c r="O169" s="49"/>
      <c r="P169" s="49"/>
      <c r="Q169" s="49"/>
      <c r="R169" s="49"/>
      <c r="S169" s="49"/>
      <c r="T169" s="49"/>
      <c r="U169" s="49"/>
      <c r="V169" s="49"/>
      <c r="W169" s="49"/>
      <c r="X169" s="49"/>
    </row>
    <row r="170" spans="1:24" x14ac:dyDescent="0.3">
      <c r="A170" s="24" t="e">
        <f t="shared" si="4"/>
        <v>#REF!</v>
      </c>
      <c r="B170" s="44" t="s">
        <v>669</v>
      </c>
      <c r="C170" s="42">
        <v>121295</v>
      </c>
      <c r="D170" s="45" t="s">
        <v>245</v>
      </c>
      <c r="E170" s="40" t="s">
        <v>440</v>
      </c>
      <c r="F170" s="46">
        <v>0.2</v>
      </c>
      <c r="H170" s="29">
        <f>IF(ISERROR(VLOOKUP(C170,#REF!,3,0)),0,(VLOOKUP(C170,#REF!,3,0)))</f>
        <v>0</v>
      </c>
      <c r="I170" s="47"/>
      <c r="J170" s="49"/>
      <c r="K170" s="49"/>
      <c r="L170" s="49"/>
      <c r="M170" s="49"/>
      <c r="N170" s="49"/>
      <c r="O170" s="49"/>
      <c r="P170" s="49"/>
      <c r="Q170" s="49"/>
      <c r="R170" s="49"/>
      <c r="S170" s="49"/>
      <c r="T170" s="49"/>
      <c r="U170" s="49"/>
      <c r="V170" s="49"/>
      <c r="W170" s="49"/>
      <c r="X170" s="49"/>
    </row>
    <row r="171" spans="1:24" x14ac:dyDescent="0.3">
      <c r="A171" s="24" t="e">
        <f t="shared" si="4"/>
        <v>#REF!</v>
      </c>
      <c r="C171" s="42"/>
      <c r="D171" s="45"/>
      <c r="E171" s="40" t="s">
        <v>440</v>
      </c>
      <c r="F171" s="41"/>
      <c r="H171" s="29">
        <f>IF(ISERROR(VLOOKUP(C171,#REF!,3,0)),0,(VLOOKUP(C171,#REF!,3,0)))</f>
        <v>0</v>
      </c>
      <c r="I171" s="47"/>
      <c r="J171" s="49"/>
      <c r="K171" s="49"/>
      <c r="L171" s="49"/>
      <c r="M171" s="49"/>
      <c r="N171" s="49"/>
      <c r="O171" s="49"/>
      <c r="P171" s="49"/>
      <c r="Q171" s="49"/>
      <c r="R171" s="49"/>
      <c r="S171" s="49"/>
      <c r="T171" s="49"/>
      <c r="U171" s="49"/>
      <c r="V171" s="49"/>
      <c r="W171" s="49"/>
      <c r="X171" s="49"/>
    </row>
    <row r="172" spans="1:24" ht="33" x14ac:dyDescent="0.3">
      <c r="A172" s="24" t="e">
        <f t="shared" si="4"/>
        <v>#REF!</v>
      </c>
      <c r="C172" s="42">
        <v>1214</v>
      </c>
      <c r="D172" s="43" t="s">
        <v>173</v>
      </c>
      <c r="E172" s="40" t="s">
        <v>440</v>
      </c>
      <c r="F172" s="41"/>
      <c r="H172" s="29">
        <f>IF(ISERROR(VLOOKUP(C172,#REF!,3,0)),0,(VLOOKUP(C172,#REF!,3,0)))</f>
        <v>0</v>
      </c>
      <c r="I172" s="47"/>
      <c r="J172" s="49"/>
      <c r="K172" s="49"/>
      <c r="L172" s="49"/>
      <c r="M172" s="49"/>
      <c r="N172" s="49"/>
      <c r="O172" s="49"/>
      <c r="P172" s="49"/>
      <c r="Q172" s="49"/>
      <c r="R172" s="49"/>
      <c r="S172" s="49"/>
      <c r="T172" s="49"/>
      <c r="U172" s="49"/>
      <c r="V172" s="49"/>
      <c r="W172" s="49"/>
      <c r="X172" s="49"/>
    </row>
    <row r="173" spans="1:24" x14ac:dyDescent="0.3">
      <c r="A173" s="24" t="e">
        <f t="shared" si="4"/>
        <v>#REF!</v>
      </c>
      <c r="B173" s="44" t="s">
        <v>669</v>
      </c>
      <c r="C173" s="42">
        <v>121405</v>
      </c>
      <c r="D173" s="45" t="s">
        <v>97</v>
      </c>
      <c r="E173" s="40" t="s">
        <v>440</v>
      </c>
      <c r="F173" s="59" t="s">
        <v>488</v>
      </c>
      <c r="H173" s="29">
        <f>IF(ISERROR(VLOOKUP(C173,#REF!,3,0)),0,(VLOOKUP(C173,#REF!,3,0)))</f>
        <v>0</v>
      </c>
      <c r="I173" s="47"/>
      <c r="J173" s="49"/>
      <c r="K173" s="49"/>
      <c r="L173" s="49"/>
      <c r="M173" s="49"/>
      <c r="N173" s="49"/>
      <c r="O173" s="49"/>
      <c r="P173" s="49"/>
      <c r="Q173" s="49"/>
      <c r="R173" s="49"/>
      <c r="S173" s="49"/>
      <c r="T173" s="49"/>
      <c r="U173" s="49"/>
      <c r="V173" s="49"/>
      <c r="W173" s="49"/>
      <c r="X173" s="49"/>
    </row>
    <row r="174" spans="1:24" x14ac:dyDescent="0.3">
      <c r="A174" s="24" t="e">
        <f t="shared" si="4"/>
        <v>#REF!</v>
      </c>
      <c r="B174" s="44" t="s">
        <v>669</v>
      </c>
      <c r="C174" s="42">
        <v>121410</v>
      </c>
      <c r="D174" s="45" t="s">
        <v>98</v>
      </c>
      <c r="E174" s="40" t="s">
        <v>440</v>
      </c>
      <c r="F174" s="59" t="s">
        <v>488</v>
      </c>
      <c r="H174" s="29">
        <f>IF(ISERROR(VLOOKUP(C174,#REF!,3,0)),0,(VLOOKUP(C174,#REF!,3,0)))</f>
        <v>0</v>
      </c>
      <c r="I174" s="47"/>
      <c r="J174" s="49"/>
      <c r="K174" s="49"/>
      <c r="L174" s="49"/>
      <c r="M174" s="49"/>
      <c r="N174" s="49"/>
      <c r="O174" s="49"/>
      <c r="P174" s="49"/>
      <c r="Q174" s="49"/>
      <c r="R174" s="49"/>
      <c r="S174" s="49"/>
      <c r="T174" s="49"/>
      <c r="U174" s="49"/>
      <c r="V174" s="49"/>
      <c r="W174" s="49"/>
      <c r="X174" s="49"/>
    </row>
    <row r="175" spans="1:24" x14ac:dyDescent="0.3">
      <c r="A175" s="24" t="e">
        <f t="shared" si="4"/>
        <v>#REF!</v>
      </c>
      <c r="B175" s="44" t="s">
        <v>669</v>
      </c>
      <c r="C175" s="42">
        <v>121415</v>
      </c>
      <c r="D175" s="45" t="s">
        <v>337</v>
      </c>
      <c r="E175" s="40" t="s">
        <v>440</v>
      </c>
      <c r="F175" s="59" t="s">
        <v>488</v>
      </c>
      <c r="H175" s="29">
        <f>IF(ISERROR(VLOOKUP(C175,#REF!,3,0)),0,(VLOOKUP(C175,#REF!,3,0)))</f>
        <v>0</v>
      </c>
      <c r="I175" s="47"/>
      <c r="J175" s="49"/>
      <c r="K175" s="49"/>
      <c r="L175" s="49"/>
      <c r="M175" s="49"/>
      <c r="N175" s="49"/>
      <c r="O175" s="49"/>
      <c r="P175" s="49"/>
      <c r="Q175" s="49"/>
      <c r="R175" s="49"/>
      <c r="S175" s="49"/>
      <c r="T175" s="49"/>
      <c r="U175" s="49"/>
      <c r="V175" s="49"/>
      <c r="W175" s="49"/>
      <c r="X175" s="49"/>
    </row>
    <row r="176" spans="1:24" x14ac:dyDescent="0.3">
      <c r="A176" s="24" t="e">
        <f t="shared" si="4"/>
        <v>#REF!</v>
      </c>
      <c r="B176" s="44" t="s">
        <v>669</v>
      </c>
      <c r="C176" s="42">
        <v>121420</v>
      </c>
      <c r="D176" s="45" t="s">
        <v>5</v>
      </c>
      <c r="E176" s="40" t="s">
        <v>440</v>
      </c>
      <c r="F176" s="59" t="s">
        <v>418</v>
      </c>
      <c r="H176" s="47"/>
      <c r="I176" s="47"/>
      <c r="J176" s="49"/>
      <c r="K176" s="49"/>
      <c r="L176" s="49"/>
      <c r="M176" s="49"/>
      <c r="N176" s="49"/>
      <c r="O176" s="49"/>
      <c r="P176" s="49"/>
      <c r="Q176" s="49"/>
      <c r="R176" s="49"/>
      <c r="S176" s="49"/>
      <c r="T176" s="49"/>
      <c r="U176" s="49"/>
      <c r="V176" s="49"/>
      <c r="W176" s="49"/>
      <c r="X176" s="49"/>
    </row>
    <row r="177" spans="1:24" x14ac:dyDescent="0.3">
      <c r="A177" s="24" t="e">
        <f t="shared" si="4"/>
        <v>#REF!</v>
      </c>
      <c r="B177" s="44" t="s">
        <v>669</v>
      </c>
      <c r="C177" s="42">
        <v>121422</v>
      </c>
      <c r="D177" s="45" t="s">
        <v>6</v>
      </c>
      <c r="E177" s="40" t="s">
        <v>440</v>
      </c>
      <c r="F177" s="59" t="s">
        <v>417</v>
      </c>
      <c r="H177" s="47"/>
      <c r="I177" s="47"/>
      <c r="J177" s="49"/>
      <c r="K177" s="49"/>
      <c r="L177" s="49"/>
      <c r="M177" s="49"/>
      <c r="N177" s="49"/>
      <c r="O177" s="49"/>
      <c r="P177" s="49"/>
      <c r="Q177" s="49"/>
      <c r="R177" s="49"/>
      <c r="S177" s="49"/>
      <c r="T177" s="49"/>
      <c r="U177" s="49"/>
      <c r="V177" s="49"/>
      <c r="W177" s="49"/>
      <c r="X177" s="49"/>
    </row>
    <row r="178" spans="1:24" ht="33" x14ac:dyDescent="0.3">
      <c r="A178" s="24" t="e">
        <f t="shared" si="4"/>
        <v>#REF!</v>
      </c>
      <c r="B178" s="44" t="s">
        <v>669</v>
      </c>
      <c r="C178" s="42">
        <v>121423</v>
      </c>
      <c r="D178" s="45" t="s">
        <v>7</v>
      </c>
      <c r="E178" s="40" t="s">
        <v>440</v>
      </c>
      <c r="F178" s="59" t="s">
        <v>417</v>
      </c>
      <c r="H178" s="47"/>
      <c r="I178" s="47"/>
      <c r="J178" s="49"/>
      <c r="K178" s="49"/>
      <c r="L178" s="49"/>
      <c r="M178" s="49"/>
      <c r="N178" s="49"/>
      <c r="O178" s="49"/>
      <c r="P178" s="49"/>
      <c r="Q178" s="49"/>
      <c r="R178" s="49"/>
      <c r="S178" s="49"/>
      <c r="T178" s="49"/>
      <c r="U178" s="49"/>
      <c r="V178" s="49"/>
      <c r="W178" s="49"/>
      <c r="X178" s="49"/>
    </row>
    <row r="179" spans="1:24" ht="33" x14ac:dyDescent="0.3">
      <c r="A179" s="24" t="e">
        <f t="shared" si="4"/>
        <v>#REF!</v>
      </c>
      <c r="B179" s="44" t="s">
        <v>669</v>
      </c>
      <c r="C179" s="42">
        <v>121424</v>
      </c>
      <c r="D179" s="45" t="s">
        <v>8</v>
      </c>
      <c r="E179" s="40" t="s">
        <v>440</v>
      </c>
      <c r="F179" s="59" t="s">
        <v>417</v>
      </c>
      <c r="H179" s="47"/>
      <c r="I179" s="47"/>
      <c r="J179" s="49"/>
      <c r="K179" s="49"/>
      <c r="L179" s="49"/>
      <c r="M179" s="49"/>
      <c r="N179" s="49"/>
      <c r="O179" s="49"/>
      <c r="P179" s="49"/>
      <c r="Q179" s="49"/>
      <c r="R179" s="49"/>
      <c r="S179" s="49"/>
      <c r="T179" s="49"/>
      <c r="U179" s="49"/>
      <c r="V179" s="49"/>
      <c r="W179" s="49"/>
      <c r="X179" s="49"/>
    </row>
    <row r="180" spans="1:24" x14ac:dyDescent="0.3">
      <c r="A180" s="24" t="e">
        <f t="shared" si="4"/>
        <v>#REF!</v>
      </c>
      <c r="B180" s="44" t="s">
        <v>669</v>
      </c>
      <c r="C180" s="42">
        <v>121425</v>
      </c>
      <c r="D180" s="45" t="s">
        <v>516</v>
      </c>
      <c r="E180" s="40" t="s">
        <v>440</v>
      </c>
      <c r="F180" s="59" t="s">
        <v>419</v>
      </c>
      <c r="H180" s="47"/>
      <c r="I180" s="47"/>
      <c r="J180" s="49"/>
      <c r="K180" s="49"/>
      <c r="L180" s="49"/>
      <c r="M180" s="49"/>
      <c r="N180" s="49"/>
      <c r="O180" s="49"/>
      <c r="P180" s="49"/>
      <c r="Q180" s="49"/>
      <c r="R180" s="49"/>
      <c r="S180" s="49"/>
      <c r="T180" s="49"/>
      <c r="U180" s="49"/>
      <c r="V180" s="49"/>
      <c r="W180" s="49"/>
      <c r="X180" s="49"/>
    </row>
    <row r="181" spans="1:24" x14ac:dyDescent="0.3">
      <c r="A181" s="24" t="e">
        <f t="shared" si="4"/>
        <v>#REF!</v>
      </c>
      <c r="B181" s="44" t="s">
        <v>669</v>
      </c>
      <c r="C181" s="42">
        <v>121426</v>
      </c>
      <c r="D181" s="45" t="s">
        <v>9</v>
      </c>
      <c r="E181" s="40" t="s">
        <v>440</v>
      </c>
      <c r="F181" s="59" t="s">
        <v>417</v>
      </c>
      <c r="H181" s="47"/>
      <c r="I181" s="47"/>
      <c r="J181" s="49"/>
      <c r="K181" s="49"/>
      <c r="L181" s="49"/>
      <c r="M181" s="49"/>
      <c r="N181" s="49"/>
      <c r="O181" s="49"/>
      <c r="P181" s="49"/>
      <c r="Q181" s="49"/>
      <c r="R181" s="49"/>
      <c r="S181" s="49"/>
      <c r="T181" s="49"/>
      <c r="U181" s="49"/>
      <c r="V181" s="49"/>
      <c r="W181" s="49"/>
      <c r="X181" s="49"/>
    </row>
    <row r="182" spans="1:24" ht="33" x14ac:dyDescent="0.3">
      <c r="A182" s="24" t="e">
        <f t="shared" si="4"/>
        <v>#REF!</v>
      </c>
      <c r="B182" s="44" t="s">
        <v>669</v>
      </c>
      <c r="C182" s="42">
        <v>121427</v>
      </c>
      <c r="D182" s="45" t="s">
        <v>10</v>
      </c>
      <c r="E182" s="40" t="s">
        <v>440</v>
      </c>
      <c r="F182" s="59" t="s">
        <v>417</v>
      </c>
      <c r="H182" s="47"/>
      <c r="I182" s="47"/>
      <c r="J182" s="49"/>
      <c r="K182" s="49"/>
      <c r="L182" s="49"/>
      <c r="M182" s="49"/>
      <c r="N182" s="49"/>
      <c r="O182" s="49"/>
      <c r="P182" s="49"/>
      <c r="Q182" s="49"/>
      <c r="R182" s="49"/>
      <c r="S182" s="49"/>
      <c r="T182" s="49"/>
      <c r="U182" s="49"/>
      <c r="V182" s="49"/>
      <c r="W182" s="49"/>
      <c r="X182" s="49"/>
    </row>
    <row r="183" spans="1:24" x14ac:dyDescent="0.3">
      <c r="A183" s="24" t="e">
        <f t="shared" si="4"/>
        <v>#REF!</v>
      </c>
      <c r="B183" s="44" t="s">
        <v>669</v>
      </c>
      <c r="C183" s="42">
        <v>121430</v>
      </c>
      <c r="D183" s="45" t="s">
        <v>11</v>
      </c>
      <c r="E183" s="40" t="s">
        <v>440</v>
      </c>
      <c r="F183" s="59" t="s">
        <v>418</v>
      </c>
      <c r="H183" s="47"/>
      <c r="I183" s="47"/>
      <c r="J183" s="49"/>
      <c r="K183" s="49"/>
      <c r="L183" s="49"/>
      <c r="M183" s="49"/>
      <c r="N183" s="49"/>
      <c r="O183" s="49"/>
      <c r="P183" s="49"/>
      <c r="Q183" s="49"/>
      <c r="R183" s="49"/>
      <c r="S183" s="49"/>
      <c r="T183" s="49"/>
      <c r="U183" s="49"/>
      <c r="V183" s="49"/>
      <c r="W183" s="49"/>
      <c r="X183" s="49"/>
    </row>
    <row r="184" spans="1:24" x14ac:dyDescent="0.3">
      <c r="A184" s="24" t="e">
        <f t="shared" si="4"/>
        <v>#REF!</v>
      </c>
      <c r="B184" s="44" t="s">
        <v>669</v>
      </c>
      <c r="C184" s="42">
        <v>121435</v>
      </c>
      <c r="D184" s="45" t="s">
        <v>518</v>
      </c>
      <c r="E184" s="40" t="s">
        <v>440</v>
      </c>
      <c r="F184" s="59" t="s">
        <v>419</v>
      </c>
      <c r="H184" s="47"/>
      <c r="I184" s="47"/>
      <c r="J184" s="49"/>
      <c r="K184" s="49"/>
      <c r="L184" s="49"/>
      <c r="M184" s="49"/>
      <c r="N184" s="49"/>
      <c r="O184" s="49"/>
      <c r="P184" s="49"/>
      <c r="Q184" s="49"/>
      <c r="R184" s="49"/>
      <c r="S184" s="49"/>
      <c r="T184" s="49"/>
      <c r="U184" s="49"/>
      <c r="V184" s="49"/>
      <c r="W184" s="49"/>
      <c r="X184" s="49"/>
    </row>
    <row r="185" spans="1:24" x14ac:dyDescent="0.3">
      <c r="A185" s="24" t="e">
        <f t="shared" si="4"/>
        <v>#REF!</v>
      </c>
      <c r="B185" s="44" t="s">
        <v>669</v>
      </c>
      <c r="C185" s="42">
        <v>121440</v>
      </c>
      <c r="D185" s="45" t="s">
        <v>244</v>
      </c>
      <c r="E185" s="40" t="s">
        <v>440</v>
      </c>
      <c r="F185" s="59" t="s">
        <v>419</v>
      </c>
      <c r="H185" s="47"/>
      <c r="I185" s="47"/>
      <c r="J185" s="49"/>
      <c r="K185" s="49"/>
      <c r="L185" s="49"/>
      <c r="M185" s="49"/>
      <c r="N185" s="49"/>
      <c r="O185" s="49"/>
      <c r="P185" s="49"/>
      <c r="Q185" s="49"/>
      <c r="R185" s="49"/>
      <c r="S185" s="49"/>
      <c r="T185" s="49"/>
      <c r="U185" s="49"/>
      <c r="V185" s="49"/>
      <c r="W185" s="49"/>
      <c r="X185" s="49"/>
    </row>
    <row r="186" spans="1:24" x14ac:dyDescent="0.3">
      <c r="A186" s="24" t="e">
        <f t="shared" si="4"/>
        <v>#REF!</v>
      </c>
      <c r="B186" s="44" t="s">
        <v>669</v>
      </c>
      <c r="C186" s="42">
        <v>121495</v>
      </c>
      <c r="D186" s="45" t="s">
        <v>245</v>
      </c>
      <c r="E186" s="40" t="s">
        <v>440</v>
      </c>
      <c r="F186" s="59" t="s">
        <v>488</v>
      </c>
      <c r="G186" s="24" t="s">
        <v>440</v>
      </c>
      <c r="I186" s="47"/>
      <c r="J186" s="49"/>
      <c r="K186" s="49"/>
      <c r="L186" s="49"/>
      <c r="M186" s="49"/>
      <c r="N186" s="49"/>
      <c r="O186" s="49"/>
      <c r="P186" s="49"/>
      <c r="Q186" s="49"/>
      <c r="R186" s="49"/>
      <c r="S186" s="49"/>
      <c r="T186" s="49"/>
      <c r="U186" s="49"/>
      <c r="V186" s="49"/>
      <c r="W186" s="49"/>
      <c r="X186" s="49"/>
    </row>
    <row r="187" spans="1:24" x14ac:dyDescent="0.3">
      <c r="A187" s="24" t="e">
        <f t="shared" si="4"/>
        <v>#REF!</v>
      </c>
      <c r="C187" s="42"/>
      <c r="D187" s="45"/>
      <c r="E187" s="40" t="s">
        <v>440</v>
      </c>
      <c r="F187" s="41"/>
      <c r="H187" s="47"/>
      <c r="I187" s="47"/>
      <c r="J187" s="49"/>
      <c r="K187" s="49"/>
      <c r="L187" s="49"/>
      <c r="M187" s="49"/>
      <c r="N187" s="49"/>
      <c r="O187" s="49"/>
      <c r="P187" s="49"/>
      <c r="Q187" s="49"/>
      <c r="R187" s="49"/>
      <c r="S187" s="49"/>
      <c r="T187" s="49"/>
      <c r="U187" s="49"/>
      <c r="V187" s="49"/>
      <c r="W187" s="49"/>
      <c r="X187" s="49"/>
    </row>
    <row r="188" spans="1:24" ht="33" x14ac:dyDescent="0.3">
      <c r="A188" s="24" t="e">
        <f t="shared" si="4"/>
        <v>#REF!</v>
      </c>
      <c r="C188" s="42">
        <v>1215</v>
      </c>
      <c r="D188" s="43" t="s">
        <v>780</v>
      </c>
      <c r="E188" s="40" t="s">
        <v>440</v>
      </c>
      <c r="F188" s="41"/>
      <c r="H188" s="47"/>
      <c r="I188" s="47"/>
      <c r="J188" s="49"/>
      <c r="K188" s="49"/>
      <c r="L188" s="49"/>
      <c r="M188" s="49"/>
      <c r="N188" s="49"/>
      <c r="O188" s="49"/>
      <c r="P188" s="49"/>
      <c r="Q188" s="49"/>
      <c r="R188" s="49"/>
      <c r="S188" s="49"/>
      <c r="T188" s="49"/>
      <c r="U188" s="49"/>
      <c r="V188" s="49"/>
      <c r="W188" s="49"/>
      <c r="X188" s="49"/>
    </row>
    <row r="189" spans="1:24" x14ac:dyDescent="0.3">
      <c r="A189" s="24" t="e">
        <f t="shared" si="4"/>
        <v>#REF!</v>
      </c>
      <c r="B189" s="44" t="s">
        <v>669</v>
      </c>
      <c r="C189" s="42">
        <v>121504</v>
      </c>
      <c r="D189" s="43" t="s">
        <v>246</v>
      </c>
      <c r="E189" s="40" t="s">
        <v>440</v>
      </c>
      <c r="F189" s="46">
        <v>0</v>
      </c>
      <c r="H189" s="29">
        <f>IF(ISERROR(VLOOKUP(C189,#REF!,3,0)),0,(VLOOKUP(C189,#REF!,3,0)))</f>
        <v>0</v>
      </c>
      <c r="I189" s="47"/>
      <c r="J189" s="49"/>
      <c r="K189" s="49"/>
      <c r="L189" s="49"/>
      <c r="M189" s="49"/>
      <c r="N189" s="49"/>
      <c r="O189" s="49"/>
      <c r="P189" s="49"/>
      <c r="Q189" s="49"/>
      <c r="R189" s="49"/>
      <c r="S189" s="49"/>
      <c r="T189" s="49"/>
      <c r="U189" s="49"/>
      <c r="V189" s="49"/>
      <c r="W189" s="49"/>
      <c r="X189" s="49"/>
    </row>
    <row r="190" spans="1:24" ht="33" x14ac:dyDescent="0.3">
      <c r="A190" s="24" t="e">
        <f t="shared" si="4"/>
        <v>#REF!</v>
      </c>
      <c r="B190" s="44" t="s">
        <v>669</v>
      </c>
      <c r="C190" s="42">
        <v>121505</v>
      </c>
      <c r="D190" s="45" t="s">
        <v>247</v>
      </c>
      <c r="E190" s="40" t="s">
        <v>440</v>
      </c>
      <c r="F190" s="46">
        <v>0</v>
      </c>
      <c r="H190" s="29">
        <f>IF(ISERROR(VLOOKUP(C190,#REF!,3,0)),0,(VLOOKUP(C190,#REF!,3,0)))</f>
        <v>0</v>
      </c>
      <c r="I190" s="47"/>
      <c r="J190" s="49"/>
      <c r="K190" s="49"/>
      <c r="L190" s="49"/>
      <c r="M190" s="49"/>
      <c r="N190" s="49"/>
      <c r="O190" s="49"/>
      <c r="P190" s="49"/>
      <c r="Q190" s="49"/>
      <c r="R190" s="49"/>
      <c r="S190" s="49"/>
      <c r="T190" s="49"/>
      <c r="U190" s="49"/>
      <c r="V190" s="49"/>
      <c r="W190" s="49"/>
      <c r="X190" s="49"/>
    </row>
    <row r="191" spans="1:24" x14ac:dyDescent="0.3">
      <c r="A191" s="24" t="e">
        <f t="shared" si="4"/>
        <v>#REF!</v>
      </c>
      <c r="B191" s="44" t="s">
        <v>669</v>
      </c>
      <c r="C191" s="42">
        <v>121510</v>
      </c>
      <c r="D191" s="45" t="s">
        <v>248</v>
      </c>
      <c r="E191" s="40" t="s">
        <v>440</v>
      </c>
      <c r="F191" s="46">
        <v>0</v>
      </c>
      <c r="H191" s="29">
        <f>IF(ISERROR(VLOOKUP(C191,#REF!,3,0)),0,(VLOOKUP(C191,#REF!,3,0)))</f>
        <v>0</v>
      </c>
      <c r="I191" s="47"/>
      <c r="J191" s="49"/>
      <c r="K191" s="49"/>
      <c r="L191" s="49"/>
      <c r="M191" s="49"/>
      <c r="N191" s="49"/>
      <c r="O191" s="49"/>
      <c r="P191" s="49"/>
      <c r="Q191" s="49"/>
      <c r="R191" s="49"/>
      <c r="S191" s="49"/>
      <c r="T191" s="49"/>
      <c r="U191" s="49"/>
      <c r="V191" s="49"/>
      <c r="W191" s="49"/>
      <c r="X191" s="49"/>
    </row>
    <row r="192" spans="1:24" x14ac:dyDescent="0.3">
      <c r="A192" s="24" t="e">
        <f t="shared" si="4"/>
        <v>#REF!</v>
      </c>
      <c r="B192" s="44" t="s">
        <v>669</v>
      </c>
      <c r="C192" s="42">
        <v>121515</v>
      </c>
      <c r="D192" s="45" t="s">
        <v>249</v>
      </c>
      <c r="E192" s="40" t="s">
        <v>440</v>
      </c>
      <c r="F192" s="46">
        <v>0</v>
      </c>
      <c r="H192" s="29">
        <f>IF(ISERROR(VLOOKUP(C192,#REF!,3,0)),0,(VLOOKUP(C192,#REF!,3,0)))</f>
        <v>0</v>
      </c>
      <c r="I192" s="47"/>
      <c r="J192" s="49"/>
      <c r="K192" s="49"/>
      <c r="L192" s="49"/>
      <c r="M192" s="49"/>
      <c r="N192" s="49"/>
      <c r="O192" s="49"/>
      <c r="P192" s="49"/>
      <c r="Q192" s="49"/>
      <c r="R192" s="49"/>
      <c r="S192" s="49"/>
      <c r="T192" s="49"/>
      <c r="U192" s="49"/>
      <c r="V192" s="49"/>
      <c r="W192" s="49"/>
      <c r="X192" s="49"/>
    </row>
    <row r="193" spans="1:24" x14ac:dyDescent="0.3">
      <c r="A193" s="24" t="e">
        <f t="shared" si="4"/>
        <v>#REF!</v>
      </c>
      <c r="B193" s="44" t="s">
        <v>669</v>
      </c>
      <c r="C193" s="42">
        <v>121520</v>
      </c>
      <c r="D193" s="45" t="s">
        <v>250</v>
      </c>
      <c r="E193" s="40" t="s">
        <v>440</v>
      </c>
      <c r="F193" s="46">
        <v>0</v>
      </c>
      <c r="H193" s="29">
        <f>IF(ISERROR(VLOOKUP(C193,#REF!,3,0)),0,(VLOOKUP(C193,#REF!,3,0)))</f>
        <v>0</v>
      </c>
      <c r="I193" s="47"/>
      <c r="J193" s="49"/>
      <c r="K193" s="49"/>
      <c r="L193" s="49"/>
      <c r="M193" s="49"/>
      <c r="N193" s="49"/>
      <c r="O193" s="49"/>
      <c r="P193" s="49"/>
      <c r="Q193" s="49"/>
      <c r="R193" s="49"/>
      <c r="S193" s="49"/>
      <c r="T193" s="49"/>
      <c r="U193" s="49"/>
      <c r="V193" s="49"/>
      <c r="W193" s="49"/>
      <c r="X193" s="49"/>
    </row>
    <row r="194" spans="1:24" x14ac:dyDescent="0.3">
      <c r="A194" s="24" t="e">
        <f t="shared" si="4"/>
        <v>#REF!</v>
      </c>
      <c r="B194" s="44" t="s">
        <v>669</v>
      </c>
      <c r="C194" s="42">
        <v>121525</v>
      </c>
      <c r="D194" s="45" t="s">
        <v>783</v>
      </c>
      <c r="E194" s="40" t="s">
        <v>440</v>
      </c>
      <c r="F194" s="46">
        <v>0</v>
      </c>
      <c r="H194" s="29">
        <f>IF(ISERROR(VLOOKUP(C194,#REF!,3,0)),0,(VLOOKUP(C194,#REF!,3,0)))</f>
        <v>0</v>
      </c>
      <c r="I194" s="47"/>
      <c r="J194" s="49"/>
      <c r="K194" s="49"/>
      <c r="L194" s="49"/>
      <c r="M194" s="49"/>
      <c r="N194" s="49"/>
      <c r="O194" s="49"/>
      <c r="P194" s="49"/>
      <c r="Q194" s="49"/>
      <c r="R194" s="49"/>
      <c r="S194" s="49"/>
      <c r="T194" s="49"/>
      <c r="U194" s="49"/>
      <c r="V194" s="49"/>
      <c r="W194" s="49"/>
      <c r="X194" s="49"/>
    </row>
    <row r="195" spans="1:24" x14ac:dyDescent="0.3">
      <c r="A195" s="24" t="e">
        <f t="shared" si="4"/>
        <v>#REF!</v>
      </c>
      <c r="B195" s="44" t="s">
        <v>669</v>
      </c>
      <c r="C195" s="42">
        <v>121530</v>
      </c>
      <c r="D195" s="45" t="s">
        <v>784</v>
      </c>
      <c r="E195" s="40" t="s">
        <v>440</v>
      </c>
      <c r="F195" s="46">
        <v>0</v>
      </c>
      <c r="H195" s="29">
        <f>IF(ISERROR(VLOOKUP(C195,#REF!,3,0)),0,(VLOOKUP(C195,#REF!,3,0)))</f>
        <v>0</v>
      </c>
      <c r="I195" s="47"/>
      <c r="J195" s="49"/>
      <c r="K195" s="49"/>
      <c r="L195" s="49"/>
      <c r="M195" s="49"/>
      <c r="N195" s="49"/>
      <c r="O195" s="49"/>
      <c r="P195" s="49"/>
      <c r="Q195" s="49"/>
      <c r="R195" s="49"/>
      <c r="S195" s="49"/>
      <c r="T195" s="49"/>
      <c r="U195" s="49"/>
      <c r="V195" s="49"/>
      <c r="W195" s="49"/>
      <c r="X195" s="49"/>
    </row>
    <row r="196" spans="1:24" x14ac:dyDescent="0.3">
      <c r="A196" s="24" t="e">
        <f t="shared" si="4"/>
        <v>#REF!</v>
      </c>
      <c r="B196" s="44" t="s">
        <v>669</v>
      </c>
      <c r="C196" s="42">
        <v>121535</v>
      </c>
      <c r="D196" s="45" t="s">
        <v>785</v>
      </c>
      <c r="E196" s="40" t="s">
        <v>440</v>
      </c>
      <c r="F196" s="46">
        <v>0</v>
      </c>
      <c r="H196" s="29">
        <f>IF(ISERROR(VLOOKUP(C196,#REF!,3,0)),0,(VLOOKUP(C196,#REF!,3,0)))</f>
        <v>0</v>
      </c>
      <c r="I196" s="47"/>
      <c r="J196" s="49"/>
      <c r="K196" s="49"/>
      <c r="L196" s="49"/>
      <c r="M196" s="49"/>
      <c r="N196" s="49"/>
      <c r="O196" s="49"/>
      <c r="P196" s="49"/>
      <c r="Q196" s="49"/>
      <c r="R196" s="49"/>
      <c r="S196" s="49"/>
      <c r="T196" s="49"/>
      <c r="U196" s="49"/>
      <c r="V196" s="49"/>
      <c r="W196" s="49"/>
      <c r="X196" s="49"/>
    </row>
    <row r="197" spans="1:24" ht="33" x14ac:dyDescent="0.3">
      <c r="A197" s="24" t="e">
        <f t="shared" si="4"/>
        <v>#REF!</v>
      </c>
      <c r="B197" s="44" t="s">
        <v>669</v>
      </c>
      <c r="C197" s="42">
        <v>121555</v>
      </c>
      <c r="D197" s="45" t="s">
        <v>12</v>
      </c>
      <c r="E197" s="40" t="s">
        <v>440</v>
      </c>
      <c r="F197" s="59" t="s">
        <v>419</v>
      </c>
      <c r="H197" s="47"/>
      <c r="I197" s="47"/>
      <c r="J197" s="49"/>
      <c r="K197" s="49"/>
      <c r="L197" s="49"/>
      <c r="M197" s="49"/>
      <c r="N197" s="49"/>
      <c r="O197" s="49"/>
      <c r="P197" s="49"/>
      <c r="Q197" s="49"/>
      <c r="R197" s="49"/>
      <c r="S197" s="49"/>
      <c r="T197" s="49"/>
      <c r="U197" s="49"/>
      <c r="V197" s="49"/>
      <c r="W197" s="49"/>
      <c r="X197" s="49"/>
    </row>
    <row r="198" spans="1:24" ht="33" x14ac:dyDescent="0.3">
      <c r="A198" s="24" t="e">
        <f t="shared" si="4"/>
        <v>#REF!</v>
      </c>
      <c r="B198" s="44" t="s">
        <v>669</v>
      </c>
      <c r="C198" s="42">
        <v>121560</v>
      </c>
      <c r="D198" s="45" t="s">
        <v>13</v>
      </c>
      <c r="E198" s="40" t="s">
        <v>440</v>
      </c>
      <c r="F198" s="59" t="s">
        <v>419</v>
      </c>
      <c r="H198" s="47"/>
      <c r="I198" s="47"/>
      <c r="J198" s="49"/>
      <c r="K198" s="49"/>
      <c r="L198" s="49"/>
      <c r="M198" s="49"/>
      <c r="N198" s="49"/>
      <c r="O198" s="49"/>
      <c r="P198" s="49"/>
      <c r="Q198" s="49"/>
      <c r="R198" s="49"/>
      <c r="S198" s="49"/>
      <c r="T198" s="49"/>
      <c r="U198" s="49"/>
      <c r="V198" s="49"/>
      <c r="W198" s="49"/>
      <c r="X198" s="49"/>
    </row>
    <row r="199" spans="1:24" x14ac:dyDescent="0.3">
      <c r="A199" s="24" t="e">
        <f t="shared" si="4"/>
        <v>#REF!</v>
      </c>
      <c r="B199" s="44" t="s">
        <v>669</v>
      </c>
      <c r="C199" s="42">
        <v>121595</v>
      </c>
      <c r="D199" s="45" t="s">
        <v>55</v>
      </c>
      <c r="E199" s="40" t="s">
        <v>440</v>
      </c>
      <c r="F199" s="59" t="s">
        <v>419</v>
      </c>
      <c r="H199" s="47"/>
      <c r="I199" s="47"/>
      <c r="J199" s="49"/>
      <c r="K199" s="49"/>
      <c r="L199" s="49"/>
      <c r="M199" s="49"/>
      <c r="N199" s="49"/>
      <c r="O199" s="49"/>
      <c r="P199" s="49"/>
      <c r="Q199" s="49"/>
      <c r="R199" s="49"/>
      <c r="S199" s="49"/>
      <c r="T199" s="49"/>
      <c r="U199" s="49"/>
      <c r="V199" s="49"/>
      <c r="W199" s="49"/>
      <c r="X199" s="49"/>
    </row>
    <row r="200" spans="1:24" x14ac:dyDescent="0.3">
      <c r="A200" s="24" t="e">
        <f t="shared" ref="A200:A263" si="5">+IF(H200&gt;0,A199+1,A199)</f>
        <v>#REF!</v>
      </c>
      <c r="C200" s="38"/>
      <c r="D200" s="45"/>
      <c r="E200" s="40" t="s">
        <v>440</v>
      </c>
      <c r="F200" s="46"/>
      <c r="H200" s="47"/>
      <c r="I200" s="47"/>
      <c r="J200" s="49"/>
      <c r="K200" s="49"/>
      <c r="L200" s="49"/>
      <c r="M200" s="49"/>
      <c r="N200" s="49"/>
      <c r="O200" s="49"/>
      <c r="P200" s="49"/>
      <c r="Q200" s="49"/>
      <c r="R200" s="49"/>
      <c r="S200" s="49"/>
      <c r="T200" s="49"/>
      <c r="U200" s="49"/>
      <c r="V200" s="49"/>
      <c r="W200" s="49"/>
      <c r="X200" s="49"/>
    </row>
    <row r="201" spans="1:24" ht="33" x14ac:dyDescent="0.3">
      <c r="A201" s="24" t="e">
        <f t="shared" si="5"/>
        <v>#REF!</v>
      </c>
      <c r="C201" s="42">
        <v>1216</v>
      </c>
      <c r="D201" s="43" t="s">
        <v>781</v>
      </c>
      <c r="E201" s="40" t="s">
        <v>440</v>
      </c>
      <c r="F201" s="48"/>
      <c r="H201" s="47"/>
      <c r="I201" s="47"/>
      <c r="J201" s="49"/>
      <c r="K201" s="49"/>
      <c r="L201" s="49"/>
      <c r="M201" s="49"/>
      <c r="N201" s="49"/>
      <c r="O201" s="49"/>
      <c r="P201" s="49"/>
      <c r="Q201" s="49"/>
      <c r="R201" s="49"/>
      <c r="S201" s="49"/>
      <c r="T201" s="49"/>
      <c r="U201" s="49"/>
      <c r="V201" s="49"/>
      <c r="W201" s="49"/>
      <c r="X201" s="49"/>
    </row>
    <row r="202" spans="1:24" x14ac:dyDescent="0.3">
      <c r="A202" s="24" t="e">
        <f t="shared" si="5"/>
        <v>#REF!</v>
      </c>
      <c r="B202" s="44" t="s">
        <v>669</v>
      </c>
      <c r="C202" s="42">
        <v>121604</v>
      </c>
      <c r="D202" s="43" t="s">
        <v>786</v>
      </c>
      <c r="E202" s="40" t="s">
        <v>440</v>
      </c>
      <c r="F202" s="46">
        <v>0</v>
      </c>
      <c r="H202" s="29">
        <f>IF(ISERROR(VLOOKUP(C202,#REF!,3,0)),0,(VLOOKUP(C202,#REF!,3,0)))</f>
        <v>0</v>
      </c>
      <c r="I202" s="47"/>
      <c r="J202" s="49"/>
      <c r="K202" s="49"/>
      <c r="L202" s="49"/>
      <c r="M202" s="49"/>
      <c r="N202" s="49"/>
      <c r="O202" s="49"/>
      <c r="P202" s="49"/>
      <c r="Q202" s="49"/>
      <c r="R202" s="49"/>
      <c r="S202" s="49"/>
      <c r="T202" s="49"/>
      <c r="U202" s="49"/>
      <c r="V202" s="49"/>
      <c r="W202" s="49"/>
      <c r="X202" s="49"/>
    </row>
    <row r="203" spans="1:24" x14ac:dyDescent="0.3">
      <c r="A203" s="24" t="e">
        <f t="shared" si="5"/>
        <v>#REF!</v>
      </c>
      <c r="B203" s="44" t="s">
        <v>669</v>
      </c>
      <c r="C203" s="42">
        <v>121605</v>
      </c>
      <c r="D203" s="45" t="s">
        <v>787</v>
      </c>
      <c r="E203" s="40" t="s">
        <v>440</v>
      </c>
      <c r="F203" s="46">
        <v>0</v>
      </c>
      <c r="H203" s="29">
        <f>IF(ISERROR(VLOOKUP(C203,#REF!,3,0)),0,(VLOOKUP(C203,#REF!,3,0)))</f>
        <v>0</v>
      </c>
      <c r="I203" s="47"/>
      <c r="J203" s="49"/>
      <c r="K203" s="49"/>
      <c r="L203" s="49"/>
      <c r="M203" s="49"/>
      <c r="N203" s="49"/>
      <c r="O203" s="49"/>
      <c r="P203" s="49"/>
      <c r="Q203" s="49"/>
      <c r="R203" s="49"/>
      <c r="S203" s="49"/>
      <c r="T203" s="49"/>
      <c r="U203" s="49"/>
      <c r="V203" s="49"/>
      <c r="W203" s="49"/>
      <c r="X203" s="49"/>
    </row>
    <row r="204" spans="1:24" x14ac:dyDescent="0.3">
      <c r="A204" s="24" t="e">
        <f t="shared" si="5"/>
        <v>#REF!</v>
      </c>
      <c r="B204" s="44" t="s">
        <v>669</v>
      </c>
      <c r="C204" s="42">
        <v>121610</v>
      </c>
      <c r="D204" s="45" t="s">
        <v>788</v>
      </c>
      <c r="E204" s="40" t="s">
        <v>440</v>
      </c>
      <c r="F204" s="46">
        <v>0</v>
      </c>
      <c r="H204" s="29">
        <f>IF(ISERROR(VLOOKUP(C204,#REF!,3,0)),0,(VLOOKUP(C204,#REF!,3,0)))</f>
        <v>0</v>
      </c>
      <c r="I204" s="47"/>
      <c r="J204" s="49"/>
      <c r="K204" s="49"/>
      <c r="L204" s="49"/>
      <c r="M204" s="49"/>
      <c r="N204" s="49"/>
      <c r="O204" s="49"/>
      <c r="P204" s="49"/>
      <c r="Q204" s="49"/>
      <c r="R204" s="49"/>
      <c r="S204" s="49"/>
      <c r="T204" s="49"/>
      <c r="U204" s="49"/>
      <c r="V204" s="49"/>
      <c r="W204" s="49"/>
      <c r="X204" s="49"/>
    </row>
    <row r="205" spans="1:24" x14ac:dyDescent="0.3">
      <c r="A205" s="24" t="e">
        <f t="shared" si="5"/>
        <v>#REF!</v>
      </c>
      <c r="B205" s="44" t="s">
        <v>669</v>
      </c>
      <c r="C205" s="42">
        <v>121625</v>
      </c>
      <c r="D205" s="45" t="s">
        <v>222</v>
      </c>
      <c r="E205" s="40" t="s">
        <v>440</v>
      </c>
      <c r="F205" s="46">
        <v>0</v>
      </c>
      <c r="H205" s="29">
        <f>IF(ISERROR(VLOOKUP(C205,#REF!,3,0)),0,(VLOOKUP(C205,#REF!,3,0)))</f>
        <v>0</v>
      </c>
      <c r="I205" s="47"/>
      <c r="J205" s="49"/>
      <c r="K205" s="49"/>
      <c r="L205" s="49"/>
      <c r="M205" s="49"/>
      <c r="N205" s="49"/>
      <c r="O205" s="49"/>
      <c r="P205" s="49"/>
      <c r="Q205" s="49"/>
      <c r="R205" s="49"/>
      <c r="S205" s="49"/>
      <c r="T205" s="49"/>
      <c r="U205" s="49"/>
      <c r="V205" s="49"/>
      <c r="W205" s="49"/>
      <c r="X205" s="49"/>
    </row>
    <row r="206" spans="1:24" x14ac:dyDescent="0.3">
      <c r="A206" s="24" t="e">
        <f t="shared" si="5"/>
        <v>#REF!</v>
      </c>
      <c r="B206" s="44" t="s">
        <v>669</v>
      </c>
      <c r="C206" s="42">
        <v>121630</v>
      </c>
      <c r="D206" s="45" t="s">
        <v>223</v>
      </c>
      <c r="E206" s="40" t="s">
        <v>440</v>
      </c>
      <c r="F206" s="46">
        <v>0</v>
      </c>
      <c r="H206" s="29">
        <f>IF(ISERROR(VLOOKUP(C206,#REF!,3,0)),0,(VLOOKUP(C206,#REF!,3,0)))</f>
        <v>0</v>
      </c>
      <c r="I206" s="47"/>
      <c r="J206" s="49"/>
      <c r="K206" s="49"/>
      <c r="L206" s="49"/>
      <c r="M206" s="49"/>
      <c r="N206" s="49"/>
      <c r="O206" s="49"/>
      <c r="P206" s="49"/>
      <c r="Q206" s="49"/>
      <c r="R206" s="49"/>
      <c r="S206" s="49"/>
      <c r="T206" s="49"/>
      <c r="U206" s="49"/>
      <c r="V206" s="49"/>
      <c r="W206" s="49"/>
      <c r="X206" s="49"/>
    </row>
    <row r="207" spans="1:24" x14ac:dyDescent="0.3">
      <c r="A207" s="24" t="e">
        <f t="shared" si="5"/>
        <v>#REF!</v>
      </c>
      <c r="B207" s="44" t="s">
        <v>669</v>
      </c>
      <c r="C207" s="42">
        <v>121635</v>
      </c>
      <c r="D207" s="45" t="s">
        <v>785</v>
      </c>
      <c r="E207" s="40" t="s">
        <v>440</v>
      </c>
      <c r="F207" s="46">
        <v>0</v>
      </c>
      <c r="H207" s="29">
        <f>IF(ISERROR(VLOOKUP(C207,#REF!,3,0)),0,(VLOOKUP(C207,#REF!,3,0)))</f>
        <v>0</v>
      </c>
      <c r="I207" s="47"/>
      <c r="J207" s="49"/>
      <c r="K207" s="49"/>
      <c r="L207" s="49"/>
      <c r="M207" s="49"/>
      <c r="N207" s="49"/>
      <c r="O207" s="49"/>
      <c r="P207" s="49"/>
      <c r="Q207" s="49"/>
      <c r="R207" s="49"/>
      <c r="S207" s="49"/>
      <c r="T207" s="49"/>
      <c r="U207" s="49"/>
      <c r="V207" s="49"/>
      <c r="W207" s="49"/>
      <c r="X207" s="49"/>
    </row>
    <row r="208" spans="1:24" ht="33" x14ac:dyDescent="0.3">
      <c r="A208" s="24" t="e">
        <f t="shared" si="5"/>
        <v>#REF!</v>
      </c>
      <c r="B208" s="44" t="s">
        <v>669</v>
      </c>
      <c r="C208" s="42">
        <v>121655</v>
      </c>
      <c r="D208" s="45" t="s">
        <v>14</v>
      </c>
      <c r="E208" s="40" t="s">
        <v>440</v>
      </c>
      <c r="F208" s="59" t="s">
        <v>419</v>
      </c>
      <c r="H208" s="47"/>
      <c r="I208" s="47"/>
      <c r="J208" s="49"/>
      <c r="K208" s="49"/>
      <c r="L208" s="49"/>
      <c r="M208" s="49"/>
      <c r="N208" s="49"/>
      <c r="O208" s="49"/>
      <c r="P208" s="49"/>
      <c r="Q208" s="49"/>
      <c r="R208" s="49"/>
      <c r="S208" s="49"/>
      <c r="T208" s="49"/>
      <c r="U208" s="49"/>
      <c r="V208" s="49"/>
      <c r="W208" s="49"/>
      <c r="X208" s="49"/>
    </row>
    <row r="209" spans="1:24" ht="33" x14ac:dyDescent="0.3">
      <c r="A209" s="24" t="e">
        <f t="shared" si="5"/>
        <v>#REF!</v>
      </c>
      <c r="B209" s="44" t="s">
        <v>669</v>
      </c>
      <c r="C209" s="42">
        <v>121660</v>
      </c>
      <c r="D209" s="45" t="s">
        <v>15</v>
      </c>
      <c r="E209" s="40" t="s">
        <v>440</v>
      </c>
      <c r="F209" s="59" t="s">
        <v>419</v>
      </c>
      <c r="H209" s="47"/>
      <c r="I209" s="47"/>
      <c r="J209" s="49"/>
      <c r="K209" s="49"/>
      <c r="L209" s="49"/>
      <c r="M209" s="49"/>
      <c r="N209" s="49"/>
      <c r="O209" s="49"/>
      <c r="P209" s="49"/>
      <c r="Q209" s="49"/>
      <c r="R209" s="49"/>
      <c r="S209" s="49"/>
      <c r="T209" s="49"/>
      <c r="U209" s="49"/>
      <c r="V209" s="49"/>
      <c r="W209" s="49"/>
      <c r="X209" s="49"/>
    </row>
    <row r="210" spans="1:24" x14ac:dyDescent="0.3">
      <c r="A210" s="24" t="e">
        <f t="shared" si="5"/>
        <v>#REF!</v>
      </c>
      <c r="B210" s="44" t="s">
        <v>669</v>
      </c>
      <c r="C210" s="42">
        <v>121695</v>
      </c>
      <c r="D210" s="45" t="s">
        <v>55</v>
      </c>
      <c r="E210" s="40" t="s">
        <v>440</v>
      </c>
      <c r="F210" s="59" t="s">
        <v>419</v>
      </c>
      <c r="H210" s="47"/>
      <c r="I210" s="47"/>
      <c r="J210" s="49"/>
      <c r="K210" s="49"/>
      <c r="L210" s="49"/>
      <c r="M210" s="49"/>
      <c r="N210" s="49"/>
      <c r="O210" s="49"/>
      <c r="P210" s="49"/>
      <c r="Q210" s="49"/>
      <c r="R210" s="49"/>
      <c r="S210" s="49"/>
      <c r="T210" s="49"/>
      <c r="U210" s="49"/>
      <c r="V210" s="49"/>
      <c r="W210" s="49"/>
      <c r="X210" s="49"/>
    </row>
    <row r="211" spans="1:24" x14ac:dyDescent="0.3">
      <c r="A211" s="24" t="e">
        <f t="shared" si="5"/>
        <v>#REF!</v>
      </c>
      <c r="C211" s="42"/>
      <c r="D211" s="45"/>
      <c r="E211" s="40" t="s">
        <v>440</v>
      </c>
      <c r="F211" s="41"/>
      <c r="H211" s="47"/>
      <c r="I211" s="47"/>
      <c r="J211" s="49"/>
      <c r="K211" s="49"/>
      <c r="L211" s="49"/>
      <c r="M211" s="49"/>
      <c r="N211" s="49"/>
      <c r="O211" s="49"/>
      <c r="P211" s="49"/>
      <c r="Q211" s="49"/>
      <c r="R211" s="49"/>
      <c r="S211" s="49"/>
      <c r="T211" s="49"/>
      <c r="U211" s="49"/>
      <c r="V211" s="49"/>
      <c r="W211" s="49"/>
      <c r="X211" s="49"/>
    </row>
    <row r="212" spans="1:24" ht="33" x14ac:dyDescent="0.3">
      <c r="A212" s="24" t="e">
        <f t="shared" si="5"/>
        <v>#REF!</v>
      </c>
      <c r="C212" s="42">
        <v>1217</v>
      </c>
      <c r="D212" s="43" t="s">
        <v>782</v>
      </c>
      <c r="E212" s="40" t="s">
        <v>440</v>
      </c>
      <c r="F212" s="41"/>
      <c r="H212" s="47"/>
      <c r="I212" s="47"/>
      <c r="J212" s="49"/>
      <c r="K212" s="49"/>
      <c r="L212" s="49"/>
      <c r="M212" s="49"/>
      <c r="N212" s="49"/>
      <c r="O212" s="49"/>
      <c r="P212" s="49"/>
      <c r="Q212" s="49"/>
      <c r="R212" s="49"/>
      <c r="S212" s="49"/>
      <c r="T212" s="49"/>
      <c r="U212" s="49"/>
      <c r="V212" s="49"/>
      <c r="W212" s="49"/>
      <c r="X212" s="49"/>
    </row>
    <row r="213" spans="1:24" x14ac:dyDescent="0.3">
      <c r="A213" s="24" t="e">
        <f t="shared" si="5"/>
        <v>#REF!</v>
      </c>
      <c r="B213" s="44" t="s">
        <v>669</v>
      </c>
      <c r="C213" s="42">
        <v>121704</v>
      </c>
      <c r="D213" s="43" t="s">
        <v>224</v>
      </c>
      <c r="E213" s="40" t="s">
        <v>440</v>
      </c>
      <c r="F213" s="59" t="s">
        <v>420</v>
      </c>
      <c r="H213" s="47"/>
      <c r="I213" s="47"/>
      <c r="J213" s="49"/>
      <c r="K213" s="49"/>
      <c r="L213" s="49"/>
      <c r="M213" s="49"/>
      <c r="N213" s="49"/>
      <c r="O213" s="49"/>
      <c r="P213" s="49"/>
      <c r="Q213" s="49"/>
      <c r="R213" s="49"/>
      <c r="S213" s="49"/>
      <c r="T213" s="49"/>
      <c r="U213" s="49"/>
      <c r="V213" s="49"/>
      <c r="W213" s="49"/>
      <c r="X213" s="49"/>
    </row>
    <row r="214" spans="1:24" x14ac:dyDescent="0.3">
      <c r="A214" s="24" t="e">
        <f t="shared" si="5"/>
        <v>#REF!</v>
      </c>
      <c r="B214" s="44" t="s">
        <v>669</v>
      </c>
      <c r="C214" s="42">
        <v>121705</v>
      </c>
      <c r="D214" s="45" t="s">
        <v>225</v>
      </c>
      <c r="E214" s="40" t="s">
        <v>440</v>
      </c>
      <c r="F214" s="46">
        <v>0.2</v>
      </c>
      <c r="H214" s="29">
        <f>IF(ISERROR(VLOOKUP(C214,#REF!,3,0)),0,(VLOOKUP(C214,#REF!,3,0)))</f>
        <v>0</v>
      </c>
      <c r="I214" s="47"/>
      <c r="J214" s="49"/>
      <c r="K214" s="49"/>
      <c r="L214" s="49"/>
      <c r="M214" s="49"/>
      <c r="N214" s="49"/>
      <c r="O214" s="49"/>
      <c r="P214" s="49"/>
      <c r="Q214" s="49"/>
      <c r="R214" s="49"/>
      <c r="S214" s="49"/>
      <c r="T214" s="49"/>
      <c r="U214" s="49"/>
      <c r="V214" s="49"/>
      <c r="W214" s="49"/>
      <c r="X214" s="49"/>
    </row>
    <row r="215" spans="1:24" x14ac:dyDescent="0.3">
      <c r="A215" s="24" t="e">
        <f t="shared" si="5"/>
        <v>#REF!</v>
      </c>
      <c r="B215" s="44" t="s">
        <v>669</v>
      </c>
      <c r="C215" s="42">
        <v>121710</v>
      </c>
      <c r="D215" s="45" t="s">
        <v>525</v>
      </c>
      <c r="E215" s="40" t="s">
        <v>440</v>
      </c>
      <c r="F215" s="59" t="s">
        <v>419</v>
      </c>
      <c r="H215" s="47"/>
      <c r="I215" s="47"/>
      <c r="J215" s="49"/>
      <c r="K215" s="49"/>
      <c r="L215" s="49"/>
      <c r="M215" s="49"/>
      <c r="N215" s="49"/>
      <c r="O215" s="49"/>
      <c r="P215" s="49"/>
      <c r="Q215" s="49"/>
      <c r="R215" s="49"/>
      <c r="S215" s="49"/>
      <c r="T215" s="49"/>
      <c r="U215" s="49"/>
      <c r="V215" s="49"/>
      <c r="W215" s="49"/>
      <c r="X215" s="49"/>
    </row>
    <row r="216" spans="1:24" x14ac:dyDescent="0.3">
      <c r="A216" s="24" t="e">
        <f t="shared" si="5"/>
        <v>#REF!</v>
      </c>
      <c r="B216" s="44" t="s">
        <v>669</v>
      </c>
      <c r="C216" s="42">
        <v>121715</v>
      </c>
      <c r="D216" s="45" t="s">
        <v>227</v>
      </c>
      <c r="E216" s="40" t="s">
        <v>440</v>
      </c>
      <c r="F216" s="59" t="s">
        <v>418</v>
      </c>
      <c r="H216" s="47"/>
      <c r="I216" s="47"/>
      <c r="J216" s="49"/>
      <c r="K216" s="49"/>
      <c r="L216" s="49"/>
      <c r="M216" s="49"/>
      <c r="N216" s="49"/>
      <c r="O216" s="49"/>
      <c r="P216" s="49"/>
      <c r="Q216" s="49"/>
      <c r="R216" s="49"/>
      <c r="S216" s="49"/>
      <c r="T216" s="49"/>
      <c r="U216" s="49"/>
      <c r="V216" s="49"/>
      <c r="W216" s="49"/>
      <c r="X216" s="49"/>
    </row>
    <row r="217" spans="1:24" ht="33" x14ac:dyDescent="0.3">
      <c r="A217" s="24" t="e">
        <f t="shared" si="5"/>
        <v>#REF!</v>
      </c>
      <c r="B217" s="44" t="s">
        <v>669</v>
      </c>
      <c r="C217" s="42">
        <v>121720</v>
      </c>
      <c r="D217" s="45" t="s">
        <v>536</v>
      </c>
      <c r="E217" s="40" t="s">
        <v>440</v>
      </c>
      <c r="F217" s="59" t="s">
        <v>418</v>
      </c>
      <c r="H217" s="47"/>
      <c r="I217" s="47"/>
      <c r="J217" s="49"/>
      <c r="K217" s="49"/>
      <c r="L217" s="49"/>
      <c r="M217" s="49"/>
      <c r="N217" s="49"/>
      <c r="O217" s="49"/>
      <c r="P217" s="49"/>
      <c r="Q217" s="49"/>
      <c r="R217" s="49"/>
      <c r="S217" s="49"/>
      <c r="T217" s="49"/>
      <c r="U217" s="49"/>
      <c r="V217" s="49"/>
      <c r="W217" s="49"/>
      <c r="X217" s="49"/>
    </row>
    <row r="218" spans="1:24" ht="33" x14ac:dyDescent="0.3">
      <c r="A218" s="24" t="e">
        <f t="shared" si="5"/>
        <v>#REF!</v>
      </c>
      <c r="B218" s="44" t="s">
        <v>669</v>
      </c>
      <c r="C218" s="42">
        <v>121725</v>
      </c>
      <c r="D218" s="45" t="s">
        <v>537</v>
      </c>
      <c r="E218" s="40" t="s">
        <v>440</v>
      </c>
      <c r="F218" s="59" t="s">
        <v>418</v>
      </c>
      <c r="H218" s="47"/>
      <c r="I218" s="47"/>
      <c r="J218" s="49"/>
      <c r="K218" s="49"/>
      <c r="L218" s="49"/>
      <c r="M218" s="49"/>
      <c r="N218" s="49"/>
      <c r="O218" s="49"/>
      <c r="P218" s="49"/>
      <c r="Q218" s="49"/>
      <c r="R218" s="49"/>
      <c r="S218" s="49"/>
      <c r="T218" s="49"/>
      <c r="U218" s="49"/>
      <c r="V218" s="49"/>
      <c r="W218" s="49"/>
      <c r="X218" s="49"/>
    </row>
    <row r="219" spans="1:24" ht="33" x14ac:dyDescent="0.3">
      <c r="A219" s="24" t="e">
        <f t="shared" si="5"/>
        <v>#REF!</v>
      </c>
      <c r="B219" s="44" t="s">
        <v>669</v>
      </c>
      <c r="C219" s="42">
        <v>121730</v>
      </c>
      <c r="D219" s="45" t="s">
        <v>538</v>
      </c>
      <c r="E219" s="40" t="s">
        <v>440</v>
      </c>
      <c r="F219" s="59" t="s">
        <v>419</v>
      </c>
      <c r="H219" s="47"/>
      <c r="I219" s="47"/>
      <c r="J219" s="49"/>
      <c r="K219" s="49"/>
      <c r="L219" s="49"/>
      <c r="M219" s="49"/>
      <c r="N219" s="49"/>
      <c r="O219" s="49"/>
      <c r="P219" s="49"/>
      <c r="Q219" s="49"/>
      <c r="R219" s="49"/>
      <c r="S219" s="49"/>
      <c r="T219" s="49"/>
      <c r="U219" s="49"/>
      <c r="V219" s="49"/>
      <c r="W219" s="49"/>
      <c r="X219" s="49"/>
    </row>
    <row r="220" spans="1:24" ht="33" x14ac:dyDescent="0.3">
      <c r="A220" s="24" t="e">
        <f t="shared" si="5"/>
        <v>#REF!</v>
      </c>
      <c r="B220" s="44" t="s">
        <v>669</v>
      </c>
      <c r="C220" s="42">
        <v>121735</v>
      </c>
      <c r="D220" s="45" t="s">
        <v>723</v>
      </c>
      <c r="E220" s="40" t="s">
        <v>440</v>
      </c>
      <c r="F220" s="59" t="s">
        <v>419</v>
      </c>
      <c r="H220" s="47"/>
      <c r="I220" s="47"/>
      <c r="J220" s="49"/>
      <c r="K220" s="49"/>
      <c r="L220" s="49"/>
      <c r="M220" s="49"/>
      <c r="N220" s="49"/>
      <c r="O220" s="49"/>
      <c r="P220" s="49"/>
      <c r="Q220" s="49"/>
      <c r="R220" s="49"/>
      <c r="S220" s="49"/>
      <c r="T220" s="49"/>
      <c r="U220" s="49"/>
      <c r="V220" s="49"/>
      <c r="W220" s="49"/>
      <c r="X220" s="49"/>
    </row>
    <row r="221" spans="1:24" x14ac:dyDescent="0.3">
      <c r="A221" s="24" t="e">
        <f t="shared" si="5"/>
        <v>#REF!</v>
      </c>
      <c r="B221" s="44" t="s">
        <v>669</v>
      </c>
      <c r="C221" s="42">
        <v>121740</v>
      </c>
      <c r="D221" s="45" t="s">
        <v>16</v>
      </c>
      <c r="E221" s="40" t="s">
        <v>440</v>
      </c>
      <c r="F221" s="59" t="s">
        <v>419</v>
      </c>
      <c r="H221" s="47"/>
      <c r="I221" s="47"/>
      <c r="J221" s="49"/>
      <c r="K221" s="49"/>
      <c r="L221" s="49"/>
      <c r="M221" s="49"/>
      <c r="N221" s="49"/>
      <c r="O221" s="49"/>
      <c r="P221" s="49"/>
      <c r="Q221" s="49"/>
      <c r="R221" s="49"/>
      <c r="S221" s="49"/>
      <c r="T221" s="49"/>
      <c r="U221" s="49"/>
      <c r="V221" s="49"/>
      <c r="W221" s="49"/>
      <c r="X221" s="49"/>
    </row>
    <row r="222" spans="1:24" ht="33" x14ac:dyDescent="0.3">
      <c r="A222" s="24" t="e">
        <f t="shared" si="5"/>
        <v>#REF!</v>
      </c>
      <c r="B222" s="44" t="s">
        <v>669</v>
      </c>
      <c r="C222" s="42">
        <v>121745</v>
      </c>
      <c r="D222" s="45" t="s">
        <v>539</v>
      </c>
      <c r="E222" s="40" t="s">
        <v>440</v>
      </c>
      <c r="F222" s="59" t="s">
        <v>419</v>
      </c>
      <c r="H222" s="47"/>
      <c r="I222" s="47"/>
      <c r="J222" s="49"/>
      <c r="K222" s="49"/>
      <c r="L222" s="49"/>
      <c r="M222" s="49"/>
      <c r="N222" s="49"/>
      <c r="O222" s="49"/>
      <c r="P222" s="49"/>
      <c r="Q222" s="49"/>
      <c r="R222" s="49"/>
      <c r="S222" s="49"/>
      <c r="T222" s="49"/>
      <c r="U222" s="49"/>
      <c r="V222" s="49"/>
      <c r="W222" s="49"/>
      <c r="X222" s="49"/>
    </row>
    <row r="223" spans="1:24" x14ac:dyDescent="0.3">
      <c r="A223" s="24" t="e">
        <f t="shared" si="5"/>
        <v>#REF!</v>
      </c>
      <c r="B223" s="44" t="s">
        <v>669</v>
      </c>
      <c r="C223" s="42">
        <v>121750</v>
      </c>
      <c r="D223" s="45" t="s">
        <v>234</v>
      </c>
      <c r="E223" s="40" t="s">
        <v>440</v>
      </c>
      <c r="F223" s="59" t="s">
        <v>419</v>
      </c>
      <c r="H223" s="47"/>
      <c r="I223" s="47"/>
      <c r="J223" s="49"/>
      <c r="K223" s="49"/>
      <c r="L223" s="49"/>
      <c r="M223" s="49"/>
      <c r="N223" s="49"/>
      <c r="O223" s="49"/>
      <c r="P223" s="49"/>
      <c r="Q223" s="49"/>
      <c r="R223" s="49"/>
      <c r="S223" s="49"/>
      <c r="T223" s="49"/>
      <c r="U223" s="49"/>
      <c r="V223" s="49"/>
      <c r="W223" s="49"/>
      <c r="X223" s="49"/>
    </row>
    <row r="224" spans="1:24" ht="33" x14ac:dyDescent="0.3">
      <c r="A224" s="24" t="e">
        <f t="shared" si="5"/>
        <v>#REF!</v>
      </c>
      <c r="B224" s="44" t="s">
        <v>669</v>
      </c>
      <c r="C224" s="42">
        <v>121755</v>
      </c>
      <c r="D224" s="45" t="s">
        <v>819</v>
      </c>
      <c r="E224" s="40" t="s">
        <v>440</v>
      </c>
      <c r="F224" s="46">
        <v>0</v>
      </c>
      <c r="H224" s="29">
        <f>IF(ISERROR(VLOOKUP(C224,#REF!,3,0)),0,(VLOOKUP(C224,#REF!,3,0)))</f>
        <v>0</v>
      </c>
      <c r="I224" s="47"/>
      <c r="J224" s="49"/>
      <c r="K224" s="49"/>
      <c r="L224" s="49"/>
      <c r="M224" s="49"/>
      <c r="N224" s="49"/>
      <c r="O224" s="49"/>
      <c r="P224" s="49"/>
      <c r="Q224" s="49"/>
      <c r="R224" s="49"/>
      <c r="S224" s="49"/>
      <c r="T224" s="49"/>
      <c r="U224" s="49"/>
      <c r="V224" s="49"/>
      <c r="W224" s="49"/>
      <c r="X224" s="49"/>
    </row>
    <row r="225" spans="1:24" x14ac:dyDescent="0.3">
      <c r="A225" s="24" t="e">
        <f t="shared" si="5"/>
        <v>#REF!</v>
      </c>
      <c r="B225" s="44" t="s">
        <v>669</v>
      </c>
      <c r="C225" s="42">
        <v>121760</v>
      </c>
      <c r="D225" s="45" t="s">
        <v>540</v>
      </c>
      <c r="E225" s="40" t="s">
        <v>440</v>
      </c>
      <c r="F225" s="59" t="s">
        <v>419</v>
      </c>
      <c r="H225" s="47"/>
      <c r="I225" s="47"/>
      <c r="J225" s="49"/>
      <c r="K225" s="49"/>
      <c r="L225" s="49"/>
      <c r="M225" s="49"/>
      <c r="N225" s="49"/>
      <c r="O225" s="49"/>
      <c r="P225" s="49"/>
      <c r="Q225" s="49"/>
      <c r="R225" s="49"/>
      <c r="S225" s="49"/>
      <c r="T225" s="49"/>
      <c r="U225" s="49"/>
      <c r="V225" s="49"/>
      <c r="W225" s="49"/>
      <c r="X225" s="49"/>
    </row>
    <row r="226" spans="1:24" x14ac:dyDescent="0.3">
      <c r="A226" s="24" t="e">
        <f t="shared" si="5"/>
        <v>#REF!</v>
      </c>
      <c r="B226" s="44" t="s">
        <v>669</v>
      </c>
      <c r="C226" s="42">
        <v>121795</v>
      </c>
      <c r="D226" s="45" t="s">
        <v>55</v>
      </c>
      <c r="E226" s="40" t="s">
        <v>440</v>
      </c>
      <c r="F226" s="59" t="s">
        <v>419</v>
      </c>
      <c r="H226" s="47"/>
      <c r="I226" s="47"/>
      <c r="J226" s="49"/>
      <c r="K226" s="49"/>
      <c r="L226" s="49"/>
      <c r="M226" s="49"/>
      <c r="N226" s="49"/>
      <c r="O226" s="49"/>
      <c r="P226" s="49"/>
      <c r="Q226" s="49"/>
      <c r="R226" s="49"/>
      <c r="S226" s="49"/>
      <c r="T226" s="49"/>
      <c r="U226" s="49"/>
      <c r="V226" s="49"/>
      <c r="W226" s="49"/>
      <c r="X226" s="49"/>
    </row>
    <row r="227" spans="1:24" x14ac:dyDescent="0.3">
      <c r="A227" s="24" t="e">
        <f t="shared" si="5"/>
        <v>#REF!</v>
      </c>
      <c r="C227" s="42"/>
      <c r="D227" s="45"/>
      <c r="E227" s="40" t="s">
        <v>440</v>
      </c>
      <c r="F227" s="41"/>
      <c r="H227" s="47"/>
      <c r="I227" s="47"/>
      <c r="J227" s="49"/>
      <c r="K227" s="49"/>
      <c r="L227" s="49"/>
      <c r="M227" s="49"/>
      <c r="N227" s="49"/>
      <c r="O227" s="49"/>
      <c r="P227" s="49"/>
      <c r="Q227" s="49"/>
      <c r="R227" s="49"/>
      <c r="S227" s="49"/>
      <c r="T227" s="49"/>
      <c r="U227" s="49"/>
      <c r="V227" s="49"/>
      <c r="W227" s="49"/>
      <c r="X227" s="49"/>
    </row>
    <row r="228" spans="1:24" ht="33" x14ac:dyDescent="0.3">
      <c r="A228" s="24" t="e">
        <f t="shared" si="5"/>
        <v>#REF!</v>
      </c>
      <c r="C228" s="42">
        <v>1218</v>
      </c>
      <c r="D228" s="43" t="s">
        <v>338</v>
      </c>
      <c r="E228" s="40" t="s">
        <v>440</v>
      </c>
      <c r="F228" s="41"/>
      <c r="H228" s="47"/>
      <c r="I228" s="47"/>
      <c r="J228" s="49"/>
      <c r="K228" s="49"/>
      <c r="L228" s="49"/>
      <c r="M228" s="49"/>
      <c r="N228" s="49"/>
      <c r="O228" s="49"/>
      <c r="P228" s="49"/>
      <c r="Q228" s="49"/>
      <c r="R228" s="49"/>
      <c r="S228" s="49"/>
      <c r="T228" s="49"/>
      <c r="U228" s="49"/>
      <c r="V228" s="49"/>
      <c r="W228" s="49"/>
      <c r="X228" s="49"/>
    </row>
    <row r="229" spans="1:24" x14ac:dyDescent="0.3">
      <c r="A229" s="24" t="e">
        <f t="shared" si="5"/>
        <v>#REF!</v>
      </c>
      <c r="B229" s="44" t="s">
        <v>669</v>
      </c>
      <c r="C229" s="42">
        <v>121804</v>
      </c>
      <c r="D229" s="43" t="s">
        <v>821</v>
      </c>
      <c r="E229" s="40" t="s">
        <v>440</v>
      </c>
      <c r="F229" s="46">
        <v>0.2</v>
      </c>
      <c r="H229" s="29">
        <f>IF(ISERROR(VLOOKUP(C229,#REF!,3,0)),0,(VLOOKUP(C229,#REF!,3,0)))</f>
        <v>0</v>
      </c>
      <c r="I229" s="47"/>
      <c r="J229" s="49"/>
      <c r="K229" s="49"/>
      <c r="L229" s="49"/>
      <c r="M229" s="49"/>
      <c r="N229" s="49"/>
      <c r="O229" s="49"/>
      <c r="P229" s="49"/>
      <c r="Q229" s="49"/>
      <c r="R229" s="49"/>
      <c r="S229" s="49"/>
      <c r="T229" s="49"/>
      <c r="U229" s="49"/>
      <c r="V229" s="49"/>
      <c r="W229" s="49"/>
      <c r="X229" s="49"/>
    </row>
    <row r="230" spans="1:24" x14ac:dyDescent="0.3">
      <c r="A230" s="24" t="e">
        <f t="shared" si="5"/>
        <v>#REF!</v>
      </c>
      <c r="B230" s="44" t="s">
        <v>669</v>
      </c>
      <c r="C230" s="42">
        <v>121805</v>
      </c>
      <c r="D230" s="45" t="s">
        <v>822</v>
      </c>
      <c r="E230" s="40" t="s">
        <v>440</v>
      </c>
      <c r="F230" s="46">
        <v>0.2</v>
      </c>
      <c r="H230" s="29">
        <f>IF(ISERROR(VLOOKUP(C230,#REF!,3,0)),0,(VLOOKUP(C230,#REF!,3,0)))</f>
        <v>0</v>
      </c>
      <c r="I230" s="47"/>
      <c r="J230" s="49"/>
      <c r="K230" s="49"/>
      <c r="L230" s="49"/>
      <c r="M230" s="49"/>
      <c r="N230" s="49"/>
      <c r="O230" s="49"/>
      <c r="P230" s="49"/>
      <c r="Q230" s="49"/>
      <c r="R230" s="49"/>
      <c r="S230" s="49"/>
      <c r="T230" s="49"/>
      <c r="U230" s="49"/>
      <c r="V230" s="49"/>
      <c r="W230" s="49"/>
      <c r="X230" s="49"/>
    </row>
    <row r="231" spans="1:24" x14ac:dyDescent="0.3">
      <c r="A231" s="24" t="e">
        <f t="shared" si="5"/>
        <v>#REF!</v>
      </c>
      <c r="B231" s="44" t="s">
        <v>669</v>
      </c>
      <c r="C231" s="42">
        <v>121895</v>
      </c>
      <c r="D231" s="45" t="s">
        <v>245</v>
      </c>
      <c r="E231" s="40" t="s">
        <v>440</v>
      </c>
      <c r="F231" s="46">
        <v>0.2</v>
      </c>
      <c r="H231" s="29">
        <f>IF(ISERROR(VLOOKUP(C231,#REF!,3,0)),0,(VLOOKUP(C231,#REF!,3,0)))</f>
        <v>0</v>
      </c>
      <c r="I231" s="47"/>
      <c r="J231" s="49"/>
      <c r="K231" s="49"/>
      <c r="L231" s="49"/>
      <c r="M231" s="49"/>
      <c r="N231" s="49"/>
      <c r="O231" s="49"/>
      <c r="P231" s="49"/>
      <c r="Q231" s="49"/>
      <c r="R231" s="49"/>
      <c r="S231" s="49"/>
      <c r="T231" s="49"/>
      <c r="U231" s="49"/>
      <c r="V231" s="49"/>
      <c r="W231" s="49"/>
      <c r="X231" s="49"/>
    </row>
    <row r="232" spans="1:24" x14ac:dyDescent="0.3">
      <c r="A232" s="24" t="e">
        <f t="shared" si="5"/>
        <v>#REF!</v>
      </c>
      <c r="C232" s="50"/>
      <c r="D232" s="51"/>
      <c r="E232" s="40"/>
      <c r="F232" s="65"/>
      <c r="H232" s="47"/>
      <c r="I232" s="47"/>
      <c r="J232" s="49"/>
      <c r="K232" s="49"/>
      <c r="L232" s="49"/>
      <c r="M232" s="49"/>
      <c r="N232" s="49"/>
      <c r="O232" s="49"/>
      <c r="P232" s="49"/>
      <c r="Q232" s="49"/>
      <c r="R232" s="49"/>
      <c r="S232" s="49"/>
      <c r="T232" s="49"/>
      <c r="U232" s="49"/>
      <c r="V232" s="49"/>
      <c r="W232" s="49"/>
      <c r="X232" s="49"/>
    </row>
    <row r="233" spans="1:24" x14ac:dyDescent="0.3">
      <c r="A233" s="24" t="e">
        <f t="shared" si="5"/>
        <v>#REF!</v>
      </c>
      <c r="C233" s="66">
        <v>1220</v>
      </c>
      <c r="D233" s="67" t="s">
        <v>107</v>
      </c>
      <c r="E233" s="40"/>
      <c r="F233" s="65"/>
      <c r="H233" s="47"/>
      <c r="I233" s="47"/>
      <c r="J233" s="49"/>
      <c r="K233" s="49"/>
      <c r="L233" s="49"/>
      <c r="M233" s="49"/>
      <c r="N233" s="49"/>
      <c r="O233" s="49"/>
      <c r="P233" s="49"/>
      <c r="Q233" s="49"/>
      <c r="R233" s="49"/>
      <c r="S233" s="49"/>
      <c r="T233" s="49"/>
      <c r="U233" s="49"/>
      <c r="V233" s="49"/>
      <c r="W233" s="49"/>
      <c r="X233" s="49"/>
    </row>
    <row r="234" spans="1:24" x14ac:dyDescent="0.3">
      <c r="A234" s="24" t="e">
        <f t="shared" si="5"/>
        <v>#REF!</v>
      </c>
      <c r="B234" s="44" t="s">
        <v>669</v>
      </c>
      <c r="C234" s="68">
        <v>122005</v>
      </c>
      <c r="D234" s="69" t="s">
        <v>649</v>
      </c>
      <c r="E234" s="40"/>
      <c r="F234" s="59" t="s">
        <v>134</v>
      </c>
      <c r="H234" s="47"/>
      <c r="I234" s="47"/>
      <c r="J234" s="49"/>
      <c r="K234" s="49"/>
      <c r="L234" s="49"/>
      <c r="M234" s="49"/>
      <c r="N234" s="49"/>
      <c r="O234" s="49"/>
      <c r="P234" s="49"/>
      <c r="Q234" s="49"/>
      <c r="R234" s="49"/>
      <c r="S234" s="49"/>
      <c r="T234" s="49"/>
      <c r="U234" s="49"/>
      <c r="V234" s="49"/>
      <c r="W234" s="49"/>
      <c r="X234" s="49"/>
    </row>
    <row r="235" spans="1:24" x14ac:dyDescent="0.3">
      <c r="A235" s="24" t="e">
        <f t="shared" si="5"/>
        <v>#REF!</v>
      </c>
      <c r="B235" s="44" t="s">
        <v>669</v>
      </c>
      <c r="C235" s="68">
        <v>122010</v>
      </c>
      <c r="D235" s="69" t="s">
        <v>748</v>
      </c>
      <c r="E235" s="40"/>
      <c r="F235" s="59" t="s">
        <v>134</v>
      </c>
      <c r="H235" s="47"/>
      <c r="I235" s="47"/>
      <c r="J235" s="49"/>
      <c r="K235" s="49"/>
      <c r="L235" s="49"/>
      <c r="M235" s="49"/>
      <c r="N235" s="49"/>
      <c r="O235" s="49"/>
      <c r="P235" s="49"/>
      <c r="Q235" s="49"/>
      <c r="R235" s="49"/>
      <c r="S235" s="49"/>
      <c r="T235" s="49"/>
      <c r="U235" s="49"/>
      <c r="V235" s="49"/>
      <c r="W235" s="49"/>
      <c r="X235" s="49"/>
    </row>
    <row r="236" spans="1:24" x14ac:dyDescent="0.3">
      <c r="A236" s="24" t="e">
        <f t="shared" si="5"/>
        <v>#REF!</v>
      </c>
      <c r="B236" s="44" t="s">
        <v>669</v>
      </c>
      <c r="C236" s="68">
        <v>122015</v>
      </c>
      <c r="D236" s="69" t="s">
        <v>749</v>
      </c>
      <c r="E236" s="40"/>
      <c r="F236" s="59" t="s">
        <v>134</v>
      </c>
      <c r="H236" s="47"/>
      <c r="I236" s="47"/>
      <c r="J236" s="49"/>
      <c r="K236" s="49"/>
      <c r="L236" s="49"/>
      <c r="M236" s="49"/>
      <c r="N236" s="49"/>
      <c r="O236" s="49"/>
      <c r="P236" s="49"/>
      <c r="Q236" s="49"/>
      <c r="R236" s="49"/>
      <c r="S236" s="49"/>
      <c r="T236" s="49"/>
      <c r="U236" s="49"/>
      <c r="V236" s="49"/>
      <c r="W236" s="49"/>
      <c r="X236" s="49"/>
    </row>
    <row r="237" spans="1:24" x14ac:dyDescent="0.3">
      <c r="A237" s="24" t="e">
        <f t="shared" si="5"/>
        <v>#REF!</v>
      </c>
      <c r="B237" s="44" t="s">
        <v>669</v>
      </c>
      <c r="C237" s="68">
        <v>122020</v>
      </c>
      <c r="D237" s="69" t="s">
        <v>750</v>
      </c>
      <c r="E237" s="40"/>
      <c r="F237" s="59" t="s">
        <v>134</v>
      </c>
      <c r="H237" s="47"/>
      <c r="I237" s="47"/>
      <c r="J237" s="49"/>
      <c r="K237" s="49"/>
      <c r="L237" s="49"/>
      <c r="M237" s="49"/>
      <c r="N237" s="49"/>
      <c r="O237" s="49"/>
      <c r="P237" s="49"/>
      <c r="Q237" s="49"/>
      <c r="R237" s="49"/>
      <c r="S237" s="49"/>
      <c r="T237" s="49"/>
      <c r="U237" s="49"/>
      <c r="V237" s="49"/>
      <c r="W237" s="49"/>
      <c r="X237" s="49"/>
    </row>
    <row r="238" spans="1:24" x14ac:dyDescent="0.3">
      <c r="A238" s="24" t="e">
        <f t="shared" si="5"/>
        <v>#REF!</v>
      </c>
      <c r="B238" s="44" t="s">
        <v>669</v>
      </c>
      <c r="C238" s="68">
        <v>122025</v>
      </c>
      <c r="D238" s="69" t="s">
        <v>751</v>
      </c>
      <c r="E238" s="40"/>
      <c r="F238" s="59" t="s">
        <v>134</v>
      </c>
      <c r="H238" s="47"/>
      <c r="I238" s="47"/>
      <c r="J238" s="49"/>
      <c r="K238" s="49"/>
      <c r="L238" s="49"/>
      <c r="M238" s="49"/>
      <c r="N238" s="49"/>
      <c r="O238" s="49"/>
      <c r="P238" s="49"/>
      <c r="Q238" s="49"/>
      <c r="R238" s="49"/>
      <c r="S238" s="49"/>
      <c r="T238" s="49"/>
      <c r="U238" s="49"/>
      <c r="V238" s="49"/>
      <c r="W238" s="49"/>
      <c r="X238" s="49"/>
    </row>
    <row r="239" spans="1:24" x14ac:dyDescent="0.3">
      <c r="A239" s="24" t="e">
        <f t="shared" si="5"/>
        <v>#REF!</v>
      </c>
      <c r="B239" s="44" t="s">
        <v>669</v>
      </c>
      <c r="C239" s="68">
        <v>122030</v>
      </c>
      <c r="D239" s="69" t="s">
        <v>658</v>
      </c>
      <c r="E239" s="40"/>
      <c r="F239" s="59" t="s">
        <v>134</v>
      </c>
      <c r="H239" s="47"/>
      <c r="I239" s="47"/>
      <c r="J239" s="49"/>
      <c r="K239" s="49"/>
      <c r="L239" s="49"/>
      <c r="M239" s="49"/>
      <c r="N239" s="49"/>
      <c r="O239" s="49"/>
      <c r="P239" s="49"/>
      <c r="Q239" s="49"/>
      <c r="R239" s="49"/>
      <c r="S239" s="49"/>
      <c r="T239" s="49"/>
      <c r="U239" s="49"/>
      <c r="V239" s="49"/>
      <c r="W239" s="49"/>
      <c r="X239" s="49"/>
    </row>
    <row r="240" spans="1:24" x14ac:dyDescent="0.3">
      <c r="A240" s="24" t="e">
        <f t="shared" si="5"/>
        <v>#REF!</v>
      </c>
      <c r="B240" s="44" t="s">
        <v>669</v>
      </c>
      <c r="C240" s="68">
        <v>122035</v>
      </c>
      <c r="D240" s="69" t="s">
        <v>752</v>
      </c>
      <c r="E240" s="40"/>
      <c r="F240" s="59" t="s">
        <v>134</v>
      </c>
      <c r="H240" s="47"/>
      <c r="I240" s="47"/>
      <c r="J240" s="49"/>
      <c r="K240" s="49"/>
      <c r="L240" s="49"/>
      <c r="M240" s="49"/>
      <c r="N240" s="49"/>
      <c r="O240" s="49"/>
      <c r="P240" s="49"/>
      <c r="Q240" s="49"/>
      <c r="R240" s="49"/>
      <c r="S240" s="49"/>
      <c r="T240" s="49"/>
      <c r="U240" s="49"/>
      <c r="V240" s="49"/>
      <c r="W240" s="49"/>
      <c r="X240" s="49"/>
    </row>
    <row r="241" spans="1:24" x14ac:dyDescent="0.3">
      <c r="A241" s="24" t="e">
        <f t="shared" si="5"/>
        <v>#REF!</v>
      </c>
      <c r="B241" s="44" t="s">
        <v>669</v>
      </c>
      <c r="C241" s="68">
        <v>122040</v>
      </c>
      <c r="D241" s="69" t="s">
        <v>753</v>
      </c>
      <c r="E241" s="40"/>
      <c r="F241" s="59" t="s">
        <v>134</v>
      </c>
      <c r="H241" s="47"/>
      <c r="I241" s="47"/>
      <c r="J241" s="49"/>
      <c r="K241" s="49"/>
      <c r="L241" s="49"/>
      <c r="M241" s="49"/>
      <c r="N241" s="49"/>
      <c r="O241" s="49"/>
      <c r="P241" s="49"/>
      <c r="Q241" s="49"/>
      <c r="R241" s="49"/>
      <c r="S241" s="49"/>
      <c r="T241" s="49"/>
      <c r="U241" s="49"/>
      <c r="V241" s="49"/>
      <c r="W241" s="49"/>
      <c r="X241" s="49"/>
    </row>
    <row r="242" spans="1:24" x14ac:dyDescent="0.3">
      <c r="A242" s="24" t="e">
        <f t="shared" si="5"/>
        <v>#REF!</v>
      </c>
      <c r="B242" s="44" t="s">
        <v>669</v>
      </c>
      <c r="C242" s="68">
        <v>122045</v>
      </c>
      <c r="D242" s="69" t="s">
        <v>754</v>
      </c>
      <c r="E242" s="40"/>
      <c r="F242" s="59" t="s">
        <v>134</v>
      </c>
      <c r="H242" s="47"/>
      <c r="I242" s="47"/>
      <c r="J242" s="49"/>
      <c r="K242" s="49"/>
      <c r="L242" s="49"/>
      <c r="M242" s="49"/>
      <c r="N242" s="49"/>
      <c r="O242" s="49"/>
      <c r="P242" s="49"/>
      <c r="Q242" s="49"/>
      <c r="R242" s="49"/>
      <c r="S242" s="49"/>
      <c r="T242" s="49"/>
      <c r="U242" s="49"/>
      <c r="V242" s="49"/>
      <c r="W242" s="49"/>
      <c r="X242" s="49"/>
    </row>
    <row r="243" spans="1:24" x14ac:dyDescent="0.3">
      <c r="A243" s="24" t="e">
        <f t="shared" si="5"/>
        <v>#REF!</v>
      </c>
      <c r="B243" s="44" t="s">
        <v>669</v>
      </c>
      <c r="C243" s="68">
        <v>122050</v>
      </c>
      <c r="D243" s="69" t="s">
        <v>755</v>
      </c>
      <c r="E243" s="40"/>
      <c r="F243" s="59" t="s">
        <v>134</v>
      </c>
      <c r="H243" s="47"/>
      <c r="I243" s="47"/>
      <c r="J243" s="49"/>
      <c r="K243" s="49"/>
      <c r="L243" s="49"/>
      <c r="M243" s="49"/>
      <c r="N243" s="49"/>
      <c r="O243" s="49"/>
      <c r="P243" s="49"/>
      <c r="Q243" s="49"/>
      <c r="R243" s="49"/>
      <c r="S243" s="49"/>
      <c r="T243" s="49"/>
      <c r="U243" s="49"/>
      <c r="V243" s="49"/>
      <c r="W243" s="49"/>
      <c r="X243" s="49"/>
    </row>
    <row r="244" spans="1:24" x14ac:dyDescent="0.3">
      <c r="A244" s="24" t="e">
        <f t="shared" si="5"/>
        <v>#REF!</v>
      </c>
      <c r="B244" s="44" t="s">
        <v>669</v>
      </c>
      <c r="C244" s="68">
        <v>122055</v>
      </c>
      <c r="D244" s="69" t="s">
        <v>720</v>
      </c>
      <c r="E244" s="40"/>
      <c r="F244" s="59" t="s">
        <v>134</v>
      </c>
      <c r="H244" s="47"/>
      <c r="I244" s="47"/>
      <c r="J244" s="49"/>
      <c r="K244" s="49"/>
      <c r="L244" s="49"/>
      <c r="M244" s="49"/>
      <c r="N244" s="49"/>
      <c r="O244" s="49"/>
      <c r="P244" s="49"/>
      <c r="Q244" s="49"/>
      <c r="R244" s="49"/>
      <c r="S244" s="49"/>
      <c r="T244" s="49"/>
      <c r="U244" s="49"/>
      <c r="V244" s="49"/>
      <c r="W244" s="49"/>
      <c r="X244" s="49"/>
    </row>
    <row r="245" spans="1:24" x14ac:dyDescent="0.3">
      <c r="A245" s="24" t="e">
        <f t="shared" si="5"/>
        <v>#REF!</v>
      </c>
      <c r="B245" s="44" t="s">
        <v>669</v>
      </c>
      <c r="C245" s="68">
        <v>122060</v>
      </c>
      <c r="D245" s="69" t="s">
        <v>229</v>
      </c>
      <c r="E245" s="40"/>
      <c r="F245" s="59" t="s">
        <v>134</v>
      </c>
      <c r="H245" s="47"/>
      <c r="I245" s="47"/>
      <c r="J245" s="49"/>
      <c r="K245" s="49"/>
      <c r="L245" s="49"/>
      <c r="M245" s="49"/>
      <c r="N245" s="49"/>
      <c r="O245" s="49"/>
      <c r="P245" s="49"/>
      <c r="Q245" s="49"/>
      <c r="R245" s="49"/>
      <c r="S245" s="49"/>
      <c r="T245" s="49"/>
      <c r="U245" s="49"/>
      <c r="V245" s="49"/>
      <c r="W245" s="49"/>
      <c r="X245" s="49"/>
    </row>
    <row r="246" spans="1:24" ht="33" x14ac:dyDescent="0.3">
      <c r="A246" s="24" t="e">
        <f t="shared" si="5"/>
        <v>#REF!</v>
      </c>
      <c r="B246" s="44" t="s">
        <v>669</v>
      </c>
      <c r="C246" s="68">
        <v>122065</v>
      </c>
      <c r="D246" s="69" t="s">
        <v>230</v>
      </c>
      <c r="E246" s="40"/>
      <c r="F246" s="59" t="s">
        <v>134</v>
      </c>
      <c r="H246" s="47"/>
      <c r="I246" s="47"/>
      <c r="J246" s="49"/>
      <c r="K246" s="49"/>
      <c r="L246" s="49"/>
      <c r="M246" s="49"/>
      <c r="N246" s="49"/>
      <c r="O246" s="49"/>
      <c r="P246" s="49"/>
      <c r="Q246" s="49"/>
      <c r="R246" s="49"/>
      <c r="S246" s="49"/>
      <c r="T246" s="49"/>
      <c r="U246" s="49"/>
      <c r="V246" s="49"/>
      <c r="W246" s="49"/>
      <c r="X246" s="49"/>
    </row>
    <row r="247" spans="1:24" x14ac:dyDescent="0.3">
      <c r="A247" s="24" t="e">
        <f t="shared" si="5"/>
        <v>#REF!</v>
      </c>
      <c r="B247" s="44" t="s">
        <v>669</v>
      </c>
      <c r="C247" s="68">
        <v>122070</v>
      </c>
      <c r="D247" s="69" t="s">
        <v>144</v>
      </c>
      <c r="E247" s="40"/>
      <c r="F247" s="59" t="s">
        <v>134</v>
      </c>
      <c r="H247" s="47"/>
      <c r="I247" s="47"/>
      <c r="J247" s="49"/>
      <c r="K247" s="49"/>
      <c r="L247" s="49"/>
      <c r="M247" s="49"/>
      <c r="N247" s="49"/>
      <c r="O247" s="49"/>
      <c r="P247" s="49"/>
      <c r="Q247" s="49"/>
      <c r="R247" s="49"/>
      <c r="S247" s="49"/>
      <c r="T247" s="49"/>
      <c r="U247" s="49"/>
      <c r="V247" s="49"/>
      <c r="W247" s="49"/>
      <c r="X247" s="49"/>
    </row>
    <row r="248" spans="1:24" x14ac:dyDescent="0.3">
      <c r="A248" s="24" t="e">
        <f t="shared" si="5"/>
        <v>#REF!</v>
      </c>
      <c r="B248" s="44" t="s">
        <v>669</v>
      </c>
      <c r="C248" s="68">
        <v>122075</v>
      </c>
      <c r="D248" s="69" t="s">
        <v>145</v>
      </c>
      <c r="E248" s="40"/>
      <c r="F248" s="59" t="s">
        <v>134</v>
      </c>
      <c r="H248" s="47"/>
      <c r="I248" s="47"/>
      <c r="J248" s="49"/>
      <c r="K248" s="49"/>
      <c r="L248" s="49"/>
      <c r="M248" s="49"/>
      <c r="N248" s="49"/>
      <c r="O248" s="49"/>
      <c r="P248" s="49"/>
      <c r="Q248" s="49"/>
      <c r="R248" s="49"/>
      <c r="S248" s="49"/>
      <c r="T248" s="49"/>
      <c r="U248" s="49"/>
      <c r="V248" s="49"/>
      <c r="W248" s="49"/>
      <c r="X248" s="49"/>
    </row>
    <row r="249" spans="1:24" x14ac:dyDescent="0.3">
      <c r="A249" s="24" t="e">
        <f t="shared" si="5"/>
        <v>#REF!</v>
      </c>
      <c r="B249" s="44" t="s">
        <v>669</v>
      </c>
      <c r="C249" s="68">
        <v>122080</v>
      </c>
      <c r="D249" s="69" t="s">
        <v>670</v>
      </c>
      <c r="E249" s="40"/>
      <c r="F249" s="59" t="s">
        <v>134</v>
      </c>
      <c r="H249" s="47"/>
      <c r="I249" s="47"/>
      <c r="J249" s="49"/>
      <c r="K249" s="49"/>
      <c r="L249" s="49"/>
      <c r="M249" s="49"/>
      <c r="N249" s="49"/>
      <c r="O249" s="49"/>
      <c r="P249" s="49"/>
      <c r="Q249" s="49"/>
      <c r="R249" s="49"/>
      <c r="S249" s="49"/>
      <c r="T249" s="49"/>
      <c r="U249" s="49"/>
      <c r="V249" s="49"/>
      <c r="W249" s="49"/>
      <c r="X249" s="49"/>
    </row>
    <row r="250" spans="1:24" x14ac:dyDescent="0.3">
      <c r="A250" s="24" t="e">
        <f t="shared" si="5"/>
        <v>#REF!</v>
      </c>
      <c r="B250" s="44" t="s">
        <v>669</v>
      </c>
      <c r="C250" s="68">
        <v>122095</v>
      </c>
      <c r="D250" s="69" t="s">
        <v>245</v>
      </c>
      <c r="E250" s="40"/>
      <c r="F250" s="59" t="s">
        <v>134</v>
      </c>
      <c r="H250" s="47"/>
      <c r="I250" s="47"/>
      <c r="J250" s="49"/>
      <c r="K250" s="49"/>
      <c r="L250" s="49"/>
      <c r="M250" s="49"/>
      <c r="N250" s="49"/>
      <c r="O250" s="49"/>
      <c r="P250" s="49"/>
      <c r="Q250" s="49"/>
      <c r="R250" s="49"/>
      <c r="S250" s="49"/>
      <c r="T250" s="49"/>
      <c r="U250" s="49"/>
      <c r="V250" s="49"/>
      <c r="W250" s="49"/>
      <c r="X250" s="49"/>
    </row>
    <row r="251" spans="1:24" x14ac:dyDescent="0.3">
      <c r="A251" s="24" t="e">
        <f t="shared" si="5"/>
        <v>#REF!</v>
      </c>
      <c r="C251" s="70"/>
      <c r="D251" s="69"/>
      <c r="E251" s="40"/>
      <c r="F251" s="65"/>
      <c r="H251" s="47"/>
      <c r="I251" s="47"/>
      <c r="J251" s="49"/>
      <c r="K251" s="49"/>
      <c r="L251" s="49"/>
      <c r="M251" s="49"/>
      <c r="N251" s="49"/>
      <c r="O251" s="49"/>
      <c r="P251" s="49"/>
      <c r="Q251" s="49"/>
      <c r="R251" s="49"/>
      <c r="S251" s="49"/>
      <c r="T251" s="49"/>
      <c r="U251" s="49"/>
      <c r="V251" s="49"/>
      <c r="W251" s="49"/>
      <c r="X251" s="49"/>
    </row>
    <row r="252" spans="1:24" ht="33" x14ac:dyDescent="0.3">
      <c r="A252" s="24" t="e">
        <f t="shared" si="5"/>
        <v>#REF!</v>
      </c>
      <c r="C252" s="66">
        <v>1221</v>
      </c>
      <c r="D252" s="67" t="s">
        <v>108</v>
      </c>
      <c r="E252" s="40"/>
      <c r="F252" s="65"/>
      <c r="H252" s="47"/>
      <c r="I252" s="47"/>
      <c r="J252" s="49"/>
      <c r="K252" s="49"/>
      <c r="L252" s="49"/>
      <c r="M252" s="49"/>
      <c r="N252" s="49"/>
      <c r="O252" s="49"/>
      <c r="P252" s="49"/>
      <c r="Q252" s="49"/>
      <c r="R252" s="49"/>
      <c r="S252" s="49"/>
      <c r="T252" s="49"/>
      <c r="U252" s="49"/>
      <c r="V252" s="49"/>
      <c r="W252" s="49"/>
      <c r="X252" s="49"/>
    </row>
    <row r="253" spans="1:24" ht="17.25" customHeight="1" x14ac:dyDescent="0.3">
      <c r="A253" s="24" t="e">
        <f t="shared" si="5"/>
        <v>#REF!</v>
      </c>
      <c r="B253" s="44" t="s">
        <v>669</v>
      </c>
      <c r="C253" s="68">
        <v>122105</v>
      </c>
      <c r="D253" s="69" t="s">
        <v>649</v>
      </c>
      <c r="E253" s="40"/>
      <c r="F253" s="71">
        <v>0.2</v>
      </c>
      <c r="H253" s="29">
        <f>IF(ISERROR(VLOOKUP(C253,#REF!,3,0)),0,(VLOOKUP(C253,#REF!,3,0)))</f>
        <v>0</v>
      </c>
      <c r="I253" s="47"/>
      <c r="J253" s="49"/>
      <c r="K253" s="49"/>
      <c r="L253" s="49"/>
      <c r="M253" s="49"/>
      <c r="N253" s="49"/>
      <c r="O253" s="49"/>
      <c r="P253" s="49"/>
      <c r="Q253" s="49"/>
      <c r="R253" s="49"/>
      <c r="S253" s="49"/>
      <c r="T253" s="49"/>
      <c r="U253" s="49"/>
      <c r="V253" s="49"/>
      <c r="W253" s="49"/>
      <c r="X253" s="49"/>
    </row>
    <row r="254" spans="1:24" x14ac:dyDescent="0.3">
      <c r="A254" s="24" t="e">
        <f t="shared" si="5"/>
        <v>#REF!</v>
      </c>
      <c r="B254" s="44" t="s">
        <v>669</v>
      </c>
      <c r="C254" s="68">
        <v>122110</v>
      </c>
      <c r="D254" s="69" t="s">
        <v>748</v>
      </c>
      <c r="E254" s="40"/>
      <c r="F254" s="71">
        <v>0.2</v>
      </c>
      <c r="H254" s="29">
        <f>IF(ISERROR(VLOOKUP(C254,#REF!,3,0)),0,(VLOOKUP(C254,#REF!,3,0)))</f>
        <v>0</v>
      </c>
      <c r="I254" s="47"/>
      <c r="J254" s="49"/>
      <c r="K254" s="49"/>
      <c r="L254" s="49"/>
      <c r="M254" s="49"/>
      <c r="N254" s="49"/>
      <c r="O254" s="49"/>
      <c r="P254" s="49"/>
      <c r="Q254" s="49"/>
      <c r="R254" s="49"/>
      <c r="S254" s="49"/>
      <c r="T254" s="49"/>
      <c r="U254" s="49"/>
      <c r="V254" s="49"/>
      <c r="W254" s="49"/>
      <c r="X254" s="49"/>
    </row>
    <row r="255" spans="1:24" x14ac:dyDescent="0.3">
      <c r="A255" s="24" t="e">
        <f t="shared" si="5"/>
        <v>#REF!</v>
      </c>
      <c r="B255" s="44" t="s">
        <v>669</v>
      </c>
      <c r="C255" s="68">
        <v>122115</v>
      </c>
      <c r="D255" s="69" t="s">
        <v>749</v>
      </c>
      <c r="E255" s="40"/>
      <c r="F255" s="71">
        <v>0.2</v>
      </c>
      <c r="H255" s="29">
        <f>IF(ISERROR(VLOOKUP(C255,#REF!,3,0)),0,(VLOOKUP(C255,#REF!,3,0)))</f>
        <v>0</v>
      </c>
      <c r="I255" s="47"/>
      <c r="J255" s="49"/>
      <c r="K255" s="49"/>
      <c r="L255" s="49"/>
      <c r="M255" s="49"/>
      <c r="N255" s="49"/>
      <c r="O255" s="49"/>
      <c r="P255" s="49"/>
      <c r="Q255" s="49"/>
      <c r="R255" s="49"/>
      <c r="S255" s="49"/>
      <c r="T255" s="49"/>
      <c r="U255" s="49"/>
      <c r="V255" s="49"/>
      <c r="W255" s="49"/>
      <c r="X255" s="49"/>
    </row>
    <row r="256" spans="1:24" x14ac:dyDescent="0.3">
      <c r="A256" s="24" t="e">
        <f t="shared" si="5"/>
        <v>#REF!</v>
      </c>
      <c r="B256" s="44" t="s">
        <v>669</v>
      </c>
      <c r="C256" s="68">
        <v>122120</v>
      </c>
      <c r="D256" s="69" t="s">
        <v>750</v>
      </c>
      <c r="E256" s="40"/>
      <c r="F256" s="71">
        <v>0.2</v>
      </c>
      <c r="H256" s="29">
        <f>IF(ISERROR(VLOOKUP(C256,#REF!,3,0)),0,(VLOOKUP(C256,#REF!,3,0)))</f>
        <v>0</v>
      </c>
      <c r="I256" s="47"/>
      <c r="J256" s="49"/>
      <c r="K256" s="49"/>
      <c r="L256" s="49"/>
      <c r="M256" s="49"/>
      <c r="N256" s="49"/>
      <c r="O256" s="49"/>
      <c r="P256" s="49"/>
      <c r="Q256" s="49"/>
      <c r="R256" s="49"/>
      <c r="S256" s="49"/>
      <c r="T256" s="49"/>
      <c r="U256" s="49"/>
      <c r="V256" s="49"/>
      <c r="W256" s="49"/>
      <c r="X256" s="49"/>
    </row>
    <row r="257" spans="1:24" x14ac:dyDescent="0.3">
      <c r="A257" s="24" t="e">
        <f t="shared" si="5"/>
        <v>#REF!</v>
      </c>
      <c r="B257" s="44" t="s">
        <v>669</v>
      </c>
      <c r="C257" s="68">
        <v>122125</v>
      </c>
      <c r="D257" s="69" t="s">
        <v>751</v>
      </c>
      <c r="E257" s="40"/>
      <c r="F257" s="71">
        <v>0.2</v>
      </c>
      <c r="H257" s="29">
        <f>IF(ISERROR(VLOOKUP(C257,#REF!,3,0)),0,(VLOOKUP(C257,#REF!,3,0)))</f>
        <v>0</v>
      </c>
      <c r="I257" s="47"/>
      <c r="J257" s="49"/>
      <c r="K257" s="49"/>
      <c r="L257" s="49"/>
      <c r="M257" s="49"/>
      <c r="N257" s="49"/>
      <c r="O257" s="49"/>
      <c r="P257" s="49"/>
      <c r="Q257" s="49"/>
      <c r="R257" s="49"/>
      <c r="S257" s="49"/>
      <c r="T257" s="49"/>
      <c r="U257" s="49"/>
      <c r="V257" s="49"/>
      <c r="W257" s="49"/>
      <c r="X257" s="49"/>
    </row>
    <row r="258" spans="1:24" x14ac:dyDescent="0.3">
      <c r="A258" s="24" t="e">
        <f t="shared" si="5"/>
        <v>#REF!</v>
      </c>
      <c r="B258" s="44" t="s">
        <v>669</v>
      </c>
      <c r="C258" s="68">
        <v>122130</v>
      </c>
      <c r="D258" s="69" t="s">
        <v>658</v>
      </c>
      <c r="E258" s="40"/>
      <c r="F258" s="71">
        <v>0.2</v>
      </c>
      <c r="H258" s="29">
        <f>IF(ISERROR(VLOOKUP(C258,#REF!,3,0)),0,(VLOOKUP(C258,#REF!,3,0)))</f>
        <v>0</v>
      </c>
      <c r="I258" s="47"/>
      <c r="J258" s="49"/>
      <c r="K258" s="49"/>
      <c r="L258" s="49"/>
      <c r="M258" s="49"/>
      <c r="N258" s="49"/>
      <c r="O258" s="49"/>
      <c r="P258" s="49"/>
      <c r="Q258" s="49"/>
      <c r="R258" s="49"/>
      <c r="S258" s="49"/>
      <c r="T258" s="49"/>
      <c r="U258" s="49"/>
      <c r="V258" s="49"/>
      <c r="W258" s="49"/>
      <c r="X258" s="49"/>
    </row>
    <row r="259" spans="1:24" x14ac:dyDescent="0.3">
      <c r="A259" s="24" t="e">
        <f t="shared" si="5"/>
        <v>#REF!</v>
      </c>
      <c r="B259" s="44" t="s">
        <v>669</v>
      </c>
      <c r="C259" s="68">
        <v>122135</v>
      </c>
      <c r="D259" s="69" t="s">
        <v>752</v>
      </c>
      <c r="E259" s="40"/>
      <c r="F259" s="71">
        <v>0</v>
      </c>
      <c r="H259" s="29">
        <f>IF(ISERROR(VLOOKUP(C259,#REF!,3,0)),0,(VLOOKUP(C259,#REF!,3,0)))</f>
        <v>0</v>
      </c>
      <c r="I259" s="47"/>
      <c r="J259" s="49"/>
      <c r="K259" s="49"/>
      <c r="L259" s="49"/>
      <c r="M259" s="49"/>
      <c r="N259" s="49"/>
      <c r="O259" s="49"/>
      <c r="P259" s="49"/>
      <c r="Q259" s="49"/>
      <c r="R259" s="49"/>
      <c r="S259" s="49"/>
      <c r="T259" s="49"/>
      <c r="U259" s="49"/>
      <c r="V259" s="49"/>
      <c r="W259" s="49"/>
      <c r="X259" s="49"/>
    </row>
    <row r="260" spans="1:24" x14ac:dyDescent="0.3">
      <c r="A260" s="24" t="e">
        <f t="shared" si="5"/>
        <v>#REF!</v>
      </c>
      <c r="B260" s="44" t="s">
        <v>669</v>
      </c>
      <c r="C260" s="68">
        <v>122140</v>
      </c>
      <c r="D260" s="69" t="s">
        <v>753</v>
      </c>
      <c r="E260" s="40"/>
      <c r="F260" s="71">
        <v>0.2</v>
      </c>
      <c r="H260" s="29">
        <f>IF(ISERROR(VLOOKUP(C260,#REF!,3,0)),0,(VLOOKUP(C260,#REF!,3,0)))</f>
        <v>0</v>
      </c>
      <c r="I260" s="47"/>
      <c r="J260" s="49"/>
      <c r="K260" s="49"/>
      <c r="L260" s="49"/>
      <c r="M260" s="49"/>
      <c r="N260" s="49"/>
      <c r="O260" s="49"/>
      <c r="P260" s="49"/>
      <c r="Q260" s="49"/>
      <c r="R260" s="49"/>
      <c r="S260" s="49"/>
      <c r="T260" s="49"/>
      <c r="U260" s="49"/>
      <c r="V260" s="49"/>
      <c r="W260" s="49"/>
      <c r="X260" s="49"/>
    </row>
    <row r="261" spans="1:24" x14ac:dyDescent="0.3">
      <c r="A261" s="24" t="e">
        <f t="shared" si="5"/>
        <v>#REF!</v>
      </c>
      <c r="B261" s="44" t="s">
        <v>669</v>
      </c>
      <c r="C261" s="68">
        <v>122145</v>
      </c>
      <c r="D261" s="69" t="s">
        <v>754</v>
      </c>
      <c r="E261" s="40"/>
      <c r="F261" s="71">
        <v>0.2</v>
      </c>
      <c r="H261" s="29">
        <f>IF(ISERROR(VLOOKUP(C261,#REF!,3,0)),0,(VLOOKUP(C261,#REF!,3,0)))</f>
        <v>0</v>
      </c>
      <c r="I261" s="47"/>
      <c r="J261" s="49"/>
      <c r="K261" s="49"/>
      <c r="L261" s="49"/>
      <c r="M261" s="49"/>
      <c r="N261" s="49"/>
      <c r="O261" s="49"/>
      <c r="P261" s="49"/>
      <c r="Q261" s="49"/>
      <c r="R261" s="49"/>
      <c r="S261" s="49"/>
      <c r="T261" s="49"/>
      <c r="U261" s="49"/>
      <c r="V261" s="49"/>
      <c r="W261" s="49"/>
      <c r="X261" s="49"/>
    </row>
    <row r="262" spans="1:24" x14ac:dyDescent="0.3">
      <c r="A262" s="24" t="e">
        <f t="shared" si="5"/>
        <v>#REF!</v>
      </c>
      <c r="B262" s="44" t="s">
        <v>669</v>
      </c>
      <c r="C262" s="68">
        <v>122150</v>
      </c>
      <c r="D262" s="69" t="s">
        <v>755</v>
      </c>
      <c r="E262" s="40"/>
      <c r="F262" s="71">
        <v>0.2</v>
      </c>
      <c r="H262" s="29">
        <f>IF(ISERROR(VLOOKUP(C262,#REF!,3,0)),0,(VLOOKUP(C262,#REF!,3,0)))</f>
        <v>0</v>
      </c>
      <c r="I262" s="47"/>
      <c r="J262" s="49"/>
      <c r="K262" s="49"/>
      <c r="L262" s="49"/>
      <c r="M262" s="49"/>
      <c r="N262" s="49"/>
      <c r="O262" s="49"/>
      <c r="P262" s="49"/>
      <c r="Q262" s="49"/>
      <c r="R262" s="49"/>
      <c r="S262" s="49"/>
      <c r="T262" s="49"/>
      <c r="U262" s="49"/>
      <c r="V262" s="49"/>
      <c r="W262" s="49"/>
      <c r="X262" s="49"/>
    </row>
    <row r="263" spans="1:24" x14ac:dyDescent="0.3">
      <c r="A263" s="24" t="e">
        <f t="shared" si="5"/>
        <v>#REF!</v>
      </c>
      <c r="B263" s="44" t="s">
        <v>669</v>
      </c>
      <c r="C263" s="68">
        <v>122155</v>
      </c>
      <c r="D263" s="69" t="s">
        <v>720</v>
      </c>
      <c r="E263" s="40"/>
      <c r="F263" s="71">
        <v>0.2</v>
      </c>
      <c r="H263" s="29">
        <f>IF(ISERROR(VLOOKUP(C263,#REF!,3,0)),0,(VLOOKUP(C263,#REF!,3,0)))</f>
        <v>0</v>
      </c>
      <c r="I263" s="47"/>
      <c r="J263" s="49"/>
      <c r="K263" s="49"/>
      <c r="L263" s="49"/>
      <c r="M263" s="49"/>
      <c r="N263" s="49"/>
      <c r="O263" s="49"/>
      <c r="P263" s="49"/>
      <c r="Q263" s="49"/>
      <c r="R263" s="49"/>
      <c r="S263" s="49"/>
      <c r="T263" s="49"/>
      <c r="U263" s="49"/>
      <c r="V263" s="49"/>
      <c r="W263" s="49"/>
      <c r="X263" s="49"/>
    </row>
    <row r="264" spans="1:24" x14ac:dyDescent="0.3">
      <c r="A264" s="24" t="e">
        <f t="shared" ref="A264:A327" si="6">+IF(H264&gt;0,A263+1,A263)</f>
        <v>#REF!</v>
      </c>
      <c r="B264" s="44" t="s">
        <v>669</v>
      </c>
      <c r="C264" s="68">
        <v>122160</v>
      </c>
      <c r="D264" s="69" t="s">
        <v>229</v>
      </c>
      <c r="E264" s="40"/>
      <c r="F264" s="71">
        <v>0.2</v>
      </c>
      <c r="H264" s="29">
        <f>IF(ISERROR(VLOOKUP(C264,#REF!,3,0)),0,(VLOOKUP(C264,#REF!,3,0)))</f>
        <v>0</v>
      </c>
      <c r="I264" s="47"/>
      <c r="J264" s="49"/>
      <c r="K264" s="49"/>
      <c r="L264" s="49"/>
      <c r="M264" s="49"/>
      <c r="N264" s="49"/>
      <c r="O264" s="49"/>
      <c r="P264" s="49"/>
      <c r="Q264" s="49"/>
      <c r="R264" s="49"/>
      <c r="S264" s="49"/>
      <c r="T264" s="49"/>
      <c r="U264" s="49"/>
      <c r="V264" s="49"/>
      <c r="W264" s="49"/>
      <c r="X264" s="49"/>
    </row>
    <row r="265" spans="1:24" ht="33" x14ac:dyDescent="0.3">
      <c r="A265" s="24" t="e">
        <f t="shared" si="6"/>
        <v>#REF!</v>
      </c>
      <c r="B265" s="44" t="s">
        <v>669</v>
      </c>
      <c r="C265" s="68">
        <v>122165</v>
      </c>
      <c r="D265" s="69" t="s">
        <v>230</v>
      </c>
      <c r="E265" s="40"/>
      <c r="F265" s="71">
        <v>0.2</v>
      </c>
      <c r="H265" s="29">
        <f>IF(ISERROR(VLOOKUP(C265,#REF!,3,0)),0,(VLOOKUP(C265,#REF!,3,0)))</f>
        <v>0</v>
      </c>
      <c r="I265" s="47"/>
      <c r="J265" s="49"/>
      <c r="K265" s="49"/>
      <c r="L265" s="49"/>
      <c r="M265" s="49"/>
      <c r="N265" s="49"/>
      <c r="O265" s="49"/>
      <c r="P265" s="49"/>
      <c r="Q265" s="49"/>
      <c r="R265" s="49"/>
      <c r="S265" s="49"/>
      <c r="T265" s="49"/>
      <c r="U265" s="49"/>
      <c r="V265" s="49"/>
      <c r="W265" s="49"/>
      <c r="X265" s="49"/>
    </row>
    <row r="266" spans="1:24" x14ac:dyDescent="0.3">
      <c r="A266" s="24" t="e">
        <f t="shared" si="6"/>
        <v>#REF!</v>
      </c>
      <c r="B266" s="44" t="s">
        <v>669</v>
      </c>
      <c r="C266" s="68">
        <v>122170</v>
      </c>
      <c r="D266" s="69" t="s">
        <v>144</v>
      </c>
      <c r="E266" s="40"/>
      <c r="F266" s="71">
        <v>1</v>
      </c>
      <c r="H266" s="29">
        <f>IF(ISERROR(VLOOKUP(C266,#REF!,3,0)),0,(VLOOKUP(C266,#REF!,3,0)))</f>
        <v>0</v>
      </c>
      <c r="I266" s="47"/>
      <c r="J266" s="49"/>
      <c r="K266" s="49"/>
      <c r="L266" s="49"/>
      <c r="M266" s="49"/>
      <c r="N266" s="49"/>
      <c r="O266" s="49"/>
      <c r="P266" s="49"/>
      <c r="Q266" s="49"/>
      <c r="R266" s="49"/>
      <c r="S266" s="49"/>
      <c r="T266" s="49"/>
      <c r="U266" s="49"/>
      <c r="V266" s="49"/>
      <c r="W266" s="49"/>
      <c r="X266" s="49"/>
    </row>
    <row r="267" spans="1:24" x14ac:dyDescent="0.3">
      <c r="A267" s="24" t="e">
        <f t="shared" si="6"/>
        <v>#REF!</v>
      </c>
      <c r="B267" s="44" t="s">
        <v>669</v>
      </c>
      <c r="C267" s="68">
        <v>122175</v>
      </c>
      <c r="D267" s="69" t="s">
        <v>145</v>
      </c>
      <c r="E267" s="40"/>
      <c r="F267" s="71">
        <v>1</v>
      </c>
      <c r="H267" s="29">
        <f>IF(ISERROR(VLOOKUP(C267,#REF!,3,0)),0,(VLOOKUP(C267,#REF!,3,0)))</f>
        <v>0</v>
      </c>
      <c r="I267" s="47"/>
      <c r="J267" s="49"/>
      <c r="K267" s="49"/>
      <c r="L267" s="49"/>
      <c r="M267" s="49"/>
      <c r="N267" s="49"/>
      <c r="O267" s="49"/>
      <c r="P267" s="49"/>
      <c r="Q267" s="49"/>
      <c r="R267" s="49"/>
      <c r="S267" s="49"/>
      <c r="T267" s="49"/>
      <c r="U267" s="49"/>
      <c r="V267" s="49"/>
      <c r="W267" s="49"/>
      <c r="X267" s="49"/>
    </row>
    <row r="268" spans="1:24" x14ac:dyDescent="0.3">
      <c r="A268" s="24" t="e">
        <f t="shared" si="6"/>
        <v>#REF!</v>
      </c>
      <c r="B268" s="44" t="s">
        <v>669</v>
      </c>
      <c r="C268" s="68">
        <v>122180</v>
      </c>
      <c r="D268" s="69" t="s">
        <v>670</v>
      </c>
      <c r="E268" s="40"/>
      <c r="F268" s="71">
        <v>0</v>
      </c>
      <c r="H268" s="29">
        <f>IF(ISERROR(VLOOKUP(C268,#REF!,3,0)),0,(VLOOKUP(C268,#REF!,3,0)))</f>
        <v>0</v>
      </c>
      <c r="I268" s="47"/>
      <c r="J268" s="49"/>
      <c r="K268" s="49"/>
      <c r="L268" s="49"/>
      <c r="M268" s="49"/>
      <c r="N268" s="49"/>
      <c r="O268" s="49"/>
      <c r="P268" s="49"/>
      <c r="Q268" s="49"/>
      <c r="R268" s="49"/>
      <c r="S268" s="49"/>
      <c r="T268" s="49"/>
      <c r="U268" s="49"/>
      <c r="V268" s="49"/>
      <c r="W268" s="49"/>
      <c r="X268" s="49"/>
    </row>
    <row r="269" spans="1:24" x14ac:dyDescent="0.3">
      <c r="A269" s="24" t="e">
        <f t="shared" si="6"/>
        <v>#REF!</v>
      </c>
      <c r="B269" s="44" t="s">
        <v>669</v>
      </c>
      <c r="C269" s="68">
        <v>122195</v>
      </c>
      <c r="D269" s="69" t="s">
        <v>245</v>
      </c>
      <c r="E269" s="40"/>
      <c r="F269" s="71">
        <v>1</v>
      </c>
      <c r="H269" s="29">
        <f>IF(ISERROR(VLOOKUP(C269,#REF!,3,0)),0,(VLOOKUP(C269,#REF!,3,0)))</f>
        <v>0</v>
      </c>
      <c r="I269" s="47"/>
      <c r="J269" s="49"/>
      <c r="K269" s="49"/>
      <c r="L269" s="49"/>
      <c r="M269" s="49"/>
      <c r="N269" s="49"/>
      <c r="O269" s="49"/>
      <c r="P269" s="49"/>
      <c r="Q269" s="49"/>
      <c r="R269" s="49"/>
      <c r="S269" s="49"/>
      <c r="T269" s="49"/>
      <c r="U269" s="49"/>
      <c r="V269" s="49"/>
      <c r="W269" s="49"/>
      <c r="X269" s="49"/>
    </row>
    <row r="270" spans="1:24" x14ac:dyDescent="0.3">
      <c r="A270" s="24" t="e">
        <f t="shared" si="6"/>
        <v>#REF!</v>
      </c>
      <c r="C270" s="70"/>
      <c r="D270" s="60"/>
      <c r="E270" s="40"/>
      <c r="F270" s="65"/>
      <c r="I270" s="47"/>
      <c r="J270" s="49"/>
      <c r="K270" s="49"/>
      <c r="L270" s="49"/>
      <c r="M270" s="49"/>
      <c r="N270" s="49"/>
      <c r="O270" s="49"/>
      <c r="P270" s="49"/>
      <c r="Q270" s="49"/>
      <c r="R270" s="49"/>
      <c r="S270" s="49"/>
      <c r="T270" s="49"/>
      <c r="U270" s="49"/>
      <c r="V270" s="49"/>
      <c r="W270" s="49"/>
      <c r="X270" s="49"/>
    </row>
    <row r="271" spans="1:24" x14ac:dyDescent="0.3">
      <c r="A271" s="24" t="e">
        <f t="shared" si="6"/>
        <v>#REF!</v>
      </c>
      <c r="C271" s="66">
        <v>1222</v>
      </c>
      <c r="D271" s="67" t="s">
        <v>109</v>
      </c>
      <c r="E271" s="40"/>
      <c r="F271" s="65"/>
      <c r="H271" s="47"/>
      <c r="I271" s="47"/>
      <c r="J271" s="49"/>
      <c r="K271" s="49"/>
      <c r="L271" s="49"/>
      <c r="M271" s="49"/>
      <c r="N271" s="49"/>
      <c r="O271" s="49"/>
      <c r="P271" s="49"/>
      <c r="Q271" s="49"/>
      <c r="R271" s="49"/>
      <c r="S271" s="49"/>
      <c r="T271" s="49"/>
      <c r="U271" s="49"/>
      <c r="V271" s="49"/>
      <c r="W271" s="49"/>
      <c r="X271" s="49"/>
    </row>
    <row r="272" spans="1:24" x14ac:dyDescent="0.3">
      <c r="A272" s="24" t="e">
        <f t="shared" si="6"/>
        <v>#REF!</v>
      </c>
      <c r="B272" s="44" t="s">
        <v>669</v>
      </c>
      <c r="C272" s="68">
        <v>122205</v>
      </c>
      <c r="D272" s="69" t="s">
        <v>649</v>
      </c>
      <c r="E272" s="40"/>
      <c r="F272" s="59" t="s">
        <v>134</v>
      </c>
      <c r="H272" s="47"/>
      <c r="I272" s="47"/>
      <c r="J272" s="49"/>
      <c r="K272" s="49"/>
      <c r="L272" s="49"/>
      <c r="M272" s="49"/>
      <c r="N272" s="49"/>
      <c r="O272" s="49"/>
      <c r="P272" s="49"/>
      <c r="Q272" s="49"/>
      <c r="R272" s="49"/>
      <c r="S272" s="49"/>
      <c r="T272" s="49"/>
      <c r="U272" s="49"/>
      <c r="V272" s="49"/>
      <c r="W272" s="49"/>
      <c r="X272" s="49"/>
    </row>
    <row r="273" spans="1:24" x14ac:dyDescent="0.3">
      <c r="A273" s="24" t="e">
        <f t="shared" si="6"/>
        <v>#REF!</v>
      </c>
      <c r="B273" s="44" t="s">
        <v>669</v>
      </c>
      <c r="C273" s="68">
        <v>122210</v>
      </c>
      <c r="D273" s="69" t="s">
        <v>748</v>
      </c>
      <c r="E273" s="40"/>
      <c r="F273" s="59" t="s">
        <v>134</v>
      </c>
      <c r="H273" s="47"/>
      <c r="I273" s="47"/>
      <c r="J273" s="49"/>
      <c r="K273" s="49"/>
      <c r="L273" s="49"/>
      <c r="M273" s="49"/>
      <c r="N273" s="49"/>
      <c r="O273" s="49"/>
      <c r="P273" s="49"/>
      <c r="Q273" s="49"/>
      <c r="R273" s="49"/>
      <c r="S273" s="49"/>
      <c r="T273" s="49"/>
      <c r="U273" s="49"/>
      <c r="V273" s="49"/>
      <c r="W273" s="49"/>
      <c r="X273" s="49"/>
    </row>
    <row r="274" spans="1:24" x14ac:dyDescent="0.3">
      <c r="A274" s="24" t="e">
        <f t="shared" si="6"/>
        <v>#REF!</v>
      </c>
      <c r="B274" s="44" t="s">
        <v>669</v>
      </c>
      <c r="C274" s="68">
        <v>122215</v>
      </c>
      <c r="D274" s="69" t="s">
        <v>749</v>
      </c>
      <c r="E274" s="40"/>
      <c r="F274" s="59" t="s">
        <v>134</v>
      </c>
      <c r="H274" s="47"/>
      <c r="I274" s="47"/>
      <c r="J274" s="49"/>
      <c r="K274" s="49"/>
      <c r="L274" s="49"/>
      <c r="M274" s="49"/>
      <c r="N274" s="49"/>
      <c r="O274" s="49"/>
      <c r="P274" s="49"/>
      <c r="Q274" s="49"/>
      <c r="R274" s="49"/>
      <c r="S274" s="49"/>
      <c r="T274" s="49"/>
      <c r="U274" s="49"/>
      <c r="V274" s="49"/>
      <c r="W274" s="49"/>
      <c r="X274" s="49"/>
    </row>
    <row r="275" spans="1:24" x14ac:dyDescent="0.3">
      <c r="A275" s="24" t="e">
        <f t="shared" si="6"/>
        <v>#REF!</v>
      </c>
      <c r="B275" s="44" t="s">
        <v>669</v>
      </c>
      <c r="C275" s="68">
        <v>122220</v>
      </c>
      <c r="D275" s="69" t="s">
        <v>750</v>
      </c>
      <c r="E275" s="40"/>
      <c r="F275" s="59" t="s">
        <v>134</v>
      </c>
      <c r="H275" s="47"/>
      <c r="I275" s="47"/>
      <c r="J275" s="49"/>
      <c r="K275" s="49"/>
      <c r="L275" s="49"/>
      <c r="M275" s="49"/>
      <c r="N275" s="49"/>
      <c r="O275" s="49"/>
      <c r="P275" s="49"/>
      <c r="Q275" s="49"/>
      <c r="R275" s="49"/>
      <c r="S275" s="49"/>
      <c r="T275" s="49"/>
      <c r="U275" s="49"/>
      <c r="V275" s="49"/>
      <c r="W275" s="49"/>
      <c r="X275" s="49"/>
    </row>
    <row r="276" spans="1:24" x14ac:dyDescent="0.3">
      <c r="A276" s="24" t="e">
        <f t="shared" si="6"/>
        <v>#REF!</v>
      </c>
      <c r="B276" s="44" t="s">
        <v>669</v>
      </c>
      <c r="C276" s="68">
        <v>122225</v>
      </c>
      <c r="D276" s="69" t="s">
        <v>751</v>
      </c>
      <c r="E276" s="40"/>
      <c r="F276" s="59" t="s">
        <v>134</v>
      </c>
      <c r="H276" s="47"/>
      <c r="I276" s="47"/>
      <c r="J276" s="49"/>
      <c r="K276" s="49"/>
      <c r="L276" s="49"/>
      <c r="M276" s="49"/>
      <c r="N276" s="49"/>
      <c r="O276" s="49"/>
      <c r="P276" s="49"/>
      <c r="Q276" s="49"/>
      <c r="R276" s="49"/>
      <c r="S276" s="49"/>
      <c r="T276" s="49"/>
      <c r="U276" s="49"/>
      <c r="V276" s="49"/>
      <c r="W276" s="49"/>
      <c r="X276" s="49"/>
    </row>
    <row r="277" spans="1:24" x14ac:dyDescent="0.3">
      <c r="A277" s="24" t="e">
        <f t="shared" si="6"/>
        <v>#REF!</v>
      </c>
      <c r="B277" s="44" t="s">
        <v>669</v>
      </c>
      <c r="C277" s="68">
        <v>122230</v>
      </c>
      <c r="D277" s="69" t="s">
        <v>658</v>
      </c>
      <c r="E277" s="40"/>
      <c r="F277" s="59" t="s">
        <v>134</v>
      </c>
      <c r="H277" s="47"/>
      <c r="I277" s="47"/>
      <c r="J277" s="49"/>
      <c r="K277" s="49"/>
      <c r="L277" s="49"/>
      <c r="M277" s="49"/>
      <c r="N277" s="49"/>
      <c r="O277" s="49"/>
      <c r="P277" s="49"/>
      <c r="Q277" s="49"/>
      <c r="R277" s="49"/>
      <c r="S277" s="49"/>
      <c r="T277" s="49"/>
      <c r="U277" s="49"/>
      <c r="V277" s="49"/>
      <c r="W277" s="49"/>
      <c r="X277" s="49"/>
    </row>
    <row r="278" spans="1:24" x14ac:dyDescent="0.3">
      <c r="A278" s="24" t="e">
        <f t="shared" si="6"/>
        <v>#REF!</v>
      </c>
      <c r="B278" s="44" t="s">
        <v>669</v>
      </c>
      <c r="C278" s="68">
        <v>122235</v>
      </c>
      <c r="D278" s="69" t="s">
        <v>752</v>
      </c>
      <c r="E278" s="40"/>
      <c r="F278" s="59" t="s">
        <v>134</v>
      </c>
      <c r="H278" s="47"/>
      <c r="I278" s="47"/>
      <c r="J278" s="49"/>
      <c r="K278" s="49"/>
      <c r="L278" s="49"/>
      <c r="M278" s="49"/>
      <c r="N278" s="49"/>
      <c r="O278" s="49"/>
      <c r="P278" s="49"/>
      <c r="Q278" s="49"/>
      <c r="R278" s="49"/>
      <c r="S278" s="49"/>
      <c r="T278" s="49"/>
      <c r="U278" s="49"/>
      <c r="V278" s="49"/>
      <c r="W278" s="49"/>
      <c r="X278" s="49"/>
    </row>
    <row r="279" spans="1:24" x14ac:dyDescent="0.3">
      <c r="A279" s="24" t="e">
        <f t="shared" si="6"/>
        <v>#REF!</v>
      </c>
      <c r="B279" s="44" t="s">
        <v>669</v>
      </c>
      <c r="C279" s="68">
        <v>122240</v>
      </c>
      <c r="D279" s="69" t="s">
        <v>753</v>
      </c>
      <c r="E279" s="40"/>
      <c r="F279" s="59" t="s">
        <v>134</v>
      </c>
      <c r="H279" s="47"/>
      <c r="I279" s="47"/>
      <c r="J279" s="49"/>
      <c r="K279" s="49"/>
      <c r="L279" s="49"/>
      <c r="M279" s="49"/>
      <c r="N279" s="49"/>
      <c r="O279" s="49"/>
      <c r="P279" s="49"/>
      <c r="Q279" s="49"/>
      <c r="R279" s="49"/>
      <c r="S279" s="49"/>
      <c r="T279" s="49"/>
      <c r="U279" s="49"/>
      <c r="V279" s="49"/>
      <c r="W279" s="49"/>
      <c r="X279" s="49"/>
    </row>
    <row r="280" spans="1:24" x14ac:dyDescent="0.3">
      <c r="A280" s="24" t="e">
        <f t="shared" si="6"/>
        <v>#REF!</v>
      </c>
      <c r="B280" s="44" t="s">
        <v>669</v>
      </c>
      <c r="C280" s="68">
        <v>122245</v>
      </c>
      <c r="D280" s="69" t="s">
        <v>754</v>
      </c>
      <c r="E280" s="40"/>
      <c r="F280" s="59" t="s">
        <v>134</v>
      </c>
      <c r="H280" s="47"/>
      <c r="I280" s="47"/>
      <c r="J280" s="49"/>
      <c r="K280" s="49"/>
      <c r="L280" s="49"/>
      <c r="M280" s="49"/>
      <c r="N280" s="49"/>
      <c r="O280" s="49"/>
      <c r="P280" s="49"/>
      <c r="Q280" s="49"/>
      <c r="R280" s="49"/>
      <c r="S280" s="49"/>
      <c r="T280" s="49"/>
      <c r="U280" s="49"/>
      <c r="V280" s="49"/>
      <c r="W280" s="49"/>
      <c r="X280" s="49"/>
    </row>
    <row r="281" spans="1:24" x14ac:dyDescent="0.3">
      <c r="A281" s="24" t="e">
        <f t="shared" si="6"/>
        <v>#REF!</v>
      </c>
      <c r="B281" s="44" t="s">
        <v>669</v>
      </c>
      <c r="C281" s="68">
        <v>122250</v>
      </c>
      <c r="D281" s="69" t="s">
        <v>755</v>
      </c>
      <c r="E281" s="40"/>
      <c r="F281" s="59" t="s">
        <v>134</v>
      </c>
      <c r="H281" s="47"/>
      <c r="I281" s="47"/>
      <c r="J281" s="49"/>
      <c r="K281" s="49"/>
      <c r="L281" s="49"/>
      <c r="M281" s="49"/>
      <c r="N281" s="49"/>
      <c r="O281" s="49"/>
      <c r="P281" s="49"/>
      <c r="Q281" s="49"/>
      <c r="R281" s="49"/>
      <c r="S281" s="49"/>
      <c r="T281" s="49"/>
      <c r="U281" s="49"/>
      <c r="V281" s="49"/>
      <c r="W281" s="49"/>
      <c r="X281" s="49"/>
    </row>
    <row r="282" spans="1:24" x14ac:dyDescent="0.3">
      <c r="A282" s="24" t="e">
        <f t="shared" si="6"/>
        <v>#REF!</v>
      </c>
      <c r="B282" s="44" t="s">
        <v>669</v>
      </c>
      <c r="C282" s="68">
        <v>122255</v>
      </c>
      <c r="D282" s="69" t="s">
        <v>720</v>
      </c>
      <c r="E282" s="40"/>
      <c r="F282" s="59" t="s">
        <v>134</v>
      </c>
      <c r="H282" s="47"/>
      <c r="I282" s="47"/>
      <c r="J282" s="49"/>
      <c r="K282" s="49"/>
      <c r="L282" s="49"/>
      <c r="M282" s="49"/>
      <c r="N282" s="49"/>
      <c r="O282" s="49"/>
      <c r="P282" s="49"/>
      <c r="Q282" s="49"/>
      <c r="R282" s="49"/>
      <c r="S282" s="49"/>
      <c r="T282" s="49"/>
      <c r="U282" s="49"/>
      <c r="V282" s="49"/>
      <c r="W282" s="49"/>
      <c r="X282" s="49"/>
    </row>
    <row r="283" spans="1:24" x14ac:dyDescent="0.3">
      <c r="A283" s="24" t="e">
        <f t="shared" si="6"/>
        <v>#REF!</v>
      </c>
      <c r="B283" s="44" t="s">
        <v>669</v>
      </c>
      <c r="C283" s="68">
        <v>122260</v>
      </c>
      <c r="D283" s="69" t="s">
        <v>229</v>
      </c>
      <c r="E283" s="40"/>
      <c r="F283" s="59" t="s">
        <v>134</v>
      </c>
      <c r="H283" s="47"/>
      <c r="I283" s="47"/>
      <c r="J283" s="49"/>
      <c r="K283" s="49"/>
      <c r="L283" s="49"/>
      <c r="M283" s="49"/>
      <c r="N283" s="49"/>
      <c r="O283" s="49"/>
      <c r="P283" s="49"/>
      <c r="Q283" s="49"/>
      <c r="R283" s="49"/>
      <c r="S283" s="49"/>
      <c r="T283" s="49"/>
      <c r="U283" s="49"/>
      <c r="V283" s="49"/>
      <c r="W283" s="49"/>
      <c r="X283" s="49"/>
    </row>
    <row r="284" spans="1:24" ht="33" x14ac:dyDescent="0.3">
      <c r="A284" s="24" t="e">
        <f t="shared" si="6"/>
        <v>#REF!</v>
      </c>
      <c r="B284" s="44" t="s">
        <v>669</v>
      </c>
      <c r="C284" s="68">
        <v>122265</v>
      </c>
      <c r="D284" s="69" t="s">
        <v>230</v>
      </c>
      <c r="E284" s="40"/>
      <c r="F284" s="59" t="s">
        <v>134</v>
      </c>
      <c r="H284" s="47"/>
      <c r="I284" s="47"/>
      <c r="J284" s="49"/>
      <c r="K284" s="49"/>
      <c r="L284" s="49"/>
      <c r="M284" s="49"/>
      <c r="N284" s="49"/>
      <c r="O284" s="49"/>
      <c r="P284" s="49"/>
      <c r="Q284" s="49"/>
      <c r="R284" s="49"/>
      <c r="S284" s="49"/>
      <c r="T284" s="49"/>
      <c r="U284" s="49"/>
      <c r="V284" s="49"/>
      <c r="W284" s="49"/>
      <c r="X284" s="49"/>
    </row>
    <row r="285" spans="1:24" x14ac:dyDescent="0.3">
      <c r="A285" s="24" t="e">
        <f t="shared" si="6"/>
        <v>#REF!</v>
      </c>
      <c r="B285" s="44" t="s">
        <v>669</v>
      </c>
      <c r="C285" s="68">
        <v>122270</v>
      </c>
      <c r="D285" s="69" t="s">
        <v>144</v>
      </c>
      <c r="E285" s="40"/>
      <c r="F285" s="59" t="s">
        <v>134</v>
      </c>
      <c r="H285" s="47"/>
      <c r="I285" s="47"/>
      <c r="J285" s="49"/>
      <c r="K285" s="49"/>
      <c r="L285" s="49"/>
      <c r="M285" s="49"/>
      <c r="N285" s="49"/>
      <c r="O285" s="49"/>
      <c r="P285" s="49"/>
      <c r="Q285" s="49"/>
      <c r="R285" s="49"/>
      <c r="S285" s="49"/>
      <c r="T285" s="49"/>
      <c r="U285" s="49"/>
      <c r="V285" s="49"/>
      <c r="W285" s="49"/>
      <c r="X285" s="49"/>
    </row>
    <row r="286" spans="1:24" x14ac:dyDescent="0.3">
      <c r="A286" s="24" t="e">
        <f t="shared" si="6"/>
        <v>#REF!</v>
      </c>
      <c r="B286" s="44" t="s">
        <v>669</v>
      </c>
      <c r="C286" s="68">
        <v>122275</v>
      </c>
      <c r="D286" s="69" t="s">
        <v>145</v>
      </c>
      <c r="E286" s="40"/>
      <c r="F286" s="59" t="s">
        <v>134</v>
      </c>
      <c r="H286" s="47"/>
      <c r="I286" s="47"/>
      <c r="J286" s="49"/>
      <c r="K286" s="49"/>
      <c r="L286" s="49"/>
      <c r="M286" s="49"/>
      <c r="N286" s="49"/>
      <c r="O286" s="49"/>
      <c r="P286" s="49"/>
      <c r="Q286" s="49"/>
      <c r="R286" s="49"/>
      <c r="S286" s="49"/>
      <c r="T286" s="49"/>
      <c r="U286" s="49"/>
      <c r="V286" s="49"/>
      <c r="W286" s="49"/>
      <c r="X286" s="49"/>
    </row>
    <row r="287" spans="1:24" x14ac:dyDescent="0.3">
      <c r="A287" s="24" t="e">
        <f t="shared" si="6"/>
        <v>#REF!</v>
      </c>
      <c r="B287" s="44" t="s">
        <v>669</v>
      </c>
      <c r="C287" s="68">
        <v>122280</v>
      </c>
      <c r="D287" s="69" t="s">
        <v>670</v>
      </c>
      <c r="E287" s="40"/>
      <c r="F287" s="59" t="s">
        <v>134</v>
      </c>
      <c r="H287" s="47"/>
      <c r="I287" s="47"/>
      <c r="J287" s="49"/>
      <c r="K287" s="49"/>
      <c r="L287" s="49"/>
      <c r="M287" s="49"/>
      <c r="N287" s="49"/>
      <c r="O287" s="49"/>
      <c r="P287" s="49"/>
      <c r="Q287" s="49"/>
      <c r="R287" s="49"/>
      <c r="S287" s="49"/>
      <c r="T287" s="49"/>
      <c r="U287" s="49"/>
      <c r="V287" s="49"/>
      <c r="W287" s="49"/>
      <c r="X287" s="49"/>
    </row>
    <row r="288" spans="1:24" x14ac:dyDescent="0.3">
      <c r="A288" s="24" t="e">
        <f t="shared" si="6"/>
        <v>#REF!</v>
      </c>
      <c r="B288" s="44" t="s">
        <v>669</v>
      </c>
      <c r="C288" s="68">
        <v>122295</v>
      </c>
      <c r="D288" s="69" t="s">
        <v>245</v>
      </c>
      <c r="E288" s="40"/>
      <c r="F288" s="59" t="s">
        <v>134</v>
      </c>
      <c r="H288" s="47"/>
      <c r="I288" s="47"/>
      <c r="J288" s="49"/>
      <c r="K288" s="49"/>
      <c r="L288" s="49"/>
      <c r="M288" s="49"/>
      <c r="N288" s="49"/>
      <c r="O288" s="49"/>
      <c r="P288" s="49"/>
      <c r="Q288" s="49"/>
      <c r="R288" s="49"/>
      <c r="S288" s="49"/>
      <c r="T288" s="49"/>
      <c r="U288" s="49"/>
      <c r="V288" s="49"/>
      <c r="W288" s="49"/>
      <c r="X288" s="49"/>
    </row>
    <row r="289" spans="1:24" x14ac:dyDescent="0.3">
      <c r="A289" s="24" t="e">
        <f t="shared" si="6"/>
        <v>#REF!</v>
      </c>
      <c r="C289" s="70"/>
      <c r="D289" s="60"/>
      <c r="E289" s="40"/>
      <c r="F289" s="65"/>
      <c r="H289" s="47"/>
      <c r="I289" s="47"/>
      <c r="J289" s="49"/>
      <c r="K289" s="49"/>
      <c r="L289" s="49"/>
      <c r="M289" s="49"/>
      <c r="N289" s="49"/>
      <c r="O289" s="49"/>
      <c r="P289" s="49"/>
      <c r="Q289" s="49"/>
      <c r="R289" s="49"/>
      <c r="S289" s="49"/>
      <c r="T289" s="49"/>
      <c r="U289" s="49"/>
      <c r="V289" s="49"/>
      <c r="W289" s="49"/>
      <c r="X289" s="49"/>
    </row>
    <row r="290" spans="1:24" x14ac:dyDescent="0.3">
      <c r="A290" s="24" t="e">
        <f t="shared" si="6"/>
        <v>#REF!</v>
      </c>
      <c r="C290" s="66">
        <v>1223</v>
      </c>
      <c r="D290" s="67" t="s">
        <v>110</v>
      </c>
      <c r="E290" s="40"/>
      <c r="F290" s="65"/>
      <c r="H290" s="47"/>
      <c r="I290" s="47"/>
      <c r="J290" s="49"/>
      <c r="K290" s="49"/>
      <c r="L290" s="49"/>
      <c r="M290" s="49"/>
      <c r="N290" s="49"/>
      <c r="O290" s="49"/>
      <c r="P290" s="49"/>
      <c r="Q290" s="49"/>
      <c r="R290" s="49"/>
      <c r="S290" s="49"/>
      <c r="T290" s="49"/>
      <c r="U290" s="49"/>
      <c r="V290" s="49"/>
      <c r="W290" s="49"/>
      <c r="X290" s="49"/>
    </row>
    <row r="291" spans="1:24" x14ac:dyDescent="0.3">
      <c r="A291" s="24" t="e">
        <f t="shared" si="6"/>
        <v>#REF!</v>
      </c>
      <c r="B291" s="44" t="s">
        <v>669</v>
      </c>
      <c r="C291" s="68">
        <v>122305</v>
      </c>
      <c r="D291" s="69" t="s">
        <v>649</v>
      </c>
      <c r="E291" s="40"/>
      <c r="F291" s="59" t="s">
        <v>134</v>
      </c>
      <c r="H291" s="47"/>
      <c r="I291" s="47"/>
      <c r="J291" s="49"/>
      <c r="K291" s="49"/>
      <c r="L291" s="49"/>
      <c r="M291" s="49"/>
      <c r="N291" s="49"/>
      <c r="O291" s="49"/>
      <c r="P291" s="49"/>
      <c r="Q291" s="49"/>
      <c r="R291" s="49"/>
      <c r="S291" s="49"/>
      <c r="T291" s="49"/>
      <c r="U291" s="49"/>
      <c r="V291" s="49"/>
      <c r="W291" s="49"/>
      <c r="X291" s="49"/>
    </row>
    <row r="292" spans="1:24" x14ac:dyDescent="0.3">
      <c r="A292" s="24" t="e">
        <f t="shared" si="6"/>
        <v>#REF!</v>
      </c>
      <c r="B292" s="44" t="s">
        <v>669</v>
      </c>
      <c r="C292" s="68">
        <v>122310</v>
      </c>
      <c r="D292" s="69" t="s">
        <v>748</v>
      </c>
      <c r="E292" s="40"/>
      <c r="F292" s="59" t="s">
        <v>134</v>
      </c>
      <c r="H292" s="47"/>
      <c r="I292" s="47"/>
      <c r="J292" s="49"/>
      <c r="K292" s="49"/>
      <c r="L292" s="49"/>
      <c r="M292" s="49"/>
      <c r="N292" s="49"/>
      <c r="O292" s="49"/>
      <c r="P292" s="49"/>
      <c r="Q292" s="49"/>
      <c r="R292" s="49"/>
      <c r="S292" s="49"/>
      <c r="T292" s="49"/>
      <c r="U292" s="49"/>
      <c r="V292" s="49"/>
      <c r="W292" s="49"/>
      <c r="X292" s="49"/>
    </row>
    <row r="293" spans="1:24" x14ac:dyDescent="0.3">
      <c r="A293" s="24" t="e">
        <f t="shared" si="6"/>
        <v>#REF!</v>
      </c>
      <c r="B293" s="44" t="s">
        <v>669</v>
      </c>
      <c r="C293" s="68">
        <v>122315</v>
      </c>
      <c r="D293" s="69" t="s">
        <v>749</v>
      </c>
      <c r="E293" s="40"/>
      <c r="F293" s="59" t="s">
        <v>134</v>
      </c>
      <c r="H293" s="47"/>
      <c r="I293" s="47"/>
      <c r="J293" s="49"/>
      <c r="K293" s="49"/>
      <c r="L293" s="49"/>
      <c r="M293" s="49"/>
      <c r="N293" s="49"/>
      <c r="O293" s="49"/>
      <c r="P293" s="49"/>
      <c r="Q293" s="49"/>
      <c r="R293" s="49"/>
      <c r="S293" s="49"/>
      <c r="T293" s="49"/>
      <c r="U293" s="49"/>
      <c r="V293" s="49"/>
      <c r="W293" s="49"/>
      <c r="X293" s="49"/>
    </row>
    <row r="294" spans="1:24" x14ac:dyDescent="0.3">
      <c r="A294" s="24" t="e">
        <f t="shared" si="6"/>
        <v>#REF!</v>
      </c>
      <c r="B294" s="44" t="s">
        <v>669</v>
      </c>
      <c r="C294" s="68">
        <v>122320</v>
      </c>
      <c r="D294" s="69" t="s">
        <v>750</v>
      </c>
      <c r="E294" s="40"/>
      <c r="F294" s="59" t="s">
        <v>134</v>
      </c>
      <c r="H294" s="47"/>
      <c r="I294" s="47"/>
      <c r="J294" s="49"/>
      <c r="K294" s="49"/>
      <c r="L294" s="49"/>
      <c r="M294" s="49"/>
      <c r="N294" s="49"/>
      <c r="O294" s="49"/>
      <c r="P294" s="49"/>
      <c r="Q294" s="49"/>
      <c r="R294" s="49"/>
      <c r="S294" s="49"/>
      <c r="T294" s="49"/>
      <c r="U294" s="49"/>
      <c r="V294" s="49"/>
      <c r="W294" s="49"/>
      <c r="X294" s="49"/>
    </row>
    <row r="295" spans="1:24" x14ac:dyDescent="0.3">
      <c r="A295" s="24" t="e">
        <f t="shared" si="6"/>
        <v>#REF!</v>
      </c>
      <c r="B295" s="44" t="s">
        <v>669</v>
      </c>
      <c r="C295" s="68">
        <v>122325</v>
      </c>
      <c r="D295" s="69" t="s">
        <v>751</v>
      </c>
      <c r="E295" s="40"/>
      <c r="F295" s="59" t="s">
        <v>134</v>
      </c>
      <c r="H295" s="47"/>
      <c r="I295" s="47"/>
      <c r="J295" s="49"/>
      <c r="K295" s="49"/>
      <c r="L295" s="49"/>
      <c r="M295" s="49"/>
      <c r="N295" s="49"/>
      <c r="O295" s="49"/>
      <c r="P295" s="49"/>
      <c r="Q295" s="49"/>
      <c r="R295" s="49"/>
      <c r="S295" s="49"/>
      <c r="T295" s="49"/>
      <c r="U295" s="49"/>
      <c r="V295" s="49"/>
      <c r="W295" s="49"/>
      <c r="X295" s="49"/>
    </row>
    <row r="296" spans="1:24" x14ac:dyDescent="0.3">
      <c r="A296" s="24" t="e">
        <f t="shared" si="6"/>
        <v>#REF!</v>
      </c>
      <c r="B296" s="44" t="s">
        <v>669</v>
      </c>
      <c r="C296" s="68">
        <v>122330</v>
      </c>
      <c r="D296" s="69" t="s">
        <v>658</v>
      </c>
      <c r="E296" s="40"/>
      <c r="F296" s="59" t="s">
        <v>134</v>
      </c>
      <c r="H296" s="47"/>
      <c r="I296" s="47"/>
      <c r="J296" s="49"/>
      <c r="K296" s="49"/>
      <c r="L296" s="49"/>
      <c r="M296" s="49"/>
      <c r="N296" s="49"/>
      <c r="O296" s="49"/>
      <c r="P296" s="49"/>
      <c r="Q296" s="49"/>
      <c r="R296" s="49"/>
      <c r="S296" s="49"/>
      <c r="T296" s="49"/>
      <c r="U296" s="49"/>
      <c r="V296" s="49"/>
      <c r="W296" s="49"/>
      <c r="X296" s="49"/>
    </row>
    <row r="297" spans="1:24" x14ac:dyDescent="0.3">
      <c r="A297" s="24" t="e">
        <f t="shared" si="6"/>
        <v>#REF!</v>
      </c>
      <c r="B297" s="44" t="s">
        <v>669</v>
      </c>
      <c r="C297" s="68">
        <v>122335</v>
      </c>
      <c r="D297" s="69" t="s">
        <v>752</v>
      </c>
      <c r="E297" s="40"/>
      <c r="F297" s="59" t="s">
        <v>134</v>
      </c>
      <c r="H297" s="47"/>
      <c r="I297" s="47"/>
      <c r="J297" s="49"/>
      <c r="K297" s="49"/>
      <c r="L297" s="49"/>
      <c r="M297" s="49"/>
      <c r="N297" s="49"/>
      <c r="O297" s="49"/>
      <c r="P297" s="49"/>
      <c r="Q297" s="49"/>
      <c r="R297" s="49"/>
      <c r="S297" s="49"/>
      <c r="T297" s="49"/>
      <c r="U297" s="49"/>
      <c r="V297" s="49"/>
      <c r="W297" s="49"/>
      <c r="X297" s="49"/>
    </row>
    <row r="298" spans="1:24" x14ac:dyDescent="0.3">
      <c r="A298" s="24" t="e">
        <f t="shared" si="6"/>
        <v>#REF!</v>
      </c>
      <c r="B298" s="44" t="s">
        <v>669</v>
      </c>
      <c r="C298" s="68">
        <v>122340</v>
      </c>
      <c r="D298" s="69" t="s">
        <v>753</v>
      </c>
      <c r="E298" s="40"/>
      <c r="F298" s="59" t="s">
        <v>134</v>
      </c>
      <c r="H298" s="47"/>
      <c r="I298" s="47"/>
      <c r="J298" s="49"/>
      <c r="K298" s="49"/>
      <c r="L298" s="49"/>
      <c r="M298" s="49"/>
      <c r="N298" s="49"/>
      <c r="O298" s="49"/>
      <c r="P298" s="49"/>
      <c r="Q298" s="49"/>
      <c r="R298" s="49"/>
      <c r="S298" s="49"/>
      <c r="T298" s="49"/>
      <c r="U298" s="49"/>
      <c r="V298" s="49"/>
      <c r="W298" s="49"/>
      <c r="X298" s="49"/>
    </row>
    <row r="299" spans="1:24" x14ac:dyDescent="0.3">
      <c r="A299" s="24" t="e">
        <f t="shared" si="6"/>
        <v>#REF!</v>
      </c>
      <c r="B299" s="44" t="s">
        <v>669</v>
      </c>
      <c r="C299" s="68">
        <v>122345</v>
      </c>
      <c r="D299" s="69" t="s">
        <v>754</v>
      </c>
      <c r="E299" s="40"/>
      <c r="F299" s="59" t="s">
        <v>134</v>
      </c>
      <c r="H299" s="47"/>
      <c r="I299" s="47"/>
      <c r="J299" s="49"/>
      <c r="K299" s="49"/>
      <c r="L299" s="49"/>
      <c r="M299" s="49"/>
      <c r="N299" s="49"/>
      <c r="O299" s="49"/>
      <c r="P299" s="49"/>
      <c r="Q299" s="49"/>
      <c r="R299" s="49"/>
      <c r="S299" s="49"/>
      <c r="T299" s="49"/>
      <c r="U299" s="49"/>
      <c r="V299" s="49"/>
      <c r="W299" s="49"/>
      <c r="X299" s="49"/>
    </row>
    <row r="300" spans="1:24" x14ac:dyDescent="0.3">
      <c r="A300" s="24" t="e">
        <f t="shared" si="6"/>
        <v>#REF!</v>
      </c>
      <c r="B300" s="44" t="s">
        <v>669</v>
      </c>
      <c r="C300" s="68">
        <v>122350</v>
      </c>
      <c r="D300" s="69" t="s">
        <v>755</v>
      </c>
      <c r="E300" s="40"/>
      <c r="F300" s="59" t="s">
        <v>134</v>
      </c>
      <c r="H300" s="47"/>
      <c r="I300" s="47"/>
      <c r="J300" s="49"/>
      <c r="K300" s="49"/>
      <c r="L300" s="49"/>
      <c r="M300" s="49"/>
      <c r="N300" s="49"/>
      <c r="O300" s="49"/>
      <c r="P300" s="49"/>
      <c r="Q300" s="49"/>
      <c r="R300" s="49"/>
      <c r="S300" s="49"/>
      <c r="T300" s="49"/>
      <c r="U300" s="49"/>
      <c r="V300" s="49"/>
      <c r="W300" s="49"/>
      <c r="X300" s="49"/>
    </row>
    <row r="301" spans="1:24" x14ac:dyDescent="0.3">
      <c r="A301" s="24" t="e">
        <f t="shared" si="6"/>
        <v>#REF!</v>
      </c>
      <c r="B301" s="44" t="s">
        <v>669</v>
      </c>
      <c r="C301" s="68">
        <v>122355</v>
      </c>
      <c r="D301" s="69" t="s">
        <v>720</v>
      </c>
      <c r="E301" s="40"/>
      <c r="F301" s="59" t="s">
        <v>134</v>
      </c>
      <c r="H301" s="47"/>
      <c r="I301" s="47"/>
      <c r="J301" s="49"/>
      <c r="K301" s="49"/>
      <c r="L301" s="49"/>
      <c r="M301" s="49"/>
      <c r="N301" s="49"/>
      <c r="O301" s="49"/>
      <c r="P301" s="49"/>
      <c r="Q301" s="49"/>
      <c r="R301" s="49"/>
      <c r="S301" s="49"/>
      <c r="T301" s="49"/>
      <c r="U301" s="49"/>
      <c r="V301" s="49"/>
      <c r="W301" s="49"/>
      <c r="X301" s="49"/>
    </row>
    <row r="302" spans="1:24" x14ac:dyDescent="0.3">
      <c r="A302" s="24" t="e">
        <f t="shared" si="6"/>
        <v>#REF!</v>
      </c>
      <c r="B302" s="44" t="s">
        <v>669</v>
      </c>
      <c r="C302" s="68">
        <v>122360</v>
      </c>
      <c r="D302" s="69" t="s">
        <v>229</v>
      </c>
      <c r="E302" s="40"/>
      <c r="F302" s="59" t="s">
        <v>134</v>
      </c>
      <c r="H302" s="47"/>
      <c r="I302" s="47"/>
      <c r="J302" s="49"/>
      <c r="K302" s="49"/>
      <c r="L302" s="49"/>
      <c r="M302" s="49"/>
      <c r="N302" s="49"/>
      <c r="O302" s="49"/>
      <c r="P302" s="49"/>
      <c r="Q302" s="49"/>
      <c r="R302" s="49"/>
      <c r="S302" s="49"/>
      <c r="T302" s="49"/>
      <c r="U302" s="49"/>
      <c r="V302" s="49"/>
      <c r="W302" s="49"/>
      <c r="X302" s="49"/>
    </row>
    <row r="303" spans="1:24" ht="33" x14ac:dyDescent="0.3">
      <c r="A303" s="24" t="e">
        <f t="shared" si="6"/>
        <v>#REF!</v>
      </c>
      <c r="B303" s="44" t="s">
        <v>669</v>
      </c>
      <c r="C303" s="68">
        <v>122365</v>
      </c>
      <c r="D303" s="69" t="s">
        <v>230</v>
      </c>
      <c r="E303" s="40"/>
      <c r="F303" s="59" t="s">
        <v>134</v>
      </c>
      <c r="H303" s="47"/>
      <c r="I303" s="47"/>
      <c r="J303" s="49"/>
      <c r="K303" s="49"/>
      <c r="L303" s="49"/>
      <c r="M303" s="49"/>
      <c r="N303" s="49"/>
      <c r="O303" s="49"/>
      <c r="P303" s="49"/>
      <c r="Q303" s="49"/>
      <c r="R303" s="49"/>
      <c r="S303" s="49"/>
      <c r="T303" s="49"/>
      <c r="U303" s="49"/>
      <c r="V303" s="49"/>
      <c r="W303" s="49"/>
      <c r="X303" s="49"/>
    </row>
    <row r="304" spans="1:24" x14ac:dyDescent="0.3">
      <c r="A304" s="24" t="e">
        <f t="shared" si="6"/>
        <v>#REF!</v>
      </c>
      <c r="B304" s="44" t="s">
        <v>669</v>
      </c>
      <c r="C304" s="68">
        <v>122370</v>
      </c>
      <c r="D304" s="69" t="s">
        <v>144</v>
      </c>
      <c r="E304" s="40"/>
      <c r="F304" s="59" t="s">
        <v>134</v>
      </c>
      <c r="H304" s="47"/>
      <c r="I304" s="47"/>
      <c r="J304" s="49"/>
      <c r="K304" s="49"/>
      <c r="L304" s="49"/>
      <c r="M304" s="49"/>
      <c r="N304" s="49"/>
      <c r="O304" s="49"/>
      <c r="P304" s="49"/>
      <c r="Q304" s="49"/>
      <c r="R304" s="49"/>
      <c r="S304" s="49"/>
      <c r="T304" s="49"/>
      <c r="U304" s="49"/>
      <c r="V304" s="49"/>
      <c r="W304" s="49"/>
      <c r="X304" s="49"/>
    </row>
    <row r="305" spans="1:24" x14ac:dyDescent="0.3">
      <c r="A305" s="24" t="e">
        <f t="shared" si="6"/>
        <v>#REF!</v>
      </c>
      <c r="B305" s="44" t="s">
        <v>669</v>
      </c>
      <c r="C305" s="68">
        <v>122375</v>
      </c>
      <c r="D305" s="69" t="s">
        <v>145</v>
      </c>
      <c r="E305" s="40"/>
      <c r="F305" s="59" t="s">
        <v>134</v>
      </c>
      <c r="H305" s="47"/>
      <c r="I305" s="47"/>
      <c r="J305" s="49"/>
      <c r="K305" s="49"/>
      <c r="L305" s="49"/>
      <c r="M305" s="49"/>
      <c r="N305" s="49"/>
      <c r="O305" s="49"/>
      <c r="P305" s="49"/>
      <c r="Q305" s="49"/>
      <c r="R305" s="49"/>
      <c r="S305" s="49"/>
      <c r="T305" s="49"/>
      <c r="U305" s="49"/>
      <c r="V305" s="49"/>
      <c r="W305" s="49"/>
      <c r="X305" s="49"/>
    </row>
    <row r="306" spans="1:24" x14ac:dyDescent="0.3">
      <c r="A306" s="24" t="e">
        <f t="shared" si="6"/>
        <v>#REF!</v>
      </c>
      <c r="B306" s="44" t="s">
        <v>669</v>
      </c>
      <c r="C306" s="68">
        <v>122380</v>
      </c>
      <c r="D306" s="69" t="s">
        <v>670</v>
      </c>
      <c r="E306" s="40"/>
      <c r="F306" s="59" t="s">
        <v>134</v>
      </c>
      <c r="H306" s="47"/>
      <c r="I306" s="47"/>
      <c r="J306" s="49"/>
      <c r="K306" s="49"/>
      <c r="L306" s="49"/>
      <c r="M306" s="49"/>
      <c r="N306" s="49"/>
      <c r="O306" s="49"/>
      <c r="P306" s="49"/>
      <c r="Q306" s="49"/>
      <c r="R306" s="49"/>
      <c r="S306" s="49"/>
      <c r="T306" s="49"/>
      <c r="U306" s="49"/>
      <c r="V306" s="49"/>
      <c r="W306" s="49"/>
      <c r="X306" s="49"/>
    </row>
    <row r="307" spans="1:24" x14ac:dyDescent="0.3">
      <c r="A307" s="24" t="e">
        <f t="shared" si="6"/>
        <v>#REF!</v>
      </c>
      <c r="B307" s="44" t="s">
        <v>669</v>
      </c>
      <c r="C307" s="68">
        <v>122395</v>
      </c>
      <c r="D307" s="69" t="s">
        <v>245</v>
      </c>
      <c r="E307" s="40"/>
      <c r="F307" s="59" t="s">
        <v>134</v>
      </c>
      <c r="H307" s="47"/>
      <c r="I307" s="47"/>
      <c r="J307" s="49"/>
      <c r="K307" s="49"/>
      <c r="L307" s="49"/>
      <c r="M307" s="49"/>
      <c r="N307" s="49"/>
      <c r="O307" s="49"/>
      <c r="P307" s="49"/>
      <c r="Q307" s="49"/>
      <c r="R307" s="49"/>
      <c r="S307" s="49"/>
      <c r="T307" s="49"/>
      <c r="U307" s="49"/>
      <c r="V307" s="49"/>
      <c r="W307" s="49"/>
      <c r="X307" s="49"/>
    </row>
    <row r="308" spans="1:24" x14ac:dyDescent="0.3">
      <c r="A308" s="24" t="e">
        <f t="shared" si="6"/>
        <v>#REF!</v>
      </c>
      <c r="C308" s="70"/>
      <c r="D308" s="69"/>
      <c r="E308" s="40"/>
      <c r="F308" s="65"/>
      <c r="H308" s="47"/>
      <c r="I308" s="47"/>
      <c r="J308" s="49"/>
      <c r="K308" s="49"/>
      <c r="L308" s="49"/>
      <c r="M308" s="49"/>
      <c r="N308" s="49"/>
      <c r="O308" s="49"/>
      <c r="P308" s="49"/>
      <c r="Q308" s="49"/>
      <c r="R308" s="49"/>
      <c r="S308" s="49"/>
      <c r="T308" s="49"/>
      <c r="U308" s="49"/>
      <c r="V308" s="49"/>
      <c r="W308" s="49"/>
      <c r="X308" s="49"/>
    </row>
    <row r="309" spans="1:24" x14ac:dyDescent="0.3">
      <c r="A309" s="24" t="e">
        <f t="shared" si="6"/>
        <v>#REF!</v>
      </c>
      <c r="C309" s="66">
        <v>1226</v>
      </c>
      <c r="D309" s="67" t="s">
        <v>111</v>
      </c>
      <c r="E309" s="40"/>
      <c r="F309" s="65"/>
      <c r="H309" s="47"/>
      <c r="I309" s="47"/>
      <c r="J309" s="49"/>
      <c r="K309" s="49"/>
      <c r="L309" s="49"/>
      <c r="M309" s="49"/>
      <c r="N309" s="49"/>
      <c r="O309" s="49"/>
      <c r="P309" s="49"/>
      <c r="Q309" s="49"/>
      <c r="R309" s="49"/>
      <c r="S309" s="49"/>
      <c r="T309" s="49"/>
      <c r="U309" s="49"/>
      <c r="V309" s="49"/>
      <c r="W309" s="49"/>
      <c r="X309" s="49"/>
    </row>
    <row r="310" spans="1:24" x14ac:dyDescent="0.3">
      <c r="A310" s="24" t="e">
        <f t="shared" si="6"/>
        <v>#REF!</v>
      </c>
      <c r="B310" s="44" t="s">
        <v>669</v>
      </c>
      <c r="C310" s="68">
        <v>122605</v>
      </c>
      <c r="D310" s="69" t="s">
        <v>649</v>
      </c>
      <c r="E310" s="40"/>
      <c r="F310" s="59" t="s">
        <v>134</v>
      </c>
      <c r="H310" s="47"/>
      <c r="I310" s="47"/>
      <c r="J310" s="49"/>
      <c r="K310" s="49"/>
      <c r="L310" s="49"/>
      <c r="M310" s="49"/>
      <c r="N310" s="49"/>
      <c r="O310" s="49"/>
      <c r="P310" s="49"/>
      <c r="Q310" s="49"/>
      <c r="R310" s="49"/>
      <c r="S310" s="49"/>
      <c r="T310" s="49"/>
      <c r="U310" s="49"/>
      <c r="V310" s="49"/>
      <c r="W310" s="49"/>
      <c r="X310" s="49"/>
    </row>
    <row r="311" spans="1:24" x14ac:dyDescent="0.3">
      <c r="A311" s="24" t="e">
        <f t="shared" si="6"/>
        <v>#REF!</v>
      </c>
      <c r="B311" s="44" t="s">
        <v>669</v>
      </c>
      <c r="C311" s="68">
        <v>122610</v>
      </c>
      <c r="D311" s="69" t="s">
        <v>748</v>
      </c>
      <c r="E311" s="40"/>
      <c r="F311" s="59" t="s">
        <v>134</v>
      </c>
      <c r="H311" s="47"/>
      <c r="I311" s="47"/>
      <c r="J311" s="49"/>
      <c r="K311" s="49"/>
      <c r="L311" s="49"/>
      <c r="M311" s="49"/>
      <c r="N311" s="49"/>
      <c r="O311" s="49"/>
      <c r="P311" s="49"/>
      <c r="Q311" s="49"/>
      <c r="R311" s="49"/>
      <c r="S311" s="49"/>
      <c r="T311" s="49"/>
      <c r="U311" s="49"/>
      <c r="V311" s="49"/>
      <c r="W311" s="49"/>
      <c r="X311" s="49"/>
    </row>
    <row r="312" spans="1:24" x14ac:dyDescent="0.3">
      <c r="A312" s="24" t="e">
        <f t="shared" si="6"/>
        <v>#REF!</v>
      </c>
      <c r="B312" s="44" t="s">
        <v>669</v>
      </c>
      <c r="C312" s="68">
        <v>122615</v>
      </c>
      <c r="D312" s="69" t="s">
        <v>749</v>
      </c>
      <c r="E312" s="40"/>
      <c r="F312" s="59" t="s">
        <v>134</v>
      </c>
      <c r="H312" s="47"/>
      <c r="I312" s="47"/>
      <c r="J312" s="49"/>
      <c r="K312" s="49"/>
      <c r="L312" s="49"/>
      <c r="M312" s="49"/>
      <c r="N312" s="49"/>
      <c r="O312" s="49"/>
      <c r="P312" s="49"/>
      <c r="Q312" s="49"/>
      <c r="R312" s="49"/>
      <c r="S312" s="49"/>
      <c r="T312" s="49"/>
      <c r="U312" s="49"/>
      <c r="V312" s="49"/>
      <c r="W312" s="49"/>
      <c r="X312" s="49"/>
    </row>
    <row r="313" spans="1:24" x14ac:dyDescent="0.3">
      <c r="A313" s="24" t="e">
        <f t="shared" si="6"/>
        <v>#REF!</v>
      </c>
      <c r="B313" s="44" t="s">
        <v>669</v>
      </c>
      <c r="C313" s="68">
        <v>122620</v>
      </c>
      <c r="D313" s="69" t="s">
        <v>750</v>
      </c>
      <c r="E313" s="40"/>
      <c r="F313" s="59" t="s">
        <v>134</v>
      </c>
      <c r="H313" s="47"/>
      <c r="I313" s="47"/>
      <c r="J313" s="49"/>
      <c r="K313" s="49"/>
      <c r="L313" s="49"/>
      <c r="M313" s="49"/>
      <c r="N313" s="49"/>
      <c r="O313" s="49"/>
      <c r="P313" s="49"/>
      <c r="Q313" s="49"/>
      <c r="R313" s="49"/>
      <c r="S313" s="49"/>
      <c r="T313" s="49"/>
      <c r="U313" s="49"/>
      <c r="V313" s="49"/>
      <c r="W313" s="49"/>
      <c r="X313" s="49"/>
    </row>
    <row r="314" spans="1:24" x14ac:dyDescent="0.3">
      <c r="A314" s="24" t="e">
        <f t="shared" si="6"/>
        <v>#REF!</v>
      </c>
      <c r="B314" s="44" t="s">
        <v>669</v>
      </c>
      <c r="C314" s="68">
        <v>122625</v>
      </c>
      <c r="D314" s="69" t="s">
        <v>751</v>
      </c>
      <c r="E314" s="40"/>
      <c r="F314" s="59" t="s">
        <v>134</v>
      </c>
      <c r="H314" s="47"/>
      <c r="I314" s="47"/>
      <c r="J314" s="49"/>
      <c r="K314" s="49"/>
      <c r="L314" s="49"/>
      <c r="M314" s="49"/>
      <c r="N314" s="49"/>
      <c r="O314" s="49"/>
      <c r="P314" s="49"/>
      <c r="Q314" s="49"/>
      <c r="R314" s="49"/>
      <c r="S314" s="49"/>
      <c r="T314" s="49"/>
      <c r="U314" s="49"/>
      <c r="V314" s="49"/>
      <c r="W314" s="49"/>
      <c r="X314" s="49"/>
    </row>
    <row r="315" spans="1:24" x14ac:dyDescent="0.3">
      <c r="A315" s="24" t="e">
        <f t="shared" si="6"/>
        <v>#REF!</v>
      </c>
      <c r="B315" s="44" t="s">
        <v>669</v>
      </c>
      <c r="C315" s="68">
        <v>122630</v>
      </c>
      <c r="D315" s="69" t="s">
        <v>658</v>
      </c>
      <c r="E315" s="40"/>
      <c r="F315" s="59" t="s">
        <v>134</v>
      </c>
      <c r="H315" s="47"/>
      <c r="I315" s="47"/>
      <c r="J315" s="49"/>
      <c r="K315" s="49"/>
      <c r="L315" s="49"/>
      <c r="M315" s="49"/>
      <c r="N315" s="49"/>
      <c r="O315" s="49"/>
      <c r="P315" s="49"/>
      <c r="Q315" s="49"/>
      <c r="R315" s="49"/>
      <c r="S315" s="49"/>
      <c r="T315" s="49"/>
      <c r="U315" s="49"/>
      <c r="V315" s="49"/>
      <c r="W315" s="49"/>
      <c r="X315" s="49"/>
    </row>
    <row r="316" spans="1:24" x14ac:dyDescent="0.3">
      <c r="A316" s="24" t="e">
        <f t="shared" si="6"/>
        <v>#REF!</v>
      </c>
      <c r="B316" s="44" t="s">
        <v>669</v>
      </c>
      <c r="C316" s="68">
        <v>122635</v>
      </c>
      <c r="D316" s="69" t="s">
        <v>752</v>
      </c>
      <c r="E316" s="40"/>
      <c r="F316" s="59" t="s">
        <v>134</v>
      </c>
      <c r="H316" s="47"/>
      <c r="I316" s="47"/>
      <c r="J316" s="49"/>
      <c r="K316" s="49"/>
      <c r="L316" s="49"/>
      <c r="M316" s="49"/>
      <c r="N316" s="49"/>
      <c r="O316" s="49"/>
      <c r="P316" s="49"/>
      <c r="Q316" s="49"/>
      <c r="R316" s="49"/>
      <c r="S316" s="49"/>
      <c r="T316" s="49"/>
      <c r="U316" s="49"/>
      <c r="V316" s="49"/>
      <c r="W316" s="49"/>
      <c r="X316" s="49"/>
    </row>
    <row r="317" spans="1:24" x14ac:dyDescent="0.3">
      <c r="A317" s="24" t="e">
        <f t="shared" si="6"/>
        <v>#REF!</v>
      </c>
      <c r="B317" s="44" t="s">
        <v>669</v>
      </c>
      <c r="C317" s="68">
        <v>122640</v>
      </c>
      <c r="D317" s="69" t="s">
        <v>753</v>
      </c>
      <c r="E317" s="40"/>
      <c r="F317" s="59" t="s">
        <v>134</v>
      </c>
      <c r="H317" s="47"/>
      <c r="I317" s="47"/>
      <c r="J317" s="49"/>
      <c r="K317" s="49"/>
      <c r="L317" s="49"/>
      <c r="M317" s="49"/>
      <c r="N317" s="49"/>
      <c r="O317" s="49"/>
      <c r="P317" s="49"/>
      <c r="Q317" s="49"/>
      <c r="R317" s="49"/>
      <c r="S317" s="49"/>
      <c r="T317" s="49"/>
      <c r="U317" s="49"/>
      <c r="V317" s="49"/>
      <c r="W317" s="49"/>
      <c r="X317" s="49"/>
    </row>
    <row r="318" spans="1:24" x14ac:dyDescent="0.3">
      <c r="A318" s="24" t="e">
        <f t="shared" si="6"/>
        <v>#REF!</v>
      </c>
      <c r="B318" s="44" t="s">
        <v>669</v>
      </c>
      <c r="C318" s="68">
        <v>122645</v>
      </c>
      <c r="D318" s="69" t="s">
        <v>754</v>
      </c>
      <c r="E318" s="40"/>
      <c r="F318" s="59" t="s">
        <v>134</v>
      </c>
      <c r="H318" s="47"/>
      <c r="I318" s="47"/>
      <c r="J318" s="49"/>
      <c r="K318" s="49"/>
      <c r="L318" s="49"/>
      <c r="M318" s="49"/>
      <c r="N318" s="49"/>
      <c r="O318" s="49"/>
      <c r="P318" s="49"/>
      <c r="Q318" s="49"/>
      <c r="R318" s="49"/>
      <c r="S318" s="49"/>
      <c r="T318" s="49"/>
      <c r="U318" s="49"/>
      <c r="V318" s="49"/>
      <c r="W318" s="49"/>
      <c r="X318" s="49"/>
    </row>
    <row r="319" spans="1:24" x14ac:dyDescent="0.3">
      <c r="A319" s="24" t="e">
        <f t="shared" si="6"/>
        <v>#REF!</v>
      </c>
      <c r="B319" s="44" t="s">
        <v>669</v>
      </c>
      <c r="C319" s="68">
        <v>122650</v>
      </c>
      <c r="D319" s="69" t="s">
        <v>755</v>
      </c>
      <c r="E319" s="40"/>
      <c r="F319" s="59" t="s">
        <v>134</v>
      </c>
      <c r="H319" s="47"/>
      <c r="I319" s="47"/>
      <c r="J319" s="49"/>
      <c r="K319" s="49"/>
      <c r="L319" s="49"/>
      <c r="M319" s="49"/>
      <c r="N319" s="49"/>
      <c r="O319" s="49"/>
      <c r="P319" s="49"/>
      <c r="Q319" s="49"/>
      <c r="R319" s="49"/>
      <c r="S319" s="49"/>
      <c r="T319" s="49"/>
      <c r="U319" s="49"/>
      <c r="V319" s="49"/>
      <c r="W319" s="49"/>
      <c r="X319" s="49"/>
    </row>
    <row r="320" spans="1:24" x14ac:dyDescent="0.3">
      <c r="A320" s="24" t="e">
        <f t="shared" si="6"/>
        <v>#REF!</v>
      </c>
      <c r="B320" s="44" t="s">
        <v>669</v>
      </c>
      <c r="C320" s="68">
        <v>122655</v>
      </c>
      <c r="D320" s="69" t="s">
        <v>720</v>
      </c>
      <c r="E320" s="40"/>
      <c r="F320" s="59" t="s">
        <v>134</v>
      </c>
      <c r="H320" s="47"/>
      <c r="I320" s="47"/>
      <c r="J320" s="49"/>
      <c r="K320" s="49"/>
      <c r="L320" s="49"/>
      <c r="M320" s="49"/>
      <c r="N320" s="49"/>
      <c r="O320" s="49"/>
      <c r="P320" s="49"/>
      <c r="Q320" s="49"/>
      <c r="R320" s="49"/>
      <c r="S320" s="49"/>
      <c r="T320" s="49"/>
      <c r="U320" s="49"/>
      <c r="V320" s="49"/>
      <c r="W320" s="49"/>
      <c r="X320" s="49"/>
    </row>
    <row r="321" spans="1:24" x14ac:dyDescent="0.3">
      <c r="A321" s="24" t="e">
        <f t="shared" si="6"/>
        <v>#REF!</v>
      </c>
      <c r="B321" s="44" t="s">
        <v>669</v>
      </c>
      <c r="C321" s="68">
        <v>122660</v>
      </c>
      <c r="D321" s="69" t="s">
        <v>229</v>
      </c>
      <c r="E321" s="40"/>
      <c r="F321" s="59" t="s">
        <v>134</v>
      </c>
      <c r="H321" s="47"/>
      <c r="I321" s="47"/>
      <c r="J321" s="49"/>
      <c r="K321" s="49"/>
      <c r="L321" s="49"/>
      <c r="M321" s="49"/>
      <c r="N321" s="49"/>
      <c r="O321" s="49"/>
      <c r="P321" s="49"/>
      <c r="Q321" s="49"/>
      <c r="R321" s="49"/>
      <c r="S321" s="49"/>
      <c r="T321" s="49"/>
      <c r="U321" s="49"/>
      <c r="V321" s="49"/>
      <c r="W321" s="49"/>
      <c r="X321" s="49"/>
    </row>
    <row r="322" spans="1:24" ht="33" x14ac:dyDescent="0.3">
      <c r="A322" s="24" t="e">
        <f t="shared" si="6"/>
        <v>#REF!</v>
      </c>
      <c r="B322" s="44" t="s">
        <v>669</v>
      </c>
      <c r="C322" s="68">
        <v>122665</v>
      </c>
      <c r="D322" s="69" t="s">
        <v>230</v>
      </c>
      <c r="E322" s="40"/>
      <c r="F322" s="59" t="s">
        <v>134</v>
      </c>
      <c r="H322" s="47"/>
      <c r="I322" s="47"/>
      <c r="J322" s="49"/>
      <c r="K322" s="49"/>
      <c r="L322" s="49"/>
      <c r="M322" s="49"/>
      <c r="N322" s="49"/>
      <c r="O322" s="49"/>
      <c r="P322" s="49"/>
      <c r="Q322" s="49"/>
      <c r="R322" s="49"/>
      <c r="S322" s="49"/>
      <c r="T322" s="49"/>
      <c r="U322" s="49"/>
      <c r="V322" s="49"/>
      <c r="W322" s="49"/>
      <c r="X322" s="49"/>
    </row>
    <row r="323" spans="1:24" x14ac:dyDescent="0.3">
      <c r="A323" s="24" t="e">
        <f t="shared" si="6"/>
        <v>#REF!</v>
      </c>
      <c r="B323" s="44" t="s">
        <v>669</v>
      </c>
      <c r="C323" s="68">
        <v>122670</v>
      </c>
      <c r="D323" s="69" t="s">
        <v>144</v>
      </c>
      <c r="E323" s="40"/>
      <c r="F323" s="59" t="s">
        <v>134</v>
      </c>
      <c r="H323" s="47"/>
      <c r="I323" s="47"/>
      <c r="J323" s="49"/>
      <c r="K323" s="49"/>
      <c r="L323" s="49"/>
      <c r="M323" s="49"/>
      <c r="N323" s="49"/>
      <c r="O323" s="49"/>
      <c r="P323" s="49"/>
      <c r="Q323" s="49"/>
      <c r="R323" s="49"/>
      <c r="S323" s="49"/>
      <c r="T323" s="49"/>
      <c r="U323" s="49"/>
      <c r="V323" s="49"/>
      <c r="W323" s="49"/>
      <c r="X323" s="49"/>
    </row>
    <row r="324" spans="1:24" x14ac:dyDescent="0.3">
      <c r="A324" s="24" t="e">
        <f t="shared" si="6"/>
        <v>#REF!</v>
      </c>
      <c r="B324" s="44" t="s">
        <v>669</v>
      </c>
      <c r="C324" s="68">
        <v>122675</v>
      </c>
      <c r="D324" s="69" t="s">
        <v>145</v>
      </c>
      <c r="E324" s="40"/>
      <c r="F324" s="59" t="s">
        <v>134</v>
      </c>
      <c r="H324" s="47"/>
      <c r="I324" s="47"/>
      <c r="J324" s="49"/>
      <c r="K324" s="49"/>
      <c r="L324" s="49"/>
      <c r="M324" s="49"/>
      <c r="N324" s="49"/>
      <c r="O324" s="49"/>
      <c r="P324" s="49"/>
      <c r="Q324" s="49"/>
      <c r="R324" s="49"/>
      <c r="S324" s="49"/>
      <c r="T324" s="49"/>
      <c r="U324" s="49"/>
      <c r="V324" s="49"/>
      <c r="W324" s="49"/>
      <c r="X324" s="49"/>
    </row>
    <row r="325" spans="1:24" x14ac:dyDescent="0.3">
      <c r="A325" s="24" t="e">
        <f t="shared" si="6"/>
        <v>#REF!</v>
      </c>
      <c r="B325" s="44" t="s">
        <v>669</v>
      </c>
      <c r="C325" s="68">
        <v>122680</v>
      </c>
      <c r="D325" s="69" t="s">
        <v>670</v>
      </c>
      <c r="E325" s="40"/>
      <c r="F325" s="59" t="s">
        <v>134</v>
      </c>
      <c r="H325" s="47"/>
      <c r="I325" s="47"/>
      <c r="J325" s="49"/>
      <c r="K325" s="49"/>
      <c r="L325" s="49"/>
      <c r="M325" s="49"/>
      <c r="N325" s="49"/>
      <c r="O325" s="49"/>
      <c r="P325" s="49"/>
      <c r="Q325" s="49"/>
      <c r="R325" s="49"/>
      <c r="S325" s="49"/>
      <c r="T325" s="49"/>
      <c r="U325" s="49"/>
      <c r="V325" s="49"/>
      <c r="W325" s="49"/>
      <c r="X325" s="49"/>
    </row>
    <row r="326" spans="1:24" x14ac:dyDescent="0.3">
      <c r="A326" s="24" t="e">
        <f t="shared" si="6"/>
        <v>#REF!</v>
      </c>
      <c r="B326" s="44" t="s">
        <v>669</v>
      </c>
      <c r="C326" s="68">
        <v>122695</v>
      </c>
      <c r="D326" s="69" t="s">
        <v>245</v>
      </c>
      <c r="E326" s="40"/>
      <c r="F326" s="59" t="s">
        <v>134</v>
      </c>
      <c r="H326" s="47"/>
      <c r="I326" s="47"/>
      <c r="J326" s="49"/>
      <c r="K326" s="49"/>
      <c r="L326" s="49"/>
      <c r="M326" s="49"/>
      <c r="N326" s="49"/>
      <c r="O326" s="49"/>
      <c r="P326" s="49"/>
      <c r="Q326" s="49"/>
      <c r="R326" s="49"/>
      <c r="S326" s="49"/>
      <c r="T326" s="49"/>
      <c r="U326" s="49"/>
      <c r="V326" s="49"/>
      <c r="W326" s="49"/>
      <c r="X326" s="49"/>
    </row>
    <row r="327" spans="1:24" x14ac:dyDescent="0.3">
      <c r="A327" s="24" t="e">
        <f t="shared" si="6"/>
        <v>#REF!</v>
      </c>
      <c r="C327" s="64"/>
      <c r="D327" s="61"/>
      <c r="E327" s="40"/>
      <c r="F327" s="65"/>
      <c r="H327" s="47"/>
      <c r="I327" s="47"/>
      <c r="J327" s="49"/>
      <c r="K327" s="49"/>
      <c r="L327" s="49"/>
      <c r="M327" s="49"/>
      <c r="N327" s="49"/>
      <c r="O327" s="49"/>
      <c r="P327" s="49"/>
      <c r="Q327" s="49"/>
      <c r="R327" s="49"/>
      <c r="S327" s="49"/>
      <c r="T327" s="49"/>
      <c r="U327" s="49"/>
      <c r="V327" s="49"/>
      <c r="W327" s="49"/>
      <c r="X327" s="49"/>
    </row>
    <row r="328" spans="1:24" ht="33" x14ac:dyDescent="0.3">
      <c r="A328" s="24" t="e">
        <f t="shared" ref="A328:A391" si="7">+IF(H328&gt;0,A327+1,A327)</f>
        <v>#REF!</v>
      </c>
      <c r="C328" s="42">
        <v>1227</v>
      </c>
      <c r="D328" s="43" t="s">
        <v>589</v>
      </c>
      <c r="E328" s="40" t="s">
        <v>440</v>
      </c>
      <c r="F328" s="41"/>
      <c r="H328" s="47"/>
      <c r="I328" s="47"/>
      <c r="J328" s="49"/>
      <c r="K328" s="49"/>
      <c r="L328" s="49"/>
      <c r="M328" s="49"/>
      <c r="N328" s="49"/>
      <c r="O328" s="49"/>
      <c r="P328" s="49"/>
      <c r="Q328" s="49"/>
      <c r="R328" s="49"/>
      <c r="S328" s="49"/>
      <c r="T328" s="49"/>
      <c r="U328" s="49"/>
      <c r="V328" s="49"/>
      <c r="W328" s="49"/>
      <c r="X328" s="49"/>
    </row>
    <row r="329" spans="1:24" x14ac:dyDescent="0.3">
      <c r="A329" s="24" t="e">
        <f t="shared" si="7"/>
        <v>#REF!</v>
      </c>
      <c r="B329" s="44" t="s">
        <v>669</v>
      </c>
      <c r="C329" s="42">
        <v>122705</v>
      </c>
      <c r="D329" s="45" t="s">
        <v>97</v>
      </c>
      <c r="E329" s="40" t="s">
        <v>440</v>
      </c>
      <c r="F329" s="59" t="s">
        <v>417</v>
      </c>
      <c r="H329" s="47"/>
      <c r="I329" s="47"/>
      <c r="J329" s="49"/>
      <c r="K329" s="49"/>
      <c r="L329" s="49"/>
      <c r="M329" s="49"/>
      <c r="N329" s="49"/>
      <c r="O329" s="49"/>
      <c r="P329" s="49"/>
      <c r="Q329" s="49"/>
      <c r="R329" s="49"/>
      <c r="S329" s="49"/>
      <c r="T329" s="49"/>
      <c r="U329" s="49"/>
      <c r="V329" s="49"/>
      <c r="W329" s="49"/>
      <c r="X329" s="49"/>
    </row>
    <row r="330" spans="1:24" x14ac:dyDescent="0.3">
      <c r="A330" s="24" t="e">
        <f t="shared" si="7"/>
        <v>#REF!</v>
      </c>
      <c r="B330" s="44" t="s">
        <v>669</v>
      </c>
      <c r="C330" s="42">
        <v>122710</v>
      </c>
      <c r="D330" s="45" t="s">
        <v>17</v>
      </c>
      <c r="E330" s="40" t="s">
        <v>440</v>
      </c>
      <c r="F330" s="59" t="s">
        <v>417</v>
      </c>
      <c r="H330" s="47"/>
      <c r="I330" s="47"/>
      <c r="J330" s="49"/>
      <c r="K330" s="49"/>
      <c r="L330" s="49"/>
      <c r="M330" s="49"/>
      <c r="N330" s="49"/>
      <c r="O330" s="49"/>
      <c r="P330" s="49"/>
      <c r="Q330" s="49"/>
      <c r="R330" s="49"/>
      <c r="S330" s="49"/>
      <c r="T330" s="49"/>
      <c r="U330" s="49"/>
      <c r="V330" s="49"/>
      <c r="W330" s="49"/>
      <c r="X330" s="49"/>
    </row>
    <row r="331" spans="1:24" x14ac:dyDescent="0.3">
      <c r="A331" s="24" t="e">
        <f t="shared" si="7"/>
        <v>#REF!</v>
      </c>
      <c r="B331" s="44"/>
      <c r="C331" s="42"/>
      <c r="D331" s="45"/>
      <c r="E331" s="40" t="s">
        <v>440</v>
      </c>
      <c r="F331" s="41"/>
      <c r="H331" s="47"/>
      <c r="I331" s="47"/>
      <c r="J331" s="49"/>
      <c r="K331" s="49"/>
      <c r="L331" s="49"/>
      <c r="M331" s="49"/>
      <c r="N331" s="49"/>
      <c r="O331" s="49"/>
      <c r="P331" s="49"/>
      <c r="Q331" s="49"/>
      <c r="R331" s="49"/>
      <c r="S331" s="49"/>
      <c r="T331" s="49"/>
      <c r="U331" s="49"/>
      <c r="V331" s="49"/>
      <c r="W331" s="49"/>
      <c r="X331" s="49"/>
    </row>
    <row r="332" spans="1:24" ht="33" x14ac:dyDescent="0.3">
      <c r="A332" s="24" t="e">
        <f t="shared" si="7"/>
        <v>#REF!</v>
      </c>
      <c r="C332" s="42">
        <v>1228</v>
      </c>
      <c r="D332" s="43" t="s">
        <v>590</v>
      </c>
      <c r="E332" s="40" t="s">
        <v>440</v>
      </c>
      <c r="F332" s="41"/>
      <c r="H332" s="47"/>
      <c r="I332" s="47"/>
      <c r="J332" s="49"/>
      <c r="K332" s="49"/>
      <c r="L332" s="49"/>
      <c r="M332" s="49"/>
      <c r="N332" s="49"/>
      <c r="O332" s="49"/>
      <c r="P332" s="49"/>
      <c r="Q332" s="49"/>
      <c r="R332" s="49"/>
      <c r="S332" s="49"/>
      <c r="T332" s="49"/>
      <c r="U332" s="49"/>
      <c r="V332" s="49"/>
      <c r="W332" s="49"/>
      <c r="X332" s="49"/>
    </row>
    <row r="333" spans="1:24" x14ac:dyDescent="0.3">
      <c r="A333" s="24" t="e">
        <f t="shared" si="7"/>
        <v>#REF!</v>
      </c>
      <c r="B333" s="44" t="s">
        <v>669</v>
      </c>
      <c r="C333" s="42">
        <v>122805</v>
      </c>
      <c r="D333" s="45" t="s">
        <v>97</v>
      </c>
      <c r="E333" s="40" t="s">
        <v>440</v>
      </c>
      <c r="F333" s="59" t="s">
        <v>417</v>
      </c>
      <c r="H333" s="47"/>
      <c r="I333" s="47"/>
      <c r="J333" s="49"/>
      <c r="K333" s="49"/>
      <c r="L333" s="49"/>
      <c r="M333" s="49"/>
      <c r="N333" s="49"/>
      <c r="O333" s="49"/>
      <c r="P333" s="49"/>
      <c r="Q333" s="49"/>
      <c r="R333" s="49"/>
      <c r="S333" s="49"/>
      <c r="T333" s="49"/>
      <c r="U333" s="49"/>
      <c r="V333" s="49"/>
      <c r="W333" s="49"/>
      <c r="X333" s="49"/>
    </row>
    <row r="334" spans="1:24" x14ac:dyDescent="0.3">
      <c r="A334" s="24" t="e">
        <f t="shared" si="7"/>
        <v>#REF!</v>
      </c>
      <c r="B334" s="44" t="s">
        <v>669</v>
      </c>
      <c r="C334" s="38">
        <v>122810</v>
      </c>
      <c r="D334" s="45"/>
      <c r="E334" s="40" t="s">
        <v>440</v>
      </c>
      <c r="F334" s="59" t="s">
        <v>417</v>
      </c>
      <c r="H334" s="47"/>
      <c r="I334" s="47"/>
      <c r="J334" s="49"/>
      <c r="K334" s="49"/>
      <c r="L334" s="49"/>
      <c r="M334" s="49"/>
      <c r="N334" s="49"/>
      <c r="O334" s="49"/>
      <c r="P334" s="49"/>
      <c r="Q334" s="49"/>
      <c r="R334" s="49"/>
      <c r="S334" s="49"/>
      <c r="T334" s="49"/>
      <c r="U334" s="49"/>
      <c r="V334" s="49"/>
      <c r="W334" s="49"/>
      <c r="X334" s="49"/>
    </row>
    <row r="335" spans="1:24" x14ac:dyDescent="0.3">
      <c r="A335" s="24" t="e">
        <f t="shared" si="7"/>
        <v>#REF!</v>
      </c>
      <c r="B335" s="44" t="s">
        <v>669</v>
      </c>
      <c r="C335" s="38">
        <v>122820</v>
      </c>
      <c r="D335" s="45" t="s">
        <v>242</v>
      </c>
      <c r="E335" s="40" t="s">
        <v>440</v>
      </c>
      <c r="F335" s="59" t="s">
        <v>418</v>
      </c>
      <c r="H335" s="47"/>
      <c r="I335" s="47"/>
      <c r="J335" s="49"/>
      <c r="K335" s="49"/>
      <c r="L335" s="49"/>
      <c r="M335" s="49"/>
      <c r="N335" s="49"/>
      <c r="O335" s="49"/>
      <c r="P335" s="49"/>
      <c r="Q335" s="49"/>
      <c r="R335" s="49"/>
      <c r="S335" s="49"/>
      <c r="T335" s="49"/>
      <c r="U335" s="49"/>
      <c r="V335" s="49"/>
      <c r="W335" s="49"/>
      <c r="X335" s="49"/>
    </row>
    <row r="336" spans="1:24" x14ac:dyDescent="0.3">
      <c r="A336" s="24" t="e">
        <f t="shared" si="7"/>
        <v>#REF!</v>
      </c>
      <c r="B336" s="44" t="s">
        <v>669</v>
      </c>
      <c r="C336" s="42">
        <v>122825</v>
      </c>
      <c r="D336" s="45"/>
      <c r="E336" s="40" t="s">
        <v>440</v>
      </c>
      <c r="F336" s="59" t="s">
        <v>419</v>
      </c>
      <c r="H336" s="47"/>
      <c r="I336" s="47"/>
      <c r="J336" s="49"/>
      <c r="K336" s="49"/>
      <c r="L336" s="49"/>
      <c r="M336" s="49"/>
      <c r="N336" s="49"/>
      <c r="O336" s="49"/>
      <c r="P336" s="49"/>
      <c r="Q336" s="49"/>
      <c r="R336" s="49"/>
      <c r="S336" s="49"/>
      <c r="T336" s="49"/>
      <c r="U336" s="49"/>
      <c r="V336" s="49"/>
      <c r="W336" s="49"/>
      <c r="X336" s="49"/>
    </row>
    <row r="337" spans="1:24" x14ac:dyDescent="0.3">
      <c r="A337" s="24" t="e">
        <f t="shared" si="7"/>
        <v>#REF!</v>
      </c>
      <c r="B337" s="44" t="s">
        <v>669</v>
      </c>
      <c r="C337" s="42">
        <v>122830</v>
      </c>
      <c r="D337" s="45" t="s">
        <v>11</v>
      </c>
      <c r="E337" s="40" t="s">
        <v>440</v>
      </c>
      <c r="F337" s="59" t="s">
        <v>418</v>
      </c>
      <c r="H337" s="47"/>
      <c r="I337" s="47"/>
      <c r="J337" s="49"/>
      <c r="K337" s="49"/>
      <c r="L337" s="49"/>
      <c r="M337" s="49"/>
      <c r="N337" s="49"/>
      <c r="O337" s="49"/>
      <c r="P337" s="49"/>
      <c r="Q337" s="49"/>
      <c r="R337" s="49"/>
      <c r="S337" s="49"/>
      <c r="T337" s="49"/>
      <c r="U337" s="49"/>
      <c r="V337" s="49"/>
      <c r="W337" s="49"/>
      <c r="X337" s="49"/>
    </row>
    <row r="338" spans="1:24" x14ac:dyDescent="0.3">
      <c r="A338" s="24" t="e">
        <f t="shared" si="7"/>
        <v>#REF!</v>
      </c>
      <c r="B338" s="44" t="s">
        <v>669</v>
      </c>
      <c r="C338" s="42">
        <v>122835</v>
      </c>
      <c r="D338" s="45"/>
      <c r="E338" s="40" t="s">
        <v>440</v>
      </c>
      <c r="F338" s="59" t="s">
        <v>419</v>
      </c>
      <c r="H338" s="47"/>
      <c r="I338" s="47"/>
      <c r="J338" s="49"/>
      <c r="K338" s="49"/>
      <c r="L338" s="49"/>
      <c r="M338" s="49"/>
      <c r="N338" s="49"/>
      <c r="O338" s="49"/>
      <c r="P338" s="49"/>
      <c r="Q338" s="49"/>
      <c r="R338" s="49"/>
      <c r="S338" s="49"/>
      <c r="T338" s="49"/>
      <c r="U338" s="49"/>
      <c r="V338" s="49"/>
      <c r="W338" s="49"/>
      <c r="X338" s="49"/>
    </row>
    <row r="339" spans="1:24" x14ac:dyDescent="0.3">
      <c r="A339" s="24" t="e">
        <f t="shared" si="7"/>
        <v>#REF!</v>
      </c>
      <c r="B339" s="44" t="s">
        <v>669</v>
      </c>
      <c r="C339" s="42">
        <v>122840</v>
      </c>
      <c r="D339" s="45" t="s">
        <v>519</v>
      </c>
      <c r="E339" s="40" t="s">
        <v>440</v>
      </c>
      <c r="F339" s="59" t="s">
        <v>419</v>
      </c>
      <c r="H339" s="47"/>
      <c r="I339" s="47"/>
      <c r="J339" s="49"/>
      <c r="K339" s="49"/>
      <c r="L339" s="49"/>
      <c r="M339" s="49"/>
      <c r="N339" s="49"/>
      <c r="O339" s="49"/>
      <c r="P339" s="49"/>
      <c r="Q339" s="49"/>
      <c r="R339" s="49"/>
      <c r="S339" s="49"/>
      <c r="T339" s="49"/>
      <c r="U339" s="49"/>
      <c r="V339" s="49"/>
      <c r="W339" s="49"/>
      <c r="X339" s="49"/>
    </row>
    <row r="340" spans="1:24" x14ac:dyDescent="0.3">
      <c r="A340" s="24" t="e">
        <f t="shared" si="7"/>
        <v>#REF!</v>
      </c>
      <c r="B340" s="44" t="s">
        <v>669</v>
      </c>
      <c r="C340" s="42">
        <v>122895</v>
      </c>
      <c r="D340" s="45" t="s">
        <v>245</v>
      </c>
      <c r="E340" s="40" t="s">
        <v>440</v>
      </c>
      <c r="F340" s="59" t="s">
        <v>419</v>
      </c>
      <c r="H340" s="47"/>
      <c r="I340" s="47"/>
      <c r="J340" s="49"/>
      <c r="K340" s="49"/>
      <c r="L340" s="49"/>
      <c r="M340" s="49"/>
      <c r="N340" s="49"/>
      <c r="O340" s="49"/>
      <c r="P340" s="49"/>
      <c r="Q340" s="49"/>
      <c r="R340" s="49"/>
      <c r="S340" s="49"/>
      <c r="T340" s="49"/>
      <c r="U340" s="49"/>
      <c r="V340" s="49"/>
      <c r="W340" s="49"/>
      <c r="X340" s="49"/>
    </row>
    <row r="341" spans="1:24" x14ac:dyDescent="0.3">
      <c r="A341" s="24" t="e">
        <f t="shared" si="7"/>
        <v>#REF!</v>
      </c>
      <c r="C341" s="42"/>
      <c r="D341" s="45"/>
      <c r="E341" s="40" t="s">
        <v>440</v>
      </c>
      <c r="F341" s="41"/>
      <c r="H341" s="47"/>
      <c r="I341" s="47"/>
      <c r="J341" s="49"/>
      <c r="K341" s="49"/>
      <c r="L341" s="49"/>
      <c r="M341" s="49"/>
      <c r="N341" s="49"/>
      <c r="O341" s="49"/>
      <c r="P341" s="49"/>
      <c r="Q341" s="49"/>
      <c r="R341" s="49"/>
      <c r="S341" s="49"/>
      <c r="T341" s="49"/>
      <c r="U341" s="49"/>
      <c r="V341" s="49"/>
      <c r="W341" s="49"/>
      <c r="X341" s="49"/>
    </row>
    <row r="342" spans="1:24" ht="33" x14ac:dyDescent="0.3">
      <c r="A342" s="24" t="e">
        <f t="shared" si="7"/>
        <v>#REF!</v>
      </c>
      <c r="C342" s="42">
        <v>1229</v>
      </c>
      <c r="D342" s="43" t="s">
        <v>596</v>
      </c>
      <c r="E342" s="40" t="s">
        <v>440</v>
      </c>
      <c r="F342" s="41"/>
      <c r="H342" s="47"/>
      <c r="I342" s="47"/>
      <c r="J342" s="49"/>
      <c r="K342" s="49"/>
      <c r="L342" s="49"/>
      <c r="M342" s="49"/>
      <c r="N342" s="49"/>
      <c r="O342" s="49"/>
      <c r="P342" s="49"/>
      <c r="Q342" s="49"/>
      <c r="R342" s="49"/>
      <c r="S342" s="49"/>
      <c r="T342" s="49"/>
      <c r="U342" s="49"/>
      <c r="V342" s="49"/>
      <c r="W342" s="49"/>
      <c r="X342" s="49"/>
    </row>
    <row r="343" spans="1:24" x14ac:dyDescent="0.3">
      <c r="A343" s="24" t="e">
        <f t="shared" si="7"/>
        <v>#REF!</v>
      </c>
      <c r="B343" s="44" t="s">
        <v>669</v>
      </c>
      <c r="C343" s="42">
        <v>122904</v>
      </c>
      <c r="D343" s="43" t="s">
        <v>246</v>
      </c>
      <c r="E343" s="40" t="s">
        <v>440</v>
      </c>
      <c r="F343" s="46">
        <v>0</v>
      </c>
      <c r="H343" s="29">
        <f>IF(ISERROR(VLOOKUP(C343,#REF!,3,0)),0,(VLOOKUP(C343,#REF!,3,0)))</f>
        <v>0</v>
      </c>
      <c r="I343" s="47"/>
      <c r="J343" s="49"/>
      <c r="K343" s="49"/>
      <c r="L343" s="49"/>
      <c r="M343" s="49"/>
      <c r="N343" s="49"/>
      <c r="O343" s="49"/>
      <c r="P343" s="49"/>
      <c r="Q343" s="49"/>
      <c r="R343" s="49"/>
      <c r="S343" s="49"/>
      <c r="T343" s="49"/>
      <c r="U343" s="49"/>
      <c r="V343" s="49"/>
      <c r="W343" s="49"/>
      <c r="X343" s="49"/>
    </row>
    <row r="344" spans="1:24" ht="33" x14ac:dyDescent="0.3">
      <c r="A344" s="24" t="e">
        <f t="shared" si="7"/>
        <v>#REF!</v>
      </c>
      <c r="B344" s="44" t="s">
        <v>669</v>
      </c>
      <c r="C344" s="42">
        <v>122905</v>
      </c>
      <c r="D344" s="45" t="s">
        <v>247</v>
      </c>
      <c r="E344" s="40" t="s">
        <v>440</v>
      </c>
      <c r="F344" s="46">
        <v>0</v>
      </c>
      <c r="H344" s="29">
        <f>IF(ISERROR(VLOOKUP(C344,#REF!,3,0)),0,(VLOOKUP(C344,#REF!,3,0)))</f>
        <v>0</v>
      </c>
      <c r="I344" s="47"/>
      <c r="J344" s="49"/>
      <c r="K344" s="49"/>
      <c r="L344" s="49"/>
      <c r="M344" s="49"/>
      <c r="N344" s="49"/>
      <c r="O344" s="49"/>
      <c r="P344" s="49"/>
      <c r="Q344" s="49"/>
      <c r="R344" s="49"/>
      <c r="S344" s="49"/>
      <c r="T344" s="49"/>
      <c r="U344" s="49"/>
      <c r="V344" s="49"/>
      <c r="W344" s="49"/>
      <c r="X344" s="49"/>
    </row>
    <row r="345" spans="1:24" x14ac:dyDescent="0.3">
      <c r="A345" s="24" t="e">
        <f t="shared" si="7"/>
        <v>#REF!</v>
      </c>
      <c r="B345" s="44" t="s">
        <v>669</v>
      </c>
      <c r="C345" s="42">
        <v>122910</v>
      </c>
      <c r="D345" s="45" t="s">
        <v>248</v>
      </c>
      <c r="E345" s="40" t="s">
        <v>440</v>
      </c>
      <c r="F345" s="46">
        <v>0</v>
      </c>
      <c r="H345" s="29">
        <f>IF(ISERROR(VLOOKUP(C345,#REF!,3,0)),0,(VLOOKUP(C345,#REF!,3,0)))</f>
        <v>0</v>
      </c>
      <c r="I345" s="47"/>
      <c r="J345" s="49"/>
      <c r="K345" s="49"/>
      <c r="L345" s="49"/>
      <c r="M345" s="49"/>
      <c r="N345" s="49"/>
      <c r="O345" s="49"/>
      <c r="P345" s="49"/>
      <c r="Q345" s="49"/>
      <c r="R345" s="49"/>
      <c r="S345" s="49"/>
      <c r="T345" s="49"/>
      <c r="U345" s="49"/>
      <c r="V345" s="49"/>
      <c r="W345" s="49"/>
      <c r="X345" s="49"/>
    </row>
    <row r="346" spans="1:24" x14ac:dyDescent="0.3">
      <c r="A346" s="24" t="e">
        <f t="shared" si="7"/>
        <v>#REF!</v>
      </c>
      <c r="B346" s="44" t="s">
        <v>669</v>
      </c>
      <c r="C346" s="42">
        <v>122915</v>
      </c>
      <c r="D346" s="45" t="s">
        <v>249</v>
      </c>
      <c r="E346" s="40" t="s">
        <v>440</v>
      </c>
      <c r="F346" s="46">
        <v>0</v>
      </c>
      <c r="H346" s="29">
        <f>IF(ISERROR(VLOOKUP(C346,#REF!,3,0)),0,(VLOOKUP(C346,#REF!,3,0)))</f>
        <v>0</v>
      </c>
      <c r="I346" s="47"/>
      <c r="J346" s="49"/>
      <c r="K346" s="49"/>
      <c r="L346" s="49"/>
      <c r="M346" s="49"/>
      <c r="N346" s="49"/>
      <c r="O346" s="49"/>
      <c r="P346" s="49"/>
      <c r="Q346" s="49"/>
      <c r="R346" s="49"/>
      <c r="S346" s="49"/>
      <c r="T346" s="49"/>
      <c r="U346" s="49"/>
      <c r="V346" s="49"/>
      <c r="W346" s="49"/>
      <c r="X346" s="49"/>
    </row>
    <row r="347" spans="1:24" x14ac:dyDescent="0.3">
      <c r="A347" s="24" t="e">
        <f t="shared" si="7"/>
        <v>#REF!</v>
      </c>
      <c r="B347" s="44" t="s">
        <v>669</v>
      </c>
      <c r="C347" s="42">
        <v>122920</v>
      </c>
      <c r="D347" s="45" t="s">
        <v>250</v>
      </c>
      <c r="E347" s="40" t="s">
        <v>440</v>
      </c>
      <c r="F347" s="46">
        <v>0</v>
      </c>
      <c r="H347" s="29">
        <f>IF(ISERROR(VLOOKUP(C347,#REF!,3,0)),0,(VLOOKUP(C347,#REF!,3,0)))</f>
        <v>0</v>
      </c>
      <c r="I347" s="47"/>
      <c r="J347" s="49"/>
      <c r="K347" s="49"/>
      <c r="L347" s="49"/>
      <c r="M347" s="49"/>
      <c r="N347" s="49"/>
      <c r="O347" s="49"/>
      <c r="P347" s="49"/>
      <c r="Q347" s="49"/>
      <c r="R347" s="49"/>
      <c r="S347" s="49"/>
      <c r="T347" s="49"/>
      <c r="U347" s="49"/>
      <c r="V347" s="49"/>
      <c r="W347" s="49"/>
      <c r="X347" s="49"/>
    </row>
    <row r="348" spans="1:24" x14ac:dyDescent="0.3">
      <c r="A348" s="24" t="e">
        <f t="shared" si="7"/>
        <v>#REF!</v>
      </c>
      <c r="B348" s="44" t="s">
        <v>669</v>
      </c>
      <c r="C348" s="42">
        <v>122925</v>
      </c>
      <c r="D348" s="45" t="s">
        <v>783</v>
      </c>
      <c r="E348" s="40" t="s">
        <v>440</v>
      </c>
      <c r="F348" s="46">
        <v>0</v>
      </c>
      <c r="H348" s="29">
        <f>IF(ISERROR(VLOOKUP(C348,#REF!,3,0)),0,(VLOOKUP(C348,#REF!,3,0)))</f>
        <v>0</v>
      </c>
      <c r="I348" s="47"/>
      <c r="J348" s="49"/>
      <c r="K348" s="49"/>
      <c r="L348" s="49"/>
      <c r="M348" s="49"/>
      <c r="N348" s="49"/>
      <c r="O348" s="49"/>
      <c r="P348" s="49"/>
      <c r="Q348" s="49"/>
      <c r="R348" s="49"/>
      <c r="S348" s="49"/>
      <c r="T348" s="49"/>
      <c r="U348" s="49"/>
      <c r="V348" s="49"/>
      <c r="W348" s="49"/>
      <c r="X348" s="49"/>
    </row>
    <row r="349" spans="1:24" x14ac:dyDescent="0.3">
      <c r="A349" s="24" t="e">
        <f t="shared" si="7"/>
        <v>#REF!</v>
      </c>
      <c r="B349" s="44" t="s">
        <v>669</v>
      </c>
      <c r="C349" s="42">
        <v>122930</v>
      </c>
      <c r="D349" s="45" t="s">
        <v>784</v>
      </c>
      <c r="E349" s="40" t="s">
        <v>440</v>
      </c>
      <c r="F349" s="46">
        <v>0</v>
      </c>
      <c r="H349" s="29">
        <f>IF(ISERROR(VLOOKUP(C349,#REF!,3,0)),0,(VLOOKUP(C349,#REF!,3,0)))</f>
        <v>0</v>
      </c>
      <c r="I349" s="47"/>
      <c r="J349" s="49"/>
      <c r="K349" s="49"/>
      <c r="L349" s="49"/>
      <c r="M349" s="49"/>
      <c r="N349" s="49"/>
      <c r="O349" s="49"/>
      <c r="P349" s="49"/>
      <c r="Q349" s="49"/>
      <c r="R349" s="49"/>
      <c r="S349" s="49"/>
      <c r="T349" s="49"/>
      <c r="U349" s="49"/>
      <c r="V349" s="49"/>
      <c r="W349" s="49"/>
      <c r="X349" s="49"/>
    </row>
    <row r="350" spans="1:24" x14ac:dyDescent="0.3">
      <c r="A350" s="24" t="e">
        <f t="shared" si="7"/>
        <v>#REF!</v>
      </c>
      <c r="B350" s="44" t="s">
        <v>669</v>
      </c>
      <c r="C350" s="42">
        <v>122935</v>
      </c>
      <c r="D350" s="45" t="s">
        <v>785</v>
      </c>
      <c r="E350" s="40" t="s">
        <v>440</v>
      </c>
      <c r="F350" s="46">
        <v>0</v>
      </c>
      <c r="H350" s="29">
        <f>IF(ISERROR(VLOOKUP(C350,#REF!,3,0)),0,(VLOOKUP(C350,#REF!,3,0)))</f>
        <v>0</v>
      </c>
      <c r="I350" s="47"/>
      <c r="J350" s="49"/>
      <c r="K350" s="49"/>
      <c r="L350" s="49"/>
      <c r="M350" s="49"/>
      <c r="N350" s="49"/>
      <c r="O350" s="49"/>
      <c r="P350" s="49"/>
      <c r="Q350" s="49"/>
      <c r="R350" s="49"/>
      <c r="S350" s="49"/>
      <c r="T350" s="49"/>
      <c r="U350" s="49"/>
      <c r="V350" s="49"/>
      <c r="W350" s="49"/>
      <c r="X350" s="49"/>
    </row>
    <row r="351" spans="1:24" ht="33" x14ac:dyDescent="0.3">
      <c r="A351" s="24" t="e">
        <f t="shared" si="7"/>
        <v>#REF!</v>
      </c>
      <c r="B351" s="44" t="s">
        <v>669</v>
      </c>
      <c r="C351" s="42">
        <v>122955</v>
      </c>
      <c r="D351" s="45" t="s">
        <v>106</v>
      </c>
      <c r="E351" s="40" t="s">
        <v>440</v>
      </c>
      <c r="F351" s="59" t="s">
        <v>419</v>
      </c>
      <c r="H351" s="47"/>
      <c r="I351" s="47"/>
      <c r="J351" s="49"/>
      <c r="K351" s="49"/>
      <c r="L351" s="49"/>
      <c r="M351" s="49"/>
      <c r="N351" s="49"/>
      <c r="O351" s="49"/>
      <c r="P351" s="49"/>
      <c r="Q351" s="49"/>
      <c r="R351" s="49"/>
      <c r="S351" s="49"/>
      <c r="T351" s="49"/>
      <c r="U351" s="49"/>
      <c r="V351" s="49"/>
      <c r="W351" s="49"/>
      <c r="X351" s="49"/>
    </row>
    <row r="352" spans="1:24" x14ac:dyDescent="0.3">
      <c r="A352" s="24" t="e">
        <f t="shared" si="7"/>
        <v>#REF!</v>
      </c>
      <c r="B352" s="44" t="s">
        <v>669</v>
      </c>
      <c r="C352" s="42">
        <v>122960</v>
      </c>
      <c r="D352" s="45"/>
      <c r="E352" s="40" t="s">
        <v>440</v>
      </c>
      <c r="F352" s="59" t="s">
        <v>419</v>
      </c>
      <c r="H352" s="47"/>
      <c r="I352" s="47"/>
      <c r="J352" s="49"/>
      <c r="K352" s="49"/>
      <c r="L352" s="49"/>
      <c r="M352" s="49"/>
      <c r="N352" s="49"/>
      <c r="O352" s="49"/>
      <c r="P352" s="49"/>
      <c r="Q352" s="49"/>
      <c r="R352" s="49"/>
      <c r="S352" s="49"/>
      <c r="T352" s="49"/>
      <c r="U352" s="49"/>
      <c r="V352" s="49"/>
      <c r="W352" s="49"/>
      <c r="X352" s="49"/>
    </row>
    <row r="353" spans="1:24" x14ac:dyDescent="0.3">
      <c r="A353" s="24" t="e">
        <f t="shared" si="7"/>
        <v>#REF!</v>
      </c>
      <c r="B353" s="44" t="s">
        <v>669</v>
      </c>
      <c r="C353" s="42">
        <v>122995</v>
      </c>
      <c r="D353" s="45" t="s">
        <v>245</v>
      </c>
      <c r="E353" s="40" t="s">
        <v>440</v>
      </c>
      <c r="F353" s="59" t="s">
        <v>419</v>
      </c>
      <c r="H353" s="47"/>
      <c r="I353" s="47"/>
      <c r="J353" s="49"/>
      <c r="K353" s="49"/>
      <c r="L353" s="49"/>
      <c r="M353" s="49"/>
      <c r="N353" s="49"/>
      <c r="O353" s="49"/>
      <c r="P353" s="49"/>
      <c r="Q353" s="49"/>
      <c r="R353" s="49"/>
      <c r="S353" s="49"/>
      <c r="T353" s="49"/>
      <c r="U353" s="49"/>
      <c r="V353" s="49"/>
      <c r="W353" s="49"/>
      <c r="X353" s="49"/>
    </row>
    <row r="354" spans="1:24" x14ac:dyDescent="0.3">
      <c r="A354" s="24" t="e">
        <f t="shared" si="7"/>
        <v>#REF!</v>
      </c>
      <c r="C354" s="42"/>
      <c r="D354" s="45"/>
      <c r="E354" s="40" t="s">
        <v>440</v>
      </c>
      <c r="F354" s="46"/>
      <c r="H354" s="47"/>
      <c r="I354" s="47"/>
      <c r="J354" s="49"/>
      <c r="K354" s="49"/>
      <c r="L354" s="49"/>
      <c r="M354" s="49"/>
      <c r="N354" s="49"/>
      <c r="O354" s="49"/>
      <c r="P354" s="49"/>
      <c r="Q354" s="49"/>
      <c r="R354" s="49"/>
      <c r="S354" s="49"/>
      <c r="T354" s="49"/>
      <c r="U354" s="49"/>
      <c r="V354" s="49"/>
      <c r="W354" s="49"/>
      <c r="X354" s="49"/>
    </row>
    <row r="355" spans="1:24" ht="33" x14ac:dyDescent="0.3">
      <c r="A355" s="24" t="e">
        <f t="shared" si="7"/>
        <v>#REF!</v>
      </c>
      <c r="C355" s="42">
        <v>1230</v>
      </c>
      <c r="D355" s="43" t="s">
        <v>597</v>
      </c>
      <c r="E355" s="40" t="s">
        <v>440</v>
      </c>
      <c r="F355" s="48"/>
      <c r="H355" s="47"/>
      <c r="I355" s="47"/>
      <c r="J355" s="49"/>
      <c r="K355" s="49"/>
      <c r="L355" s="49"/>
      <c r="M355" s="49"/>
      <c r="N355" s="49"/>
      <c r="O355" s="49"/>
      <c r="P355" s="49"/>
      <c r="Q355" s="49"/>
      <c r="R355" s="49"/>
      <c r="S355" s="49"/>
      <c r="T355" s="49"/>
      <c r="U355" s="49"/>
      <c r="V355" s="49"/>
      <c r="W355" s="49"/>
      <c r="X355" s="49"/>
    </row>
    <row r="356" spans="1:24" x14ac:dyDescent="0.3">
      <c r="A356" s="24" t="e">
        <f t="shared" si="7"/>
        <v>#REF!</v>
      </c>
      <c r="B356" s="44" t="s">
        <v>669</v>
      </c>
      <c r="C356" s="42">
        <v>123004</v>
      </c>
      <c r="D356" s="43" t="s">
        <v>786</v>
      </c>
      <c r="E356" s="40" t="s">
        <v>440</v>
      </c>
      <c r="F356" s="46">
        <v>0</v>
      </c>
      <c r="H356" s="29">
        <f>IF(ISERROR(VLOOKUP(C356,#REF!,3,0)),0,(VLOOKUP(C356,#REF!,3,0)))</f>
        <v>0</v>
      </c>
      <c r="I356" s="47"/>
      <c r="J356" s="49"/>
      <c r="K356" s="49"/>
      <c r="L356" s="49"/>
      <c r="M356" s="49"/>
      <c r="N356" s="49"/>
      <c r="O356" s="49"/>
      <c r="P356" s="49"/>
      <c r="Q356" s="49"/>
      <c r="R356" s="49"/>
      <c r="S356" s="49"/>
      <c r="T356" s="49"/>
      <c r="U356" s="49"/>
      <c r="V356" s="49"/>
      <c r="W356" s="49"/>
      <c r="X356" s="49"/>
    </row>
    <row r="357" spans="1:24" x14ac:dyDescent="0.3">
      <c r="A357" s="24" t="e">
        <f t="shared" si="7"/>
        <v>#REF!</v>
      </c>
      <c r="B357" s="44" t="s">
        <v>669</v>
      </c>
      <c r="C357" s="42">
        <v>123005</v>
      </c>
      <c r="D357" s="45" t="s">
        <v>787</v>
      </c>
      <c r="E357" s="40" t="s">
        <v>440</v>
      </c>
      <c r="F357" s="46">
        <v>0</v>
      </c>
      <c r="H357" s="29">
        <f>IF(ISERROR(VLOOKUP(C357,#REF!,3,0)),0,(VLOOKUP(C357,#REF!,3,0)))</f>
        <v>0</v>
      </c>
      <c r="I357" s="47"/>
      <c r="J357" s="49"/>
      <c r="K357" s="49"/>
      <c r="L357" s="49"/>
      <c r="M357" s="49"/>
      <c r="N357" s="49"/>
      <c r="O357" s="49"/>
      <c r="P357" s="49"/>
      <c r="Q357" s="49"/>
      <c r="R357" s="49"/>
      <c r="S357" s="49"/>
      <c r="T357" s="49"/>
      <c r="U357" s="49"/>
      <c r="V357" s="49"/>
      <c r="W357" s="49"/>
      <c r="X357" s="49"/>
    </row>
    <row r="358" spans="1:24" x14ac:dyDescent="0.3">
      <c r="A358" s="24" t="e">
        <f t="shared" si="7"/>
        <v>#REF!</v>
      </c>
      <c r="B358" s="44" t="s">
        <v>669</v>
      </c>
      <c r="C358" s="42">
        <v>123010</v>
      </c>
      <c r="D358" s="45" t="s">
        <v>788</v>
      </c>
      <c r="E358" s="40" t="s">
        <v>440</v>
      </c>
      <c r="F358" s="46">
        <v>0</v>
      </c>
      <c r="H358" s="29">
        <f>IF(ISERROR(VLOOKUP(C358,#REF!,3,0)),0,(VLOOKUP(C358,#REF!,3,0)))</f>
        <v>0</v>
      </c>
      <c r="I358" s="47"/>
      <c r="J358" s="49"/>
      <c r="K358" s="49"/>
      <c r="L358" s="49"/>
      <c r="M358" s="49"/>
      <c r="N358" s="49"/>
      <c r="O358" s="49"/>
      <c r="P358" s="49"/>
      <c r="Q358" s="49"/>
      <c r="R358" s="49"/>
      <c r="S358" s="49"/>
      <c r="T358" s="49"/>
      <c r="U358" s="49"/>
      <c r="V358" s="49"/>
      <c r="W358" s="49"/>
      <c r="X358" s="49"/>
    </row>
    <row r="359" spans="1:24" x14ac:dyDescent="0.3">
      <c r="A359" s="24" t="e">
        <f t="shared" si="7"/>
        <v>#REF!</v>
      </c>
      <c r="B359" s="44" t="s">
        <v>669</v>
      </c>
      <c r="C359" s="42">
        <v>123025</v>
      </c>
      <c r="D359" s="45" t="s">
        <v>222</v>
      </c>
      <c r="E359" s="40" t="s">
        <v>440</v>
      </c>
      <c r="F359" s="46">
        <v>0</v>
      </c>
      <c r="H359" s="29">
        <f>IF(ISERROR(VLOOKUP(C359,#REF!,3,0)),0,(VLOOKUP(C359,#REF!,3,0)))</f>
        <v>0</v>
      </c>
      <c r="I359" s="47"/>
      <c r="J359" s="49"/>
      <c r="K359" s="49"/>
      <c r="L359" s="49"/>
      <c r="M359" s="49"/>
      <c r="N359" s="49"/>
      <c r="O359" s="49"/>
      <c r="P359" s="49"/>
      <c r="Q359" s="49"/>
      <c r="R359" s="49"/>
      <c r="S359" s="49"/>
      <c r="T359" s="49"/>
      <c r="U359" s="49"/>
      <c r="V359" s="49"/>
      <c r="W359" s="49"/>
      <c r="X359" s="49"/>
    </row>
    <row r="360" spans="1:24" x14ac:dyDescent="0.3">
      <c r="A360" s="24" t="e">
        <f t="shared" si="7"/>
        <v>#REF!</v>
      </c>
      <c r="B360" s="44" t="s">
        <v>669</v>
      </c>
      <c r="C360" s="42">
        <v>123030</v>
      </c>
      <c r="D360" s="45" t="s">
        <v>223</v>
      </c>
      <c r="E360" s="40" t="s">
        <v>440</v>
      </c>
      <c r="F360" s="46">
        <v>0</v>
      </c>
      <c r="H360" s="29">
        <f>IF(ISERROR(VLOOKUP(C360,#REF!,3,0)),0,(VLOOKUP(C360,#REF!,3,0)))</f>
        <v>0</v>
      </c>
      <c r="I360" s="47"/>
      <c r="J360" s="49"/>
      <c r="K360" s="49"/>
      <c r="L360" s="49"/>
      <c r="M360" s="49"/>
      <c r="N360" s="49"/>
      <c r="O360" s="49"/>
      <c r="P360" s="49"/>
      <c r="Q360" s="49"/>
      <c r="R360" s="49"/>
      <c r="S360" s="49"/>
      <c r="T360" s="49"/>
      <c r="U360" s="49"/>
      <c r="V360" s="49"/>
      <c r="W360" s="49"/>
      <c r="X360" s="49"/>
    </row>
    <row r="361" spans="1:24" x14ac:dyDescent="0.3">
      <c r="A361" s="24" t="e">
        <f t="shared" si="7"/>
        <v>#REF!</v>
      </c>
      <c r="B361" s="44" t="s">
        <v>669</v>
      </c>
      <c r="C361" s="42">
        <v>123035</v>
      </c>
      <c r="D361" s="45" t="s">
        <v>785</v>
      </c>
      <c r="E361" s="40" t="s">
        <v>440</v>
      </c>
      <c r="F361" s="46">
        <v>0</v>
      </c>
      <c r="H361" s="29">
        <f>IF(ISERROR(VLOOKUP(C361,#REF!,3,0)),0,(VLOOKUP(C361,#REF!,3,0)))</f>
        <v>0</v>
      </c>
      <c r="I361" s="47"/>
      <c r="J361" s="49"/>
      <c r="K361" s="49"/>
      <c r="L361" s="49"/>
      <c r="M361" s="49"/>
      <c r="N361" s="49"/>
      <c r="O361" s="49"/>
      <c r="P361" s="49"/>
      <c r="Q361" s="49"/>
      <c r="R361" s="49"/>
      <c r="S361" s="49"/>
      <c r="T361" s="49"/>
      <c r="U361" s="49"/>
      <c r="V361" s="49"/>
      <c r="W361" s="49"/>
      <c r="X361" s="49"/>
    </row>
    <row r="362" spans="1:24" ht="33" x14ac:dyDescent="0.3">
      <c r="A362" s="24" t="e">
        <f t="shared" si="7"/>
        <v>#REF!</v>
      </c>
      <c r="B362" s="44" t="s">
        <v>669</v>
      </c>
      <c r="C362" s="42">
        <v>123055</v>
      </c>
      <c r="D362" s="45" t="s">
        <v>18</v>
      </c>
      <c r="E362" s="40" t="s">
        <v>440</v>
      </c>
      <c r="F362" s="59" t="s">
        <v>419</v>
      </c>
      <c r="H362" s="47"/>
      <c r="I362" s="47"/>
      <c r="J362" s="49"/>
      <c r="K362" s="49"/>
      <c r="L362" s="49"/>
      <c r="M362" s="49"/>
      <c r="N362" s="49"/>
      <c r="O362" s="49"/>
      <c r="P362" s="49"/>
      <c r="Q362" s="49"/>
      <c r="R362" s="49"/>
      <c r="S362" s="49"/>
      <c r="T362" s="49"/>
      <c r="U362" s="49"/>
      <c r="V362" s="49"/>
      <c r="W362" s="49"/>
      <c r="X362" s="49"/>
    </row>
    <row r="363" spans="1:24" ht="33" x14ac:dyDescent="0.3">
      <c r="A363" s="24" t="e">
        <f t="shared" si="7"/>
        <v>#REF!</v>
      </c>
      <c r="B363" s="44" t="s">
        <v>669</v>
      </c>
      <c r="C363" s="42">
        <v>123060</v>
      </c>
      <c r="D363" s="45" t="s">
        <v>541</v>
      </c>
      <c r="E363" s="40" t="s">
        <v>440</v>
      </c>
      <c r="F363" s="59" t="s">
        <v>419</v>
      </c>
      <c r="H363" s="47"/>
      <c r="I363" s="47"/>
      <c r="J363" s="49"/>
      <c r="K363" s="49"/>
      <c r="L363" s="49"/>
      <c r="M363" s="49"/>
      <c r="N363" s="49"/>
      <c r="O363" s="49"/>
      <c r="P363" s="49"/>
      <c r="Q363" s="49"/>
      <c r="R363" s="49"/>
      <c r="S363" s="49"/>
      <c r="T363" s="49"/>
      <c r="U363" s="49"/>
      <c r="V363" s="49"/>
      <c r="W363" s="49"/>
      <c r="X363" s="49"/>
    </row>
    <row r="364" spans="1:24" x14ac:dyDescent="0.3">
      <c r="A364" s="24" t="e">
        <f t="shared" si="7"/>
        <v>#REF!</v>
      </c>
      <c r="B364" s="44" t="s">
        <v>669</v>
      </c>
      <c r="C364" s="42">
        <v>123095</v>
      </c>
      <c r="D364" s="45" t="s">
        <v>55</v>
      </c>
      <c r="E364" s="40" t="s">
        <v>440</v>
      </c>
      <c r="F364" s="59" t="s">
        <v>419</v>
      </c>
      <c r="H364" s="47"/>
      <c r="I364" s="47"/>
      <c r="J364" s="49"/>
      <c r="K364" s="49"/>
      <c r="L364" s="49"/>
      <c r="M364" s="49"/>
      <c r="N364" s="49"/>
      <c r="O364" s="49"/>
      <c r="P364" s="49"/>
      <c r="Q364" s="49"/>
      <c r="R364" s="49"/>
      <c r="S364" s="49"/>
      <c r="T364" s="49"/>
      <c r="U364" s="49"/>
      <c r="V364" s="49"/>
      <c r="W364" s="49"/>
      <c r="X364" s="49"/>
    </row>
    <row r="365" spans="1:24" x14ac:dyDescent="0.3">
      <c r="A365" s="24" t="e">
        <f t="shared" si="7"/>
        <v>#REF!</v>
      </c>
      <c r="C365" s="42"/>
      <c r="D365" s="45"/>
      <c r="E365" s="40" t="s">
        <v>440</v>
      </c>
      <c r="F365" s="41"/>
      <c r="H365" s="47"/>
      <c r="I365" s="47"/>
      <c r="J365" s="49"/>
      <c r="K365" s="49"/>
      <c r="L365" s="49"/>
      <c r="M365" s="49"/>
      <c r="N365" s="49"/>
      <c r="O365" s="49"/>
      <c r="P365" s="49"/>
      <c r="Q365" s="49"/>
      <c r="R365" s="49"/>
      <c r="S365" s="49"/>
      <c r="T365" s="49"/>
      <c r="U365" s="49"/>
      <c r="V365" s="49"/>
      <c r="W365" s="49"/>
      <c r="X365" s="49"/>
    </row>
    <row r="366" spans="1:24" ht="33" x14ac:dyDescent="0.3">
      <c r="A366" s="24" t="e">
        <f t="shared" si="7"/>
        <v>#REF!</v>
      </c>
      <c r="C366" s="42">
        <v>1231</v>
      </c>
      <c r="D366" s="43" t="s">
        <v>458</v>
      </c>
      <c r="E366" s="40" t="s">
        <v>440</v>
      </c>
      <c r="F366" s="41"/>
      <c r="H366" s="47"/>
      <c r="I366" s="47"/>
      <c r="J366" s="49"/>
      <c r="K366" s="49"/>
      <c r="L366" s="49"/>
      <c r="M366" s="49"/>
      <c r="N366" s="49"/>
      <c r="O366" s="49"/>
      <c r="P366" s="49"/>
      <c r="Q366" s="49"/>
      <c r="R366" s="49"/>
      <c r="S366" s="49"/>
      <c r="T366" s="49"/>
      <c r="U366" s="49"/>
      <c r="V366" s="49"/>
      <c r="W366" s="49"/>
      <c r="X366" s="49"/>
    </row>
    <row r="367" spans="1:24" x14ac:dyDescent="0.3">
      <c r="A367" s="24" t="e">
        <f t="shared" si="7"/>
        <v>#REF!</v>
      </c>
      <c r="B367" s="44" t="s">
        <v>669</v>
      </c>
      <c r="C367" s="42">
        <v>123104</v>
      </c>
      <c r="D367" s="43" t="s">
        <v>535</v>
      </c>
      <c r="E367" s="40" t="s">
        <v>440</v>
      </c>
      <c r="F367" s="59" t="s">
        <v>420</v>
      </c>
      <c r="H367" s="47"/>
      <c r="I367" s="47"/>
      <c r="J367" s="49"/>
      <c r="K367" s="49"/>
      <c r="L367" s="49"/>
      <c r="M367" s="49"/>
      <c r="N367" s="49"/>
      <c r="O367" s="49"/>
      <c r="P367" s="49"/>
      <c r="Q367" s="49"/>
      <c r="R367" s="49"/>
      <c r="S367" s="49"/>
      <c r="T367" s="49"/>
      <c r="U367" s="49"/>
      <c r="V367" s="49"/>
      <c r="W367" s="49"/>
      <c r="X367" s="49"/>
    </row>
    <row r="368" spans="1:24" x14ac:dyDescent="0.3">
      <c r="A368" s="24" t="e">
        <f t="shared" si="7"/>
        <v>#REF!</v>
      </c>
      <c r="B368" s="44" t="s">
        <v>669</v>
      </c>
      <c r="C368" s="42">
        <v>123105</v>
      </c>
      <c r="D368" s="45" t="s">
        <v>225</v>
      </c>
      <c r="E368" s="40" t="s">
        <v>440</v>
      </c>
      <c r="F368" s="72">
        <v>0.2</v>
      </c>
      <c r="H368" s="29">
        <f>IF(ISERROR(VLOOKUP(C368,#REF!,3,0)),0,(VLOOKUP(C368,#REF!,3,0)))</f>
        <v>0</v>
      </c>
    </row>
    <row r="369" spans="1:8" x14ac:dyDescent="0.3">
      <c r="A369" s="24" t="e">
        <f t="shared" si="7"/>
        <v>#REF!</v>
      </c>
      <c r="B369" s="44" t="s">
        <v>669</v>
      </c>
      <c r="C369" s="42">
        <v>123110</v>
      </c>
      <c r="D369" s="45" t="s">
        <v>525</v>
      </c>
      <c r="E369" s="40" t="s">
        <v>440</v>
      </c>
      <c r="F369" s="59" t="s">
        <v>419</v>
      </c>
    </row>
    <row r="370" spans="1:8" x14ac:dyDescent="0.3">
      <c r="A370" s="24" t="e">
        <f t="shared" si="7"/>
        <v>#REF!</v>
      </c>
      <c r="B370" s="44" t="s">
        <v>669</v>
      </c>
      <c r="C370" s="38">
        <v>123115</v>
      </c>
      <c r="D370" s="45" t="s">
        <v>542</v>
      </c>
      <c r="E370" s="40" t="s">
        <v>440</v>
      </c>
      <c r="F370" s="59" t="s">
        <v>418</v>
      </c>
    </row>
    <row r="371" spans="1:8" ht="33" x14ac:dyDescent="0.3">
      <c r="A371" s="24" t="e">
        <f t="shared" si="7"/>
        <v>#REF!</v>
      </c>
      <c r="B371" s="44" t="s">
        <v>669</v>
      </c>
      <c r="C371" s="38">
        <v>123120</v>
      </c>
      <c r="D371" s="45" t="s">
        <v>536</v>
      </c>
      <c r="E371" s="40" t="s">
        <v>440</v>
      </c>
      <c r="F371" s="59" t="s">
        <v>418</v>
      </c>
    </row>
    <row r="372" spans="1:8" ht="33" x14ac:dyDescent="0.3">
      <c r="A372" s="24" t="e">
        <f t="shared" si="7"/>
        <v>#REF!</v>
      </c>
      <c r="B372" s="44" t="s">
        <v>669</v>
      </c>
      <c r="C372" s="42">
        <v>123125</v>
      </c>
      <c r="D372" s="45" t="s">
        <v>721</v>
      </c>
      <c r="E372" s="40" t="s">
        <v>440</v>
      </c>
      <c r="F372" s="59" t="s">
        <v>418</v>
      </c>
    </row>
    <row r="373" spans="1:8" ht="33" x14ac:dyDescent="0.3">
      <c r="A373" s="24" t="e">
        <f t="shared" si="7"/>
        <v>#REF!</v>
      </c>
      <c r="B373" s="44" t="s">
        <v>669</v>
      </c>
      <c r="C373" s="42">
        <v>123130</v>
      </c>
      <c r="D373" s="45" t="s">
        <v>538</v>
      </c>
      <c r="E373" s="40" t="s">
        <v>440</v>
      </c>
      <c r="F373" s="59" t="s">
        <v>419</v>
      </c>
    </row>
    <row r="374" spans="1:8" ht="33" x14ac:dyDescent="0.3">
      <c r="A374" s="24" t="e">
        <f t="shared" si="7"/>
        <v>#REF!</v>
      </c>
      <c r="B374" s="44" t="s">
        <v>669</v>
      </c>
      <c r="C374" s="42">
        <v>123135</v>
      </c>
      <c r="D374" s="45" t="s">
        <v>723</v>
      </c>
      <c r="E374" s="40" t="s">
        <v>440</v>
      </c>
      <c r="F374" s="59" t="s">
        <v>419</v>
      </c>
    </row>
    <row r="375" spans="1:8" x14ac:dyDescent="0.3">
      <c r="A375" s="24" t="e">
        <f t="shared" si="7"/>
        <v>#REF!</v>
      </c>
      <c r="B375" s="44" t="s">
        <v>669</v>
      </c>
      <c r="C375" s="42">
        <v>123140</v>
      </c>
      <c r="D375" s="45" t="s">
        <v>724</v>
      </c>
      <c r="E375" s="40" t="s">
        <v>440</v>
      </c>
      <c r="F375" s="59" t="s">
        <v>419</v>
      </c>
    </row>
    <row r="376" spans="1:8" ht="33" x14ac:dyDescent="0.3">
      <c r="A376" s="24" t="e">
        <f t="shared" si="7"/>
        <v>#REF!</v>
      </c>
      <c r="B376" s="44" t="s">
        <v>669</v>
      </c>
      <c r="C376" s="42">
        <v>123145</v>
      </c>
      <c r="D376" s="45" t="s">
        <v>539</v>
      </c>
      <c r="E376" s="40" t="s">
        <v>440</v>
      </c>
      <c r="F376" s="59" t="s">
        <v>419</v>
      </c>
    </row>
    <row r="377" spans="1:8" x14ac:dyDescent="0.3">
      <c r="A377" s="24" t="e">
        <f t="shared" si="7"/>
        <v>#REF!</v>
      </c>
      <c r="B377" s="44" t="s">
        <v>669</v>
      </c>
      <c r="C377" s="42">
        <v>123150</v>
      </c>
      <c r="D377" s="45"/>
      <c r="E377" s="40" t="s">
        <v>440</v>
      </c>
      <c r="F377" s="59" t="s">
        <v>419</v>
      </c>
    </row>
    <row r="378" spans="1:8" ht="33" x14ac:dyDescent="0.3">
      <c r="A378" s="24" t="e">
        <f t="shared" si="7"/>
        <v>#REF!</v>
      </c>
      <c r="B378" s="44" t="s">
        <v>669</v>
      </c>
      <c r="C378" s="42">
        <v>123155</v>
      </c>
      <c r="D378" s="45" t="s">
        <v>819</v>
      </c>
      <c r="E378" s="40" t="s">
        <v>440</v>
      </c>
      <c r="F378" s="46">
        <v>0</v>
      </c>
      <c r="H378" s="29">
        <f>IF(ISERROR(VLOOKUP(C378,#REF!,3,0)),0,(VLOOKUP(C378,#REF!,3,0)))</f>
        <v>0</v>
      </c>
    </row>
    <row r="379" spans="1:8" x14ac:dyDescent="0.3">
      <c r="A379" s="24" t="e">
        <f t="shared" si="7"/>
        <v>#REF!</v>
      </c>
      <c r="B379" s="44" t="s">
        <v>669</v>
      </c>
      <c r="C379" s="42">
        <v>123160</v>
      </c>
      <c r="D379" s="45" t="s">
        <v>540</v>
      </c>
      <c r="E379" s="40" t="s">
        <v>440</v>
      </c>
      <c r="F379" s="59" t="s">
        <v>419</v>
      </c>
    </row>
    <row r="380" spans="1:8" x14ac:dyDescent="0.3">
      <c r="A380" s="24" t="e">
        <f t="shared" si="7"/>
        <v>#REF!</v>
      </c>
      <c r="B380" s="44" t="s">
        <v>669</v>
      </c>
      <c r="C380" s="42">
        <v>123195</v>
      </c>
      <c r="D380" s="45" t="s">
        <v>245</v>
      </c>
      <c r="E380" s="40" t="s">
        <v>440</v>
      </c>
      <c r="F380" s="59" t="s">
        <v>419</v>
      </c>
    </row>
    <row r="381" spans="1:8" x14ac:dyDescent="0.3">
      <c r="A381" s="24" t="e">
        <f t="shared" si="7"/>
        <v>#REF!</v>
      </c>
      <c r="C381" s="70" t="s">
        <v>440</v>
      </c>
      <c r="D381" s="60" t="s">
        <v>440</v>
      </c>
      <c r="E381" s="40" t="s">
        <v>440</v>
      </c>
      <c r="F381" s="41"/>
    </row>
    <row r="382" spans="1:8" ht="33" x14ac:dyDescent="0.3">
      <c r="A382" s="24" t="e">
        <f t="shared" si="7"/>
        <v>#REF!</v>
      </c>
      <c r="C382" s="42">
        <v>1232</v>
      </c>
      <c r="D382" s="43" t="s">
        <v>459</v>
      </c>
      <c r="E382" s="40" t="s">
        <v>440</v>
      </c>
      <c r="F382" s="41"/>
    </row>
    <row r="383" spans="1:8" x14ac:dyDescent="0.3">
      <c r="A383" s="24" t="e">
        <f t="shared" si="7"/>
        <v>#REF!</v>
      </c>
      <c r="B383" s="44" t="s">
        <v>669</v>
      </c>
      <c r="C383" s="42">
        <v>123204</v>
      </c>
      <c r="D383" s="43" t="s">
        <v>821</v>
      </c>
      <c r="E383" s="40" t="s">
        <v>440</v>
      </c>
      <c r="F383" s="46">
        <v>0.2</v>
      </c>
      <c r="H383" s="29">
        <f>IF(ISERROR(VLOOKUP(C383,#REF!,3,0)),0,(VLOOKUP(C383,#REF!,3,0)))</f>
        <v>0</v>
      </c>
    </row>
    <row r="384" spans="1:8" x14ac:dyDescent="0.3">
      <c r="A384" s="24" t="e">
        <f t="shared" si="7"/>
        <v>#REF!</v>
      </c>
      <c r="B384" s="44" t="s">
        <v>669</v>
      </c>
      <c r="C384" s="42">
        <v>123205</v>
      </c>
      <c r="D384" s="45" t="s">
        <v>822</v>
      </c>
      <c r="E384" s="40" t="s">
        <v>440</v>
      </c>
      <c r="F384" s="46">
        <v>0.2</v>
      </c>
      <c r="H384" s="29">
        <f>IF(ISERROR(VLOOKUP(C384,#REF!,3,0)),0,(VLOOKUP(C384,#REF!,3,0)))</f>
        <v>0</v>
      </c>
    </row>
    <row r="385" spans="1:8" x14ac:dyDescent="0.3">
      <c r="A385" s="24" t="e">
        <f t="shared" si="7"/>
        <v>#REF!</v>
      </c>
      <c r="B385" s="44" t="s">
        <v>669</v>
      </c>
      <c r="C385" s="42">
        <v>123295</v>
      </c>
      <c r="D385" s="45" t="s">
        <v>245</v>
      </c>
      <c r="E385" s="40" t="s">
        <v>440</v>
      </c>
      <c r="F385" s="46">
        <v>0.2</v>
      </c>
      <c r="H385" s="29">
        <f>IF(ISERROR(VLOOKUP(C385,#REF!,3,0)),0,(VLOOKUP(C385,#REF!,3,0)))</f>
        <v>0</v>
      </c>
    </row>
    <row r="386" spans="1:8" x14ac:dyDescent="0.3">
      <c r="A386" s="24" t="e">
        <f t="shared" si="7"/>
        <v>#REF!</v>
      </c>
      <c r="B386" s="44" t="s">
        <v>669</v>
      </c>
      <c r="C386" s="42"/>
      <c r="D386" s="45"/>
      <c r="E386" s="40" t="s">
        <v>440</v>
      </c>
      <c r="F386" s="46"/>
      <c r="H386" s="29">
        <f>IF(ISERROR(VLOOKUP(C386,#REF!,3,0)),0,(VLOOKUP(C386,#REF!,3,0)))</f>
        <v>0</v>
      </c>
    </row>
    <row r="387" spans="1:8" ht="33" x14ac:dyDescent="0.3">
      <c r="A387" s="24" t="e">
        <f t="shared" si="7"/>
        <v>#REF!</v>
      </c>
      <c r="C387" s="42">
        <v>1233</v>
      </c>
      <c r="D387" s="43" t="s">
        <v>267</v>
      </c>
      <c r="E387" s="40" t="s">
        <v>440</v>
      </c>
      <c r="F387" s="48"/>
      <c r="H387" s="29">
        <f>IF(ISERROR(VLOOKUP(C387,#REF!,3,0)),0,(VLOOKUP(C387,#REF!,3,0)))</f>
        <v>0</v>
      </c>
    </row>
    <row r="388" spans="1:8" x14ac:dyDescent="0.3">
      <c r="A388" s="24" t="e">
        <f t="shared" si="7"/>
        <v>#REF!</v>
      </c>
      <c r="B388" s="44" t="s">
        <v>669</v>
      </c>
      <c r="C388" s="42">
        <v>123304</v>
      </c>
      <c r="D388" s="43" t="s">
        <v>246</v>
      </c>
      <c r="E388" s="40" t="s">
        <v>440</v>
      </c>
      <c r="F388" s="46">
        <v>0</v>
      </c>
      <c r="H388" s="29">
        <f>IF(ISERROR(VLOOKUP(C388,#REF!,3,0)),0,(VLOOKUP(C388,#REF!,3,0)))</f>
        <v>0</v>
      </c>
    </row>
    <row r="389" spans="1:8" ht="33" x14ac:dyDescent="0.3">
      <c r="A389" s="24" t="e">
        <f t="shared" si="7"/>
        <v>#REF!</v>
      </c>
      <c r="B389" s="44" t="s">
        <v>669</v>
      </c>
      <c r="C389" s="42">
        <v>123305</v>
      </c>
      <c r="D389" s="45" t="s">
        <v>247</v>
      </c>
      <c r="E389" s="40" t="s">
        <v>440</v>
      </c>
      <c r="F389" s="46">
        <v>0</v>
      </c>
      <c r="H389" s="29">
        <f>IF(ISERROR(VLOOKUP(C389,#REF!,3,0)),0,(VLOOKUP(C389,#REF!,3,0)))</f>
        <v>0</v>
      </c>
    </row>
    <row r="390" spans="1:8" x14ac:dyDescent="0.3">
      <c r="A390" s="24" t="e">
        <f t="shared" si="7"/>
        <v>#REF!</v>
      </c>
      <c r="B390" s="44" t="s">
        <v>669</v>
      </c>
      <c r="C390" s="42">
        <v>123310</v>
      </c>
      <c r="D390" s="45" t="s">
        <v>248</v>
      </c>
      <c r="E390" s="40" t="s">
        <v>440</v>
      </c>
      <c r="F390" s="46">
        <v>0</v>
      </c>
      <c r="H390" s="29">
        <f>IF(ISERROR(VLOOKUP(C390,#REF!,3,0)),0,(VLOOKUP(C390,#REF!,3,0)))</f>
        <v>0</v>
      </c>
    </row>
    <row r="391" spans="1:8" x14ac:dyDescent="0.3">
      <c r="A391" s="24" t="e">
        <f t="shared" si="7"/>
        <v>#REF!</v>
      </c>
      <c r="B391" s="44" t="s">
        <v>669</v>
      </c>
      <c r="C391" s="42">
        <v>123315</v>
      </c>
      <c r="D391" s="45" t="s">
        <v>249</v>
      </c>
      <c r="E391" s="40" t="s">
        <v>440</v>
      </c>
      <c r="F391" s="46">
        <v>0</v>
      </c>
      <c r="H391" s="29">
        <f>IF(ISERROR(VLOOKUP(C391,#REF!,3,0)),0,(VLOOKUP(C391,#REF!,3,0)))</f>
        <v>0</v>
      </c>
    </row>
    <row r="392" spans="1:8" x14ac:dyDescent="0.3">
      <c r="A392" s="24" t="e">
        <f t="shared" ref="A392:A455" si="8">+IF(H392&gt;0,A391+1,A391)</f>
        <v>#REF!</v>
      </c>
      <c r="B392" s="44" t="s">
        <v>669</v>
      </c>
      <c r="C392" s="42">
        <v>123320</v>
      </c>
      <c r="D392" s="45" t="s">
        <v>250</v>
      </c>
      <c r="E392" s="40" t="s">
        <v>440</v>
      </c>
      <c r="F392" s="46">
        <v>0</v>
      </c>
      <c r="H392" s="29">
        <f>IF(ISERROR(VLOOKUP(C392,#REF!,3,0)),0,(VLOOKUP(C392,#REF!,3,0)))</f>
        <v>0</v>
      </c>
    </row>
    <row r="393" spans="1:8" x14ac:dyDescent="0.3">
      <c r="A393" s="24" t="e">
        <f t="shared" si="8"/>
        <v>#REF!</v>
      </c>
      <c r="B393" s="44" t="s">
        <v>669</v>
      </c>
      <c r="C393" s="42">
        <v>123325</v>
      </c>
      <c r="D393" s="45" t="s">
        <v>783</v>
      </c>
      <c r="E393" s="40" t="s">
        <v>440</v>
      </c>
      <c r="F393" s="46">
        <v>0</v>
      </c>
      <c r="H393" s="29">
        <f>IF(ISERROR(VLOOKUP(C393,#REF!,3,0)),0,(VLOOKUP(C393,#REF!,3,0)))</f>
        <v>0</v>
      </c>
    </row>
    <row r="394" spans="1:8" x14ac:dyDescent="0.3">
      <c r="A394" s="24" t="e">
        <f t="shared" si="8"/>
        <v>#REF!</v>
      </c>
      <c r="B394" s="44" t="s">
        <v>669</v>
      </c>
      <c r="C394" s="42">
        <v>123330</v>
      </c>
      <c r="D394" s="45" t="s">
        <v>784</v>
      </c>
      <c r="E394" s="40" t="s">
        <v>440</v>
      </c>
      <c r="F394" s="46">
        <v>0</v>
      </c>
      <c r="H394" s="29">
        <f>IF(ISERROR(VLOOKUP(C394,#REF!,3,0)),0,(VLOOKUP(C394,#REF!,3,0)))</f>
        <v>0</v>
      </c>
    </row>
    <row r="395" spans="1:8" x14ac:dyDescent="0.3">
      <c r="A395" s="24" t="e">
        <f t="shared" si="8"/>
        <v>#REF!</v>
      </c>
      <c r="B395" s="44" t="s">
        <v>669</v>
      </c>
      <c r="C395" s="42">
        <v>123335</v>
      </c>
      <c r="D395" s="45" t="s">
        <v>785</v>
      </c>
      <c r="E395" s="40" t="s">
        <v>440</v>
      </c>
      <c r="F395" s="46">
        <v>0</v>
      </c>
      <c r="H395" s="29">
        <f>IF(ISERROR(VLOOKUP(C395,#REF!,3,0)),0,(VLOOKUP(C395,#REF!,3,0)))</f>
        <v>0</v>
      </c>
    </row>
    <row r="396" spans="1:8" ht="33" x14ac:dyDescent="0.3">
      <c r="A396" s="24" t="e">
        <f t="shared" si="8"/>
        <v>#REF!</v>
      </c>
      <c r="B396" s="44" t="s">
        <v>669</v>
      </c>
      <c r="C396" s="42">
        <v>123355</v>
      </c>
      <c r="D396" s="45" t="s">
        <v>106</v>
      </c>
      <c r="E396" s="40" t="s">
        <v>440</v>
      </c>
      <c r="F396" s="59" t="s">
        <v>419</v>
      </c>
    </row>
    <row r="397" spans="1:8" ht="33" x14ac:dyDescent="0.3">
      <c r="A397" s="24" t="e">
        <f t="shared" si="8"/>
        <v>#REF!</v>
      </c>
      <c r="B397" s="44" t="s">
        <v>669</v>
      </c>
      <c r="C397" s="42">
        <v>123360</v>
      </c>
      <c r="D397" s="45" t="s">
        <v>543</v>
      </c>
      <c r="E397" s="40" t="s">
        <v>440</v>
      </c>
      <c r="F397" s="59" t="s">
        <v>419</v>
      </c>
    </row>
    <row r="398" spans="1:8" x14ac:dyDescent="0.3">
      <c r="A398" s="24" t="e">
        <f t="shared" si="8"/>
        <v>#REF!</v>
      </c>
      <c r="B398" s="44" t="s">
        <v>669</v>
      </c>
      <c r="C398" s="42">
        <v>123395</v>
      </c>
      <c r="D398" s="45" t="s">
        <v>55</v>
      </c>
      <c r="E398" s="40" t="s">
        <v>440</v>
      </c>
      <c r="F398" s="59" t="s">
        <v>419</v>
      </c>
    </row>
    <row r="399" spans="1:8" x14ac:dyDescent="0.3">
      <c r="A399" s="24" t="e">
        <f t="shared" si="8"/>
        <v>#REF!</v>
      </c>
      <c r="C399" s="42"/>
      <c r="D399" s="45"/>
      <c r="E399" s="40" t="s">
        <v>440</v>
      </c>
      <c r="F399" s="46"/>
    </row>
    <row r="400" spans="1:8" ht="33" x14ac:dyDescent="0.3">
      <c r="A400" s="24" t="e">
        <f t="shared" si="8"/>
        <v>#REF!</v>
      </c>
      <c r="C400" s="42">
        <v>1234</v>
      </c>
      <c r="D400" s="43" t="s">
        <v>268</v>
      </c>
      <c r="E400" s="40" t="s">
        <v>440</v>
      </c>
      <c r="F400" s="48"/>
    </row>
    <row r="401" spans="1:8" x14ac:dyDescent="0.3">
      <c r="A401" s="24" t="e">
        <f t="shared" si="8"/>
        <v>#REF!</v>
      </c>
      <c r="B401" s="44" t="s">
        <v>669</v>
      </c>
      <c r="C401" s="42">
        <v>123404</v>
      </c>
      <c r="D401" s="43" t="s">
        <v>786</v>
      </c>
      <c r="E401" s="40" t="s">
        <v>440</v>
      </c>
      <c r="F401" s="46">
        <v>0</v>
      </c>
      <c r="H401" s="29">
        <f>IF(ISERROR(VLOOKUP(C401,#REF!,3,0)),0,(VLOOKUP(C401,#REF!,3,0)))</f>
        <v>0</v>
      </c>
    </row>
    <row r="402" spans="1:8" x14ac:dyDescent="0.3">
      <c r="A402" s="24" t="e">
        <f t="shared" si="8"/>
        <v>#REF!</v>
      </c>
      <c r="B402" s="44" t="s">
        <v>669</v>
      </c>
      <c r="C402" s="42">
        <v>123405</v>
      </c>
      <c r="D402" s="45" t="s">
        <v>787</v>
      </c>
      <c r="E402" s="40" t="s">
        <v>440</v>
      </c>
      <c r="F402" s="46">
        <v>0</v>
      </c>
      <c r="H402" s="29">
        <f>IF(ISERROR(VLOOKUP(C402,#REF!,3,0)),0,(VLOOKUP(C402,#REF!,3,0)))</f>
        <v>0</v>
      </c>
    </row>
    <row r="403" spans="1:8" x14ac:dyDescent="0.3">
      <c r="A403" s="24" t="e">
        <f t="shared" si="8"/>
        <v>#REF!</v>
      </c>
      <c r="B403" s="44" t="s">
        <v>669</v>
      </c>
      <c r="C403" s="42">
        <v>123410</v>
      </c>
      <c r="D403" s="45" t="s">
        <v>788</v>
      </c>
      <c r="E403" s="40" t="s">
        <v>440</v>
      </c>
      <c r="F403" s="46">
        <v>0</v>
      </c>
      <c r="H403" s="29">
        <f>IF(ISERROR(VLOOKUP(C403,#REF!,3,0)),0,(VLOOKUP(C403,#REF!,3,0)))</f>
        <v>0</v>
      </c>
    </row>
    <row r="404" spans="1:8" x14ac:dyDescent="0.3">
      <c r="A404" s="24" t="e">
        <f t="shared" si="8"/>
        <v>#REF!</v>
      </c>
      <c r="B404" s="44" t="s">
        <v>669</v>
      </c>
      <c r="C404" s="42">
        <v>123425</v>
      </c>
      <c r="D404" s="45" t="s">
        <v>222</v>
      </c>
      <c r="E404" s="40" t="s">
        <v>440</v>
      </c>
      <c r="F404" s="46">
        <v>0</v>
      </c>
      <c r="H404" s="29">
        <f>IF(ISERROR(VLOOKUP(C404,#REF!,3,0)),0,(VLOOKUP(C404,#REF!,3,0)))</f>
        <v>0</v>
      </c>
    </row>
    <row r="405" spans="1:8" x14ac:dyDescent="0.3">
      <c r="A405" s="24" t="e">
        <f t="shared" si="8"/>
        <v>#REF!</v>
      </c>
      <c r="B405" s="44" t="s">
        <v>669</v>
      </c>
      <c r="C405" s="42">
        <v>123430</v>
      </c>
      <c r="D405" s="45" t="s">
        <v>223</v>
      </c>
      <c r="E405" s="40" t="s">
        <v>440</v>
      </c>
      <c r="F405" s="46">
        <v>0</v>
      </c>
      <c r="H405" s="29">
        <f>IF(ISERROR(VLOOKUP(C405,#REF!,3,0)),0,(VLOOKUP(C405,#REF!,3,0)))</f>
        <v>0</v>
      </c>
    </row>
    <row r="406" spans="1:8" x14ac:dyDescent="0.3">
      <c r="A406" s="24" t="e">
        <f t="shared" si="8"/>
        <v>#REF!</v>
      </c>
      <c r="B406" s="44" t="s">
        <v>669</v>
      </c>
      <c r="C406" s="38">
        <v>123435</v>
      </c>
      <c r="D406" s="45" t="s">
        <v>785</v>
      </c>
      <c r="E406" s="40" t="s">
        <v>440</v>
      </c>
      <c r="F406" s="46">
        <v>0</v>
      </c>
      <c r="H406" s="29">
        <f>IF(ISERROR(VLOOKUP(C406,#REF!,3,0)),0,(VLOOKUP(C406,#REF!,3,0)))</f>
        <v>0</v>
      </c>
    </row>
    <row r="407" spans="1:8" ht="33" x14ac:dyDescent="0.3">
      <c r="A407" s="24" t="e">
        <f t="shared" si="8"/>
        <v>#REF!</v>
      </c>
      <c r="B407" s="44" t="s">
        <v>669</v>
      </c>
      <c r="C407" s="38">
        <v>123455</v>
      </c>
      <c r="D407" s="45" t="s">
        <v>18</v>
      </c>
      <c r="E407" s="40" t="s">
        <v>440</v>
      </c>
      <c r="F407" s="59" t="s">
        <v>419</v>
      </c>
    </row>
    <row r="408" spans="1:8" ht="33" x14ac:dyDescent="0.3">
      <c r="A408" s="24" t="e">
        <f t="shared" si="8"/>
        <v>#REF!</v>
      </c>
      <c r="B408" s="44" t="s">
        <v>669</v>
      </c>
      <c r="C408" s="42">
        <v>123460</v>
      </c>
      <c r="D408" s="45" t="s">
        <v>549</v>
      </c>
      <c r="E408" s="40" t="s">
        <v>440</v>
      </c>
      <c r="F408" s="59" t="s">
        <v>419</v>
      </c>
    </row>
    <row r="409" spans="1:8" x14ac:dyDescent="0.3">
      <c r="A409" s="24" t="e">
        <f t="shared" si="8"/>
        <v>#REF!</v>
      </c>
      <c r="B409" s="44" t="s">
        <v>669</v>
      </c>
      <c r="C409" s="42">
        <v>123495</v>
      </c>
      <c r="D409" s="45" t="s">
        <v>55</v>
      </c>
      <c r="E409" s="40" t="s">
        <v>440</v>
      </c>
      <c r="F409" s="59" t="s">
        <v>488</v>
      </c>
    </row>
    <row r="410" spans="1:8" x14ac:dyDescent="0.3">
      <c r="A410" s="24" t="e">
        <f t="shared" si="8"/>
        <v>#REF!</v>
      </c>
      <c r="C410" s="42"/>
      <c r="D410" s="45"/>
      <c r="E410" s="40" t="s">
        <v>440</v>
      </c>
      <c r="F410" s="41"/>
    </row>
    <row r="411" spans="1:8" ht="33" x14ac:dyDescent="0.3">
      <c r="A411" s="24" t="e">
        <f t="shared" si="8"/>
        <v>#REF!</v>
      </c>
      <c r="C411" s="42">
        <v>1235</v>
      </c>
      <c r="D411" s="43" t="s">
        <v>269</v>
      </c>
      <c r="E411" s="40" t="s">
        <v>440</v>
      </c>
      <c r="F411" s="41"/>
    </row>
    <row r="412" spans="1:8" x14ac:dyDescent="0.3">
      <c r="A412" s="24" t="e">
        <f t="shared" si="8"/>
        <v>#REF!</v>
      </c>
      <c r="B412" s="44" t="s">
        <v>669</v>
      </c>
      <c r="C412" s="42">
        <v>123504</v>
      </c>
      <c r="D412" s="43" t="s">
        <v>535</v>
      </c>
      <c r="E412" s="40" t="s">
        <v>440</v>
      </c>
      <c r="F412" s="59" t="s">
        <v>420</v>
      </c>
    </row>
    <row r="413" spans="1:8" x14ac:dyDescent="0.3">
      <c r="A413" s="24" t="e">
        <f t="shared" si="8"/>
        <v>#REF!</v>
      </c>
      <c r="B413" s="44" t="s">
        <v>669</v>
      </c>
      <c r="C413" s="42">
        <v>123505</v>
      </c>
      <c r="D413" s="45" t="s">
        <v>225</v>
      </c>
      <c r="E413" s="73" t="s">
        <v>440</v>
      </c>
      <c r="F413" s="46">
        <v>0.2</v>
      </c>
      <c r="H413" s="29">
        <f>IF(ISERROR(VLOOKUP(C413,#REF!,3,0)),0,(VLOOKUP(C413,#REF!,3,0)))</f>
        <v>0</v>
      </c>
    </row>
    <row r="414" spans="1:8" x14ac:dyDescent="0.3">
      <c r="A414" s="24" t="e">
        <f t="shared" si="8"/>
        <v>#REF!</v>
      </c>
      <c r="B414" s="44" t="s">
        <v>669</v>
      </c>
      <c r="C414" s="42">
        <v>123510</v>
      </c>
      <c r="D414" s="45" t="s">
        <v>525</v>
      </c>
      <c r="E414" s="40" t="s">
        <v>440</v>
      </c>
      <c r="F414" s="59" t="s">
        <v>419</v>
      </c>
    </row>
    <row r="415" spans="1:8" x14ac:dyDescent="0.3">
      <c r="A415" s="24" t="e">
        <f t="shared" si="8"/>
        <v>#REF!</v>
      </c>
      <c r="B415" s="44" t="s">
        <v>669</v>
      </c>
      <c r="C415" s="42">
        <v>123515</v>
      </c>
      <c r="D415" s="45" t="s">
        <v>227</v>
      </c>
      <c r="E415" s="40" t="s">
        <v>440</v>
      </c>
      <c r="F415" s="59" t="s">
        <v>418</v>
      </c>
    </row>
    <row r="416" spans="1:8" ht="33" x14ac:dyDescent="0.3">
      <c r="A416" s="24" t="e">
        <f t="shared" si="8"/>
        <v>#REF!</v>
      </c>
      <c r="B416" s="44" t="s">
        <v>669</v>
      </c>
      <c r="C416" s="42">
        <v>123520</v>
      </c>
      <c r="D416" s="45" t="s">
        <v>228</v>
      </c>
      <c r="E416" s="40" t="s">
        <v>440</v>
      </c>
      <c r="F416" s="59" t="s">
        <v>418</v>
      </c>
    </row>
    <row r="417" spans="1:8" ht="33" x14ac:dyDescent="0.3">
      <c r="A417" s="24" t="e">
        <f t="shared" si="8"/>
        <v>#REF!</v>
      </c>
      <c r="B417" s="44" t="s">
        <v>669</v>
      </c>
      <c r="C417" s="42">
        <v>123525</v>
      </c>
      <c r="D417" s="45" t="s">
        <v>721</v>
      </c>
      <c r="E417" s="40" t="s">
        <v>440</v>
      </c>
      <c r="F417" s="59" t="s">
        <v>418</v>
      </c>
    </row>
    <row r="418" spans="1:8" ht="33" x14ac:dyDescent="0.3">
      <c r="A418" s="24" t="e">
        <f t="shared" si="8"/>
        <v>#REF!</v>
      </c>
      <c r="B418" s="44" t="s">
        <v>669</v>
      </c>
      <c r="C418" s="42">
        <v>123530</v>
      </c>
      <c r="D418" s="45" t="s">
        <v>722</v>
      </c>
      <c r="E418" s="40" t="s">
        <v>440</v>
      </c>
      <c r="F418" s="59" t="s">
        <v>419</v>
      </c>
    </row>
    <row r="419" spans="1:8" ht="33" x14ac:dyDescent="0.3">
      <c r="A419" s="24" t="e">
        <f t="shared" si="8"/>
        <v>#REF!</v>
      </c>
      <c r="B419" s="44" t="s">
        <v>669</v>
      </c>
      <c r="C419" s="42">
        <v>123535</v>
      </c>
      <c r="D419" s="45" t="s">
        <v>723</v>
      </c>
      <c r="E419" s="40" t="s">
        <v>440</v>
      </c>
      <c r="F419" s="59" t="s">
        <v>419</v>
      </c>
    </row>
    <row r="420" spans="1:8" x14ac:dyDescent="0.3">
      <c r="A420" s="24" t="e">
        <f t="shared" si="8"/>
        <v>#REF!</v>
      </c>
      <c r="B420" s="44" t="s">
        <v>669</v>
      </c>
      <c r="C420" s="42">
        <v>123540</v>
      </c>
      <c r="D420" s="45" t="s">
        <v>16</v>
      </c>
      <c r="E420" s="40" t="s">
        <v>440</v>
      </c>
      <c r="F420" s="59" t="s">
        <v>419</v>
      </c>
    </row>
    <row r="421" spans="1:8" ht="33" x14ac:dyDescent="0.3">
      <c r="A421" s="24" t="e">
        <f t="shared" si="8"/>
        <v>#REF!</v>
      </c>
      <c r="B421" s="44" t="s">
        <v>669</v>
      </c>
      <c r="C421" s="42">
        <v>123545</v>
      </c>
      <c r="D421" s="45" t="s">
        <v>233</v>
      </c>
      <c r="E421" s="40" t="s">
        <v>440</v>
      </c>
      <c r="F421" s="59" t="s">
        <v>419</v>
      </c>
    </row>
    <row r="422" spans="1:8" x14ac:dyDescent="0.3">
      <c r="A422" s="24" t="e">
        <f t="shared" si="8"/>
        <v>#REF!</v>
      </c>
      <c r="B422" s="44" t="s">
        <v>669</v>
      </c>
      <c r="C422" s="42">
        <v>123550</v>
      </c>
      <c r="D422" s="45" t="s">
        <v>234</v>
      </c>
      <c r="E422" s="40" t="s">
        <v>440</v>
      </c>
      <c r="F422" s="59" t="s">
        <v>419</v>
      </c>
    </row>
    <row r="423" spans="1:8" ht="33" x14ac:dyDescent="0.3">
      <c r="A423" s="24" t="e">
        <f t="shared" si="8"/>
        <v>#REF!</v>
      </c>
      <c r="B423" s="44" t="s">
        <v>669</v>
      </c>
      <c r="C423" s="42">
        <v>123555</v>
      </c>
      <c r="D423" s="45" t="s">
        <v>819</v>
      </c>
      <c r="E423" s="40" t="s">
        <v>440</v>
      </c>
      <c r="F423" s="46">
        <v>0</v>
      </c>
      <c r="H423" s="29">
        <f>IF(ISERROR(VLOOKUP(C423,#REF!,3,0)),0,(VLOOKUP(C423,#REF!,3,0)))</f>
        <v>0</v>
      </c>
    </row>
    <row r="424" spans="1:8" x14ac:dyDescent="0.3">
      <c r="A424" s="24" t="e">
        <f t="shared" si="8"/>
        <v>#REF!</v>
      </c>
      <c r="B424" s="44" t="s">
        <v>669</v>
      </c>
      <c r="C424" s="42">
        <v>123560</v>
      </c>
      <c r="D424" s="45" t="s">
        <v>540</v>
      </c>
      <c r="E424" s="40" t="s">
        <v>440</v>
      </c>
      <c r="F424" s="59" t="s">
        <v>419</v>
      </c>
    </row>
    <row r="425" spans="1:8" x14ac:dyDescent="0.3">
      <c r="A425" s="24" t="e">
        <f t="shared" si="8"/>
        <v>#REF!</v>
      </c>
      <c r="B425" s="44" t="s">
        <v>669</v>
      </c>
      <c r="C425" s="42">
        <v>123595</v>
      </c>
      <c r="D425" s="45" t="s">
        <v>55</v>
      </c>
      <c r="E425" s="40" t="s">
        <v>440</v>
      </c>
      <c r="F425" s="59" t="s">
        <v>419</v>
      </c>
    </row>
    <row r="426" spans="1:8" x14ac:dyDescent="0.3">
      <c r="A426" s="24" t="e">
        <f t="shared" si="8"/>
        <v>#REF!</v>
      </c>
      <c r="C426" s="42"/>
      <c r="D426" s="45"/>
      <c r="E426" s="40" t="s">
        <v>440</v>
      </c>
      <c r="F426" s="41"/>
    </row>
    <row r="427" spans="1:8" ht="49.5" x14ac:dyDescent="0.3">
      <c r="A427" s="24" t="e">
        <f t="shared" si="8"/>
        <v>#REF!</v>
      </c>
      <c r="C427" s="42">
        <v>1236</v>
      </c>
      <c r="D427" s="43" t="s">
        <v>270</v>
      </c>
      <c r="E427" s="40" t="s">
        <v>440</v>
      </c>
      <c r="F427" s="41"/>
    </row>
    <row r="428" spans="1:8" x14ac:dyDescent="0.3">
      <c r="A428" s="24" t="e">
        <f t="shared" si="8"/>
        <v>#REF!</v>
      </c>
      <c r="B428" s="44" t="s">
        <v>669</v>
      </c>
      <c r="C428" s="42">
        <v>123604</v>
      </c>
      <c r="D428" s="43" t="s">
        <v>821</v>
      </c>
      <c r="E428" s="40" t="s">
        <v>440</v>
      </c>
      <c r="F428" s="46">
        <v>0.2</v>
      </c>
      <c r="H428" s="29">
        <f>IF(ISERROR(VLOOKUP(C428,#REF!,3,0)),0,(VLOOKUP(C428,#REF!,3,0)))</f>
        <v>0</v>
      </c>
    </row>
    <row r="429" spans="1:8" x14ac:dyDescent="0.3">
      <c r="A429" s="24" t="e">
        <f t="shared" si="8"/>
        <v>#REF!</v>
      </c>
      <c r="B429" s="44" t="s">
        <v>669</v>
      </c>
      <c r="C429" s="42">
        <v>123605</v>
      </c>
      <c r="D429" s="45" t="s">
        <v>822</v>
      </c>
      <c r="E429" s="40" t="s">
        <v>440</v>
      </c>
      <c r="F429" s="46">
        <v>0.2</v>
      </c>
      <c r="H429" s="29">
        <f>IF(ISERROR(VLOOKUP(C429,#REF!,3,0)),0,(VLOOKUP(C429,#REF!,3,0)))</f>
        <v>0</v>
      </c>
    </row>
    <row r="430" spans="1:8" x14ac:dyDescent="0.3">
      <c r="A430" s="24" t="e">
        <f t="shared" si="8"/>
        <v>#REF!</v>
      </c>
      <c r="B430" s="44" t="s">
        <v>669</v>
      </c>
      <c r="C430" s="42">
        <v>123695</v>
      </c>
      <c r="D430" s="45" t="s">
        <v>245</v>
      </c>
      <c r="E430" s="40" t="s">
        <v>440</v>
      </c>
      <c r="F430" s="46">
        <v>0.2</v>
      </c>
      <c r="H430" s="29">
        <f>IF(ISERROR(VLOOKUP(C430,#REF!,3,0)),0,(VLOOKUP(C430,#REF!,3,0)))</f>
        <v>0</v>
      </c>
    </row>
    <row r="431" spans="1:8" x14ac:dyDescent="0.3">
      <c r="A431" s="24" t="e">
        <f t="shared" si="8"/>
        <v>#REF!</v>
      </c>
      <c r="C431" s="42"/>
      <c r="D431" s="45"/>
      <c r="E431" s="40" t="s">
        <v>440</v>
      </c>
      <c r="F431" s="41"/>
    </row>
    <row r="432" spans="1:8" ht="33" x14ac:dyDescent="0.3">
      <c r="A432" s="24" t="e">
        <f t="shared" si="8"/>
        <v>#REF!</v>
      </c>
      <c r="C432" s="42">
        <v>1237</v>
      </c>
      <c r="D432" s="43" t="s">
        <v>271</v>
      </c>
      <c r="E432" s="40" t="s">
        <v>440</v>
      </c>
      <c r="F432" s="41"/>
    </row>
    <row r="433" spans="1:8" x14ac:dyDescent="0.3">
      <c r="A433" s="24" t="e">
        <f t="shared" si="8"/>
        <v>#REF!</v>
      </c>
      <c r="B433" s="44" t="s">
        <v>669</v>
      </c>
      <c r="C433" s="42">
        <v>123705</v>
      </c>
      <c r="D433" s="45" t="s">
        <v>97</v>
      </c>
      <c r="E433" s="40" t="s">
        <v>440</v>
      </c>
      <c r="F433" s="59" t="s">
        <v>417</v>
      </c>
    </row>
    <row r="434" spans="1:8" x14ac:dyDescent="0.3">
      <c r="A434" s="24" t="e">
        <f t="shared" si="8"/>
        <v>#REF!</v>
      </c>
      <c r="B434" s="44" t="s">
        <v>669</v>
      </c>
      <c r="C434" s="42">
        <v>123710</v>
      </c>
      <c r="D434" s="45" t="s">
        <v>17</v>
      </c>
      <c r="E434" s="40" t="s">
        <v>440</v>
      </c>
      <c r="F434" s="59" t="s">
        <v>417</v>
      </c>
    </row>
    <row r="435" spans="1:8" x14ac:dyDescent="0.3">
      <c r="A435" s="24" t="e">
        <f t="shared" si="8"/>
        <v>#REF!</v>
      </c>
      <c r="B435" s="44" t="s">
        <v>669</v>
      </c>
      <c r="C435" s="42">
        <v>123715</v>
      </c>
      <c r="D435" s="45" t="s">
        <v>550</v>
      </c>
      <c r="E435" s="40" t="s">
        <v>440</v>
      </c>
      <c r="F435" s="59" t="s">
        <v>417</v>
      </c>
    </row>
    <row r="436" spans="1:8" x14ac:dyDescent="0.3">
      <c r="A436" s="24" t="e">
        <f t="shared" si="8"/>
        <v>#REF!</v>
      </c>
      <c r="B436" s="44" t="s">
        <v>669</v>
      </c>
      <c r="C436" s="42">
        <v>123720</v>
      </c>
      <c r="D436" s="45" t="s">
        <v>242</v>
      </c>
      <c r="E436" s="40" t="s">
        <v>440</v>
      </c>
      <c r="F436" s="59" t="s">
        <v>418</v>
      </c>
    </row>
    <row r="437" spans="1:8" x14ac:dyDescent="0.3">
      <c r="A437" s="24" t="e">
        <f t="shared" si="8"/>
        <v>#REF!</v>
      </c>
      <c r="B437" s="44" t="s">
        <v>669</v>
      </c>
      <c r="C437" s="42">
        <v>123725</v>
      </c>
      <c r="D437" s="45" t="s">
        <v>551</v>
      </c>
      <c r="E437" s="40" t="s">
        <v>440</v>
      </c>
      <c r="F437" s="59" t="s">
        <v>419</v>
      </c>
    </row>
    <row r="438" spans="1:8" x14ac:dyDescent="0.3">
      <c r="A438" s="24" t="e">
        <f t="shared" si="8"/>
        <v>#REF!</v>
      </c>
      <c r="B438" s="44" t="s">
        <v>669</v>
      </c>
      <c r="C438" s="42">
        <v>123730</v>
      </c>
      <c r="D438" s="45" t="s">
        <v>243</v>
      </c>
      <c r="E438" s="40" t="s">
        <v>440</v>
      </c>
      <c r="F438" s="59" t="s">
        <v>418</v>
      </c>
    </row>
    <row r="439" spans="1:8" x14ac:dyDescent="0.3">
      <c r="A439" s="24" t="e">
        <f t="shared" si="8"/>
        <v>#REF!</v>
      </c>
      <c r="B439" s="44" t="s">
        <v>669</v>
      </c>
      <c r="C439" s="42">
        <v>123735</v>
      </c>
      <c r="D439" s="45" t="s">
        <v>518</v>
      </c>
      <c r="E439" s="40" t="s">
        <v>440</v>
      </c>
      <c r="F439" s="59" t="s">
        <v>419</v>
      </c>
    </row>
    <row r="440" spans="1:8" x14ac:dyDescent="0.3">
      <c r="A440" s="24" t="e">
        <f t="shared" si="8"/>
        <v>#REF!</v>
      </c>
      <c r="B440" s="44" t="s">
        <v>669</v>
      </c>
      <c r="C440" s="42">
        <v>123740</v>
      </c>
      <c r="D440" s="45" t="s">
        <v>244</v>
      </c>
      <c r="E440" s="40" t="s">
        <v>440</v>
      </c>
      <c r="F440" s="59" t="s">
        <v>419</v>
      </c>
    </row>
    <row r="441" spans="1:8" x14ac:dyDescent="0.3">
      <c r="A441" s="24" t="e">
        <f t="shared" si="8"/>
        <v>#REF!</v>
      </c>
      <c r="B441" s="44" t="s">
        <v>669</v>
      </c>
      <c r="C441" s="42">
        <v>123795</v>
      </c>
      <c r="D441" s="45" t="s">
        <v>55</v>
      </c>
      <c r="E441" s="40" t="s">
        <v>440</v>
      </c>
      <c r="F441" s="59" t="s">
        <v>419</v>
      </c>
    </row>
    <row r="442" spans="1:8" x14ac:dyDescent="0.3">
      <c r="A442" s="24" t="e">
        <f t="shared" si="8"/>
        <v>#REF!</v>
      </c>
      <c r="C442" s="42"/>
      <c r="D442" s="45"/>
      <c r="E442" s="40" t="s">
        <v>440</v>
      </c>
      <c r="F442" s="41"/>
    </row>
    <row r="443" spans="1:8" ht="33" x14ac:dyDescent="0.3">
      <c r="A443" s="24" t="e">
        <f t="shared" si="8"/>
        <v>#REF!</v>
      </c>
      <c r="C443" s="38">
        <v>1238</v>
      </c>
      <c r="D443" s="43" t="s">
        <v>272</v>
      </c>
      <c r="E443" s="40" t="s">
        <v>440</v>
      </c>
      <c r="F443" s="41"/>
    </row>
    <row r="444" spans="1:8" x14ac:dyDescent="0.3">
      <c r="A444" s="24" t="e">
        <f t="shared" si="8"/>
        <v>#REF!</v>
      </c>
      <c r="B444" s="44" t="s">
        <v>669</v>
      </c>
      <c r="C444" s="38">
        <v>123804</v>
      </c>
      <c r="D444" s="43" t="s">
        <v>246</v>
      </c>
      <c r="E444" s="40" t="s">
        <v>440</v>
      </c>
      <c r="F444" s="46">
        <v>0</v>
      </c>
      <c r="H444" s="29">
        <f>IF(ISERROR(VLOOKUP(C444,#REF!,3,0)),0,(VLOOKUP(C444,#REF!,3,0)))</f>
        <v>0</v>
      </c>
    </row>
    <row r="445" spans="1:8" ht="33" x14ac:dyDescent="0.3">
      <c r="A445" s="24" t="e">
        <f t="shared" si="8"/>
        <v>#REF!</v>
      </c>
      <c r="B445" s="44" t="s">
        <v>669</v>
      </c>
      <c r="C445" s="42">
        <v>123805</v>
      </c>
      <c r="D445" s="45" t="s">
        <v>247</v>
      </c>
      <c r="E445" s="40" t="s">
        <v>440</v>
      </c>
      <c r="F445" s="46">
        <v>0</v>
      </c>
      <c r="H445" s="29">
        <f>IF(ISERROR(VLOOKUP(C445,#REF!,3,0)),0,(VLOOKUP(C445,#REF!,3,0)))</f>
        <v>0</v>
      </c>
    </row>
    <row r="446" spans="1:8" x14ac:dyDescent="0.3">
      <c r="A446" s="24" t="e">
        <f t="shared" si="8"/>
        <v>#REF!</v>
      </c>
      <c r="B446" s="44" t="s">
        <v>669</v>
      </c>
      <c r="C446" s="42">
        <v>123810</v>
      </c>
      <c r="D446" s="45" t="s">
        <v>248</v>
      </c>
      <c r="E446" s="40" t="s">
        <v>440</v>
      </c>
      <c r="F446" s="46">
        <v>0</v>
      </c>
      <c r="H446" s="29">
        <f>IF(ISERROR(VLOOKUP(C446,#REF!,3,0)),0,(VLOOKUP(C446,#REF!,3,0)))</f>
        <v>0</v>
      </c>
    </row>
    <row r="447" spans="1:8" x14ac:dyDescent="0.3">
      <c r="A447" s="24" t="e">
        <f t="shared" si="8"/>
        <v>#REF!</v>
      </c>
      <c r="B447" s="44" t="s">
        <v>669</v>
      </c>
      <c r="C447" s="42">
        <v>123815</v>
      </c>
      <c r="D447" s="45" t="s">
        <v>249</v>
      </c>
      <c r="E447" s="40" t="s">
        <v>440</v>
      </c>
      <c r="F447" s="46">
        <v>0</v>
      </c>
      <c r="H447" s="29">
        <f>IF(ISERROR(VLOOKUP(C447,#REF!,3,0)),0,(VLOOKUP(C447,#REF!,3,0)))</f>
        <v>0</v>
      </c>
    </row>
    <row r="448" spans="1:8" x14ac:dyDescent="0.3">
      <c r="A448" s="24" t="e">
        <f t="shared" si="8"/>
        <v>#REF!</v>
      </c>
      <c r="B448" s="44" t="s">
        <v>669</v>
      </c>
      <c r="C448" s="42">
        <v>123820</v>
      </c>
      <c r="D448" s="45" t="s">
        <v>250</v>
      </c>
      <c r="E448" s="40" t="s">
        <v>440</v>
      </c>
      <c r="F448" s="46">
        <v>0</v>
      </c>
      <c r="H448" s="29">
        <f>IF(ISERROR(VLOOKUP(C448,#REF!,3,0)),0,(VLOOKUP(C448,#REF!,3,0)))</f>
        <v>0</v>
      </c>
    </row>
    <row r="449" spans="1:8" x14ac:dyDescent="0.3">
      <c r="A449" s="24" t="e">
        <f t="shared" si="8"/>
        <v>#REF!</v>
      </c>
      <c r="B449" s="44" t="s">
        <v>669</v>
      </c>
      <c r="C449" s="42">
        <v>123825</v>
      </c>
      <c r="D449" s="45" t="s">
        <v>783</v>
      </c>
      <c r="E449" s="40" t="s">
        <v>440</v>
      </c>
      <c r="F449" s="46">
        <v>0</v>
      </c>
      <c r="H449" s="29">
        <f>IF(ISERROR(VLOOKUP(C449,#REF!,3,0)),0,(VLOOKUP(C449,#REF!,3,0)))</f>
        <v>0</v>
      </c>
    </row>
    <row r="450" spans="1:8" x14ac:dyDescent="0.3">
      <c r="A450" s="24" t="e">
        <f t="shared" si="8"/>
        <v>#REF!</v>
      </c>
      <c r="B450" s="44" t="s">
        <v>669</v>
      </c>
      <c r="C450" s="42">
        <v>123830</v>
      </c>
      <c r="D450" s="45" t="s">
        <v>784</v>
      </c>
      <c r="E450" s="40" t="s">
        <v>440</v>
      </c>
      <c r="F450" s="46">
        <v>0</v>
      </c>
      <c r="H450" s="29">
        <f>IF(ISERROR(VLOOKUP(C450,#REF!,3,0)),0,(VLOOKUP(C450,#REF!,3,0)))</f>
        <v>0</v>
      </c>
    </row>
    <row r="451" spans="1:8" x14ac:dyDescent="0.3">
      <c r="A451" s="24" t="e">
        <f t="shared" si="8"/>
        <v>#REF!</v>
      </c>
      <c r="B451" s="44" t="s">
        <v>669</v>
      </c>
      <c r="C451" s="42">
        <v>123835</v>
      </c>
      <c r="D451" s="45" t="s">
        <v>785</v>
      </c>
      <c r="E451" s="40" t="s">
        <v>440</v>
      </c>
      <c r="F451" s="46">
        <v>0</v>
      </c>
      <c r="H451" s="29">
        <f>IF(ISERROR(VLOOKUP(C451,#REF!,3,0)),0,(VLOOKUP(C451,#REF!,3,0)))</f>
        <v>0</v>
      </c>
    </row>
    <row r="452" spans="1:8" ht="33" x14ac:dyDescent="0.3">
      <c r="A452" s="24" t="e">
        <f t="shared" si="8"/>
        <v>#REF!</v>
      </c>
      <c r="B452" s="44" t="s">
        <v>669</v>
      </c>
      <c r="C452" s="42">
        <v>123855</v>
      </c>
      <c r="D452" s="45" t="s">
        <v>106</v>
      </c>
      <c r="E452" s="40" t="s">
        <v>440</v>
      </c>
      <c r="F452" s="59" t="s">
        <v>488</v>
      </c>
    </row>
    <row r="453" spans="1:8" ht="33" x14ac:dyDescent="0.3">
      <c r="A453" s="24" t="e">
        <f t="shared" si="8"/>
        <v>#REF!</v>
      </c>
      <c r="B453" s="44" t="s">
        <v>669</v>
      </c>
      <c r="C453" s="42">
        <v>123860</v>
      </c>
      <c r="D453" s="45" t="s">
        <v>69</v>
      </c>
      <c r="E453" s="40" t="s">
        <v>440</v>
      </c>
      <c r="F453" s="59" t="s">
        <v>419</v>
      </c>
    </row>
    <row r="454" spans="1:8" x14ac:dyDescent="0.3">
      <c r="A454" s="24" t="e">
        <f t="shared" si="8"/>
        <v>#REF!</v>
      </c>
      <c r="B454" s="44" t="s">
        <v>669</v>
      </c>
      <c r="C454" s="42">
        <v>123895</v>
      </c>
      <c r="D454" s="45" t="s">
        <v>55</v>
      </c>
      <c r="E454" s="40" t="s">
        <v>440</v>
      </c>
      <c r="F454" s="59" t="s">
        <v>419</v>
      </c>
    </row>
    <row r="455" spans="1:8" x14ac:dyDescent="0.3">
      <c r="A455" s="24" t="e">
        <f t="shared" si="8"/>
        <v>#REF!</v>
      </c>
      <c r="C455" s="42"/>
      <c r="D455" s="45"/>
      <c r="E455" s="40" t="s">
        <v>440</v>
      </c>
      <c r="F455" s="46"/>
    </row>
    <row r="456" spans="1:8" ht="33" x14ac:dyDescent="0.3">
      <c r="A456" s="24" t="e">
        <f t="shared" ref="A456:A519" si="9">+IF(H456&gt;0,A455+1,A455)</f>
        <v>#REF!</v>
      </c>
      <c r="C456" s="42">
        <v>1239</v>
      </c>
      <c r="D456" s="43" t="s">
        <v>273</v>
      </c>
      <c r="E456" s="40" t="s">
        <v>440</v>
      </c>
      <c r="F456" s="48"/>
    </row>
    <row r="457" spans="1:8" x14ac:dyDescent="0.3">
      <c r="A457" s="24" t="e">
        <f t="shared" si="9"/>
        <v>#REF!</v>
      </c>
      <c r="B457" s="44" t="s">
        <v>669</v>
      </c>
      <c r="C457" s="42">
        <v>123904</v>
      </c>
      <c r="D457" s="43" t="s">
        <v>786</v>
      </c>
      <c r="E457" s="40" t="s">
        <v>440</v>
      </c>
      <c r="F457" s="46">
        <v>0</v>
      </c>
      <c r="H457" s="29">
        <f>IF(ISERROR(VLOOKUP(C457,#REF!,3,0)),0,(VLOOKUP(C457,#REF!,3,0)))</f>
        <v>0</v>
      </c>
    </row>
    <row r="458" spans="1:8" x14ac:dyDescent="0.3">
      <c r="A458" s="24" t="e">
        <f t="shared" si="9"/>
        <v>#REF!</v>
      </c>
      <c r="B458" s="44" t="s">
        <v>669</v>
      </c>
      <c r="C458" s="42">
        <v>123905</v>
      </c>
      <c r="D458" s="45" t="s">
        <v>787</v>
      </c>
      <c r="E458" s="40" t="s">
        <v>440</v>
      </c>
      <c r="F458" s="46">
        <v>0</v>
      </c>
      <c r="H458" s="29">
        <f>IF(ISERROR(VLOOKUP(C458,#REF!,3,0)),0,(VLOOKUP(C458,#REF!,3,0)))</f>
        <v>0</v>
      </c>
    </row>
    <row r="459" spans="1:8" x14ac:dyDescent="0.3">
      <c r="A459" s="24" t="e">
        <f t="shared" si="9"/>
        <v>#REF!</v>
      </c>
      <c r="B459" s="44" t="s">
        <v>669</v>
      </c>
      <c r="C459" s="42">
        <v>123910</v>
      </c>
      <c r="D459" s="45" t="s">
        <v>788</v>
      </c>
      <c r="E459" s="40" t="s">
        <v>440</v>
      </c>
      <c r="F459" s="46">
        <v>0</v>
      </c>
      <c r="H459" s="29">
        <f>IF(ISERROR(VLOOKUP(C459,#REF!,3,0)),0,(VLOOKUP(C459,#REF!,3,0)))</f>
        <v>0</v>
      </c>
    </row>
    <row r="460" spans="1:8" x14ac:dyDescent="0.3">
      <c r="A460" s="24" t="e">
        <f t="shared" si="9"/>
        <v>#REF!</v>
      </c>
      <c r="B460" s="44" t="s">
        <v>669</v>
      </c>
      <c r="C460" s="42">
        <v>123925</v>
      </c>
      <c r="D460" s="45" t="s">
        <v>222</v>
      </c>
      <c r="E460" s="40" t="s">
        <v>440</v>
      </c>
      <c r="F460" s="46">
        <v>0</v>
      </c>
      <c r="H460" s="29">
        <f>IF(ISERROR(VLOOKUP(C460,#REF!,3,0)),0,(VLOOKUP(C460,#REF!,3,0)))</f>
        <v>0</v>
      </c>
    </row>
    <row r="461" spans="1:8" x14ac:dyDescent="0.3">
      <c r="A461" s="24" t="e">
        <f t="shared" si="9"/>
        <v>#REF!</v>
      </c>
      <c r="B461" s="44" t="s">
        <v>669</v>
      </c>
      <c r="C461" s="42">
        <v>123930</v>
      </c>
      <c r="D461" s="45" t="s">
        <v>223</v>
      </c>
      <c r="E461" s="40" t="s">
        <v>440</v>
      </c>
      <c r="F461" s="46">
        <v>0</v>
      </c>
      <c r="H461" s="29">
        <f>IF(ISERROR(VLOOKUP(C461,#REF!,3,0)),0,(VLOOKUP(C461,#REF!,3,0)))</f>
        <v>0</v>
      </c>
    </row>
    <row r="462" spans="1:8" x14ac:dyDescent="0.3">
      <c r="A462" s="24" t="e">
        <f t="shared" si="9"/>
        <v>#REF!</v>
      </c>
      <c r="B462" s="44" t="s">
        <v>669</v>
      </c>
      <c r="C462" s="42">
        <v>123935</v>
      </c>
      <c r="D462" s="45" t="s">
        <v>785</v>
      </c>
      <c r="E462" s="40" t="s">
        <v>440</v>
      </c>
      <c r="F462" s="46">
        <v>0</v>
      </c>
      <c r="H462" s="29">
        <f>IF(ISERROR(VLOOKUP(C462,#REF!,3,0)),0,(VLOOKUP(C462,#REF!,3,0)))</f>
        <v>0</v>
      </c>
    </row>
    <row r="463" spans="1:8" ht="33" x14ac:dyDescent="0.3">
      <c r="A463" s="24" t="e">
        <f t="shared" si="9"/>
        <v>#REF!</v>
      </c>
      <c r="B463" s="44" t="s">
        <v>669</v>
      </c>
      <c r="C463" s="42">
        <v>123955</v>
      </c>
      <c r="D463" s="45" t="s">
        <v>18</v>
      </c>
      <c r="E463" s="40" t="s">
        <v>440</v>
      </c>
      <c r="F463" s="59" t="s">
        <v>419</v>
      </c>
    </row>
    <row r="464" spans="1:8" ht="33" x14ac:dyDescent="0.3">
      <c r="A464" s="24" t="e">
        <f t="shared" si="9"/>
        <v>#REF!</v>
      </c>
      <c r="B464" s="44" t="s">
        <v>669</v>
      </c>
      <c r="C464" s="42">
        <v>123960</v>
      </c>
      <c r="D464" s="45" t="s">
        <v>549</v>
      </c>
      <c r="E464" s="40" t="s">
        <v>440</v>
      </c>
      <c r="F464" s="59" t="s">
        <v>419</v>
      </c>
    </row>
    <row r="465" spans="1:8" x14ac:dyDescent="0.3">
      <c r="A465" s="24" t="e">
        <f t="shared" si="9"/>
        <v>#REF!</v>
      </c>
      <c r="B465" s="44" t="s">
        <v>669</v>
      </c>
      <c r="C465" s="42">
        <v>123995</v>
      </c>
      <c r="D465" s="45" t="s">
        <v>55</v>
      </c>
      <c r="E465" s="40" t="s">
        <v>440</v>
      </c>
      <c r="F465" s="59" t="s">
        <v>419</v>
      </c>
    </row>
    <row r="466" spans="1:8" x14ac:dyDescent="0.3">
      <c r="A466" s="24" t="e">
        <f t="shared" si="9"/>
        <v>#REF!</v>
      </c>
      <c r="B466" s="44"/>
      <c r="C466" s="42"/>
      <c r="D466" s="45"/>
      <c r="E466" s="40" t="s">
        <v>440</v>
      </c>
      <c r="F466" s="41"/>
    </row>
    <row r="467" spans="1:8" ht="33" x14ac:dyDescent="0.3">
      <c r="A467" s="24" t="e">
        <f t="shared" si="9"/>
        <v>#REF!</v>
      </c>
      <c r="C467" s="42">
        <v>1240</v>
      </c>
      <c r="D467" s="43" t="s">
        <v>274</v>
      </c>
      <c r="E467" s="40" t="s">
        <v>440</v>
      </c>
      <c r="F467" s="41"/>
    </row>
    <row r="468" spans="1:8" x14ac:dyDescent="0.3">
      <c r="A468" s="24" t="e">
        <f t="shared" si="9"/>
        <v>#REF!</v>
      </c>
      <c r="B468" s="44" t="s">
        <v>669</v>
      </c>
      <c r="C468" s="42">
        <v>124004</v>
      </c>
      <c r="D468" s="43" t="s">
        <v>535</v>
      </c>
      <c r="E468" s="40" t="s">
        <v>440</v>
      </c>
      <c r="F468" s="59" t="s">
        <v>420</v>
      </c>
    </row>
    <row r="469" spans="1:8" x14ac:dyDescent="0.3">
      <c r="A469" s="24" t="e">
        <f t="shared" si="9"/>
        <v>#REF!</v>
      </c>
      <c r="B469" s="44" t="s">
        <v>669</v>
      </c>
      <c r="C469" s="42">
        <v>124005</v>
      </c>
      <c r="D469" s="45" t="s">
        <v>225</v>
      </c>
      <c r="E469" s="40" t="s">
        <v>440</v>
      </c>
      <c r="F469" s="74">
        <v>0.2</v>
      </c>
      <c r="H469" s="29">
        <f>IF(ISERROR(VLOOKUP(C469,#REF!,3,0)),0,(VLOOKUP(C469,#REF!,3,0)))</f>
        <v>0</v>
      </c>
    </row>
    <row r="470" spans="1:8" x14ac:dyDescent="0.3">
      <c r="A470" s="24" t="e">
        <f t="shared" si="9"/>
        <v>#REF!</v>
      </c>
      <c r="B470" s="44" t="s">
        <v>669</v>
      </c>
      <c r="C470" s="42">
        <v>124010</v>
      </c>
      <c r="D470" s="45" t="s">
        <v>525</v>
      </c>
      <c r="E470" s="40" t="s">
        <v>440</v>
      </c>
      <c r="F470" s="59" t="s">
        <v>419</v>
      </c>
    </row>
    <row r="471" spans="1:8" x14ac:dyDescent="0.3">
      <c r="A471" s="24" t="e">
        <f t="shared" si="9"/>
        <v>#REF!</v>
      </c>
      <c r="B471" s="44" t="s">
        <v>669</v>
      </c>
      <c r="C471" s="42">
        <v>124015</v>
      </c>
      <c r="D471" s="45"/>
      <c r="E471" s="40" t="s">
        <v>440</v>
      </c>
      <c r="F471" s="59" t="s">
        <v>418</v>
      </c>
    </row>
    <row r="472" spans="1:8" ht="33" x14ac:dyDescent="0.3">
      <c r="A472" s="24" t="e">
        <f t="shared" si="9"/>
        <v>#REF!</v>
      </c>
      <c r="B472" s="44" t="s">
        <v>669</v>
      </c>
      <c r="C472" s="42">
        <v>124020</v>
      </c>
      <c r="D472" s="45" t="s">
        <v>536</v>
      </c>
      <c r="E472" s="40" t="s">
        <v>440</v>
      </c>
      <c r="F472" s="59" t="s">
        <v>418</v>
      </c>
    </row>
    <row r="473" spans="1:8" ht="33" x14ac:dyDescent="0.3">
      <c r="A473" s="24" t="e">
        <f t="shared" si="9"/>
        <v>#REF!</v>
      </c>
      <c r="B473" s="44" t="s">
        <v>669</v>
      </c>
      <c r="C473" s="42">
        <v>124025</v>
      </c>
      <c r="D473" s="45" t="s">
        <v>537</v>
      </c>
      <c r="E473" s="40" t="s">
        <v>440</v>
      </c>
      <c r="F473" s="59" t="s">
        <v>418</v>
      </c>
    </row>
    <row r="474" spans="1:8" ht="33" x14ac:dyDescent="0.3">
      <c r="A474" s="24" t="e">
        <f t="shared" si="9"/>
        <v>#REF!</v>
      </c>
      <c r="B474" s="44" t="s">
        <v>669</v>
      </c>
      <c r="C474" s="42">
        <v>124030</v>
      </c>
      <c r="D474" s="45" t="s">
        <v>538</v>
      </c>
      <c r="E474" s="40" t="s">
        <v>440</v>
      </c>
      <c r="F474" s="59" t="s">
        <v>419</v>
      </c>
    </row>
    <row r="475" spans="1:8" ht="33" x14ac:dyDescent="0.3">
      <c r="A475" s="24" t="e">
        <f t="shared" si="9"/>
        <v>#REF!</v>
      </c>
      <c r="B475" s="44" t="s">
        <v>669</v>
      </c>
      <c r="C475" s="42">
        <v>124035</v>
      </c>
      <c r="D475" s="45" t="s">
        <v>529</v>
      </c>
      <c r="E475" s="40" t="s">
        <v>440</v>
      </c>
      <c r="F475" s="59" t="s">
        <v>419</v>
      </c>
    </row>
    <row r="476" spans="1:8" x14ac:dyDescent="0.3">
      <c r="A476" s="24" t="e">
        <f t="shared" si="9"/>
        <v>#REF!</v>
      </c>
      <c r="B476" s="44" t="s">
        <v>669</v>
      </c>
      <c r="C476" s="42">
        <v>124040</v>
      </c>
      <c r="D476" s="45" t="s">
        <v>724</v>
      </c>
      <c r="E476" s="40" t="s">
        <v>440</v>
      </c>
      <c r="F476" s="59" t="s">
        <v>419</v>
      </c>
    </row>
    <row r="477" spans="1:8" ht="33" x14ac:dyDescent="0.3">
      <c r="A477" s="24" t="e">
        <f t="shared" si="9"/>
        <v>#REF!</v>
      </c>
      <c r="B477" s="44" t="s">
        <v>669</v>
      </c>
      <c r="C477" s="42">
        <v>124045</v>
      </c>
      <c r="D477" s="45" t="s">
        <v>233</v>
      </c>
      <c r="E477" s="40" t="s">
        <v>440</v>
      </c>
      <c r="F477" s="59" t="s">
        <v>419</v>
      </c>
    </row>
    <row r="478" spans="1:8" x14ac:dyDescent="0.3">
      <c r="A478" s="24" t="e">
        <f t="shared" si="9"/>
        <v>#REF!</v>
      </c>
      <c r="B478" s="44" t="s">
        <v>669</v>
      </c>
      <c r="C478" s="42">
        <v>124050</v>
      </c>
      <c r="D478" s="45" t="s">
        <v>234</v>
      </c>
      <c r="E478" s="40" t="s">
        <v>440</v>
      </c>
      <c r="F478" s="59" t="s">
        <v>419</v>
      </c>
    </row>
    <row r="479" spans="1:8" ht="33" x14ac:dyDescent="0.3">
      <c r="A479" s="24" t="e">
        <f t="shared" si="9"/>
        <v>#REF!</v>
      </c>
      <c r="B479" s="44" t="s">
        <v>669</v>
      </c>
      <c r="C479" s="38">
        <v>124055</v>
      </c>
      <c r="D479" s="45" t="s">
        <v>819</v>
      </c>
      <c r="E479" s="40" t="s">
        <v>440</v>
      </c>
      <c r="F479" s="46">
        <v>0</v>
      </c>
      <c r="H479" s="29">
        <f>IF(ISERROR(VLOOKUP(C479,#REF!,3,0)),0,(VLOOKUP(C479,#REF!,3,0)))</f>
        <v>0</v>
      </c>
    </row>
    <row r="480" spans="1:8" x14ac:dyDescent="0.3">
      <c r="A480" s="24" t="e">
        <f t="shared" si="9"/>
        <v>#REF!</v>
      </c>
      <c r="B480" s="44" t="s">
        <v>669</v>
      </c>
      <c r="C480" s="38">
        <v>124060</v>
      </c>
      <c r="D480" s="45" t="s">
        <v>540</v>
      </c>
      <c r="E480" s="40" t="s">
        <v>440</v>
      </c>
      <c r="F480" s="59" t="s">
        <v>419</v>
      </c>
    </row>
    <row r="481" spans="1:12" x14ac:dyDescent="0.3">
      <c r="A481" s="24" t="e">
        <f t="shared" si="9"/>
        <v>#REF!</v>
      </c>
      <c r="B481" s="44" t="s">
        <v>669</v>
      </c>
      <c r="C481" s="42">
        <v>124095</v>
      </c>
      <c r="D481" s="45" t="s">
        <v>55</v>
      </c>
      <c r="E481" s="40" t="s">
        <v>440</v>
      </c>
      <c r="F481" s="59" t="s">
        <v>419</v>
      </c>
    </row>
    <row r="482" spans="1:12" x14ac:dyDescent="0.3">
      <c r="A482" s="24" t="e">
        <f t="shared" si="9"/>
        <v>#REF!</v>
      </c>
      <c r="C482" s="42"/>
      <c r="D482" s="45"/>
      <c r="E482" s="40" t="s">
        <v>440</v>
      </c>
      <c r="F482" s="41"/>
    </row>
    <row r="483" spans="1:12" ht="49.5" x14ac:dyDescent="0.3">
      <c r="A483" s="24" t="e">
        <f t="shared" si="9"/>
        <v>#REF!</v>
      </c>
      <c r="C483" s="42">
        <v>1241</v>
      </c>
      <c r="D483" s="43" t="s">
        <v>275</v>
      </c>
      <c r="E483" s="40" t="s">
        <v>440</v>
      </c>
      <c r="F483" s="41"/>
    </row>
    <row r="484" spans="1:12" x14ac:dyDescent="0.3">
      <c r="A484" s="24" t="e">
        <f t="shared" si="9"/>
        <v>#REF!</v>
      </c>
      <c r="B484" s="44" t="s">
        <v>669</v>
      </c>
      <c r="C484" s="42">
        <v>124104</v>
      </c>
      <c r="D484" s="43" t="s">
        <v>821</v>
      </c>
      <c r="E484" s="40" t="s">
        <v>440</v>
      </c>
      <c r="F484" s="46">
        <v>0.2</v>
      </c>
      <c r="H484" s="29">
        <f>IF(ISERROR(VLOOKUP(C484,#REF!,3,0)),0,(VLOOKUP(C484,#REF!,3,0)))</f>
        <v>0</v>
      </c>
    </row>
    <row r="485" spans="1:12" x14ac:dyDescent="0.3">
      <c r="A485" s="24" t="e">
        <f t="shared" si="9"/>
        <v>#REF!</v>
      </c>
      <c r="B485" s="44" t="s">
        <v>669</v>
      </c>
      <c r="C485" s="42">
        <v>124105</v>
      </c>
      <c r="D485" s="45" t="s">
        <v>822</v>
      </c>
      <c r="E485" s="40" t="s">
        <v>440</v>
      </c>
      <c r="F485" s="46">
        <v>0.2</v>
      </c>
      <c r="H485" s="29">
        <f>IF(ISERROR(VLOOKUP(C485,#REF!,3,0)),0,(VLOOKUP(C485,#REF!,3,0)))</f>
        <v>0</v>
      </c>
    </row>
    <row r="486" spans="1:12" x14ac:dyDescent="0.3">
      <c r="A486" s="24" t="e">
        <f t="shared" si="9"/>
        <v>#REF!</v>
      </c>
      <c r="B486" s="44" t="s">
        <v>669</v>
      </c>
      <c r="C486" s="42">
        <v>124195</v>
      </c>
      <c r="D486" s="45" t="s">
        <v>245</v>
      </c>
      <c r="E486" s="40" t="s">
        <v>440</v>
      </c>
      <c r="F486" s="46">
        <v>0.2</v>
      </c>
      <c r="H486" s="29">
        <f>IF(ISERROR(VLOOKUP(C486,#REF!,3,0)),0,(VLOOKUP(C486,#REF!,3,0)))</f>
        <v>0</v>
      </c>
    </row>
    <row r="487" spans="1:12" x14ac:dyDescent="0.3">
      <c r="A487" s="24" t="e">
        <f t="shared" si="9"/>
        <v>#REF!</v>
      </c>
      <c r="C487" s="42"/>
      <c r="D487" s="45"/>
      <c r="E487" s="40" t="s">
        <v>440</v>
      </c>
      <c r="F487" s="41"/>
    </row>
    <row r="488" spans="1:12" ht="33" x14ac:dyDescent="0.3">
      <c r="A488" s="24" t="e">
        <f t="shared" si="9"/>
        <v>#REF!</v>
      </c>
      <c r="C488" s="42">
        <v>1242</v>
      </c>
      <c r="D488" s="43" t="s">
        <v>276</v>
      </c>
      <c r="E488" s="40" t="s">
        <v>440</v>
      </c>
      <c r="F488" s="41"/>
    </row>
    <row r="489" spans="1:12" x14ac:dyDescent="0.3">
      <c r="A489" s="24" t="e">
        <f t="shared" si="9"/>
        <v>#REF!</v>
      </c>
      <c r="B489" s="44" t="s">
        <v>669</v>
      </c>
      <c r="C489" s="42">
        <v>124215</v>
      </c>
      <c r="D489" s="45" t="s">
        <v>550</v>
      </c>
      <c r="E489" s="40" t="s">
        <v>440</v>
      </c>
      <c r="F489" s="59" t="s">
        <v>417</v>
      </c>
    </row>
    <row r="490" spans="1:12" x14ac:dyDescent="0.3">
      <c r="A490" s="24" t="e">
        <f t="shared" si="9"/>
        <v>#REF!</v>
      </c>
      <c r="C490" s="50"/>
      <c r="D490" s="51"/>
      <c r="E490" s="40" t="s">
        <v>440</v>
      </c>
      <c r="F490" s="41"/>
    </row>
    <row r="491" spans="1:12" ht="33" x14ac:dyDescent="0.3">
      <c r="A491" s="24" t="e">
        <f t="shared" si="9"/>
        <v>#REF!</v>
      </c>
      <c r="C491" s="52">
        <v>1244</v>
      </c>
      <c r="D491" s="75" t="s">
        <v>180</v>
      </c>
      <c r="E491" s="40"/>
      <c r="F491" s="41"/>
      <c r="H491" s="47"/>
      <c r="I491" s="47"/>
      <c r="J491" s="49"/>
      <c r="K491" s="49"/>
      <c r="L491" s="49"/>
    </row>
    <row r="492" spans="1:12" x14ac:dyDescent="0.3">
      <c r="A492" s="24" t="e">
        <f t="shared" si="9"/>
        <v>#REF!</v>
      </c>
      <c r="B492" s="44" t="s">
        <v>669</v>
      </c>
      <c r="C492" s="54">
        <v>124405</v>
      </c>
      <c r="D492" s="43" t="s">
        <v>649</v>
      </c>
      <c r="E492" s="40"/>
      <c r="F492" s="59" t="s">
        <v>134</v>
      </c>
      <c r="H492" s="47"/>
      <c r="I492" s="47"/>
      <c r="J492" s="49"/>
      <c r="K492" s="49"/>
      <c r="L492" s="49"/>
    </row>
    <row r="493" spans="1:12" x14ac:dyDescent="0.3">
      <c r="A493" s="24" t="e">
        <f t="shared" si="9"/>
        <v>#REF!</v>
      </c>
      <c r="B493" s="44" t="s">
        <v>669</v>
      </c>
      <c r="C493" s="54">
        <v>124410</v>
      </c>
      <c r="D493" s="43" t="s">
        <v>748</v>
      </c>
      <c r="E493" s="40"/>
      <c r="F493" s="59" t="s">
        <v>134</v>
      </c>
      <c r="H493" s="47"/>
      <c r="I493" s="47"/>
      <c r="J493" s="49"/>
      <c r="K493" s="49"/>
      <c r="L493" s="49"/>
    </row>
    <row r="494" spans="1:12" x14ac:dyDescent="0.3">
      <c r="A494" s="24" t="e">
        <f t="shared" si="9"/>
        <v>#REF!</v>
      </c>
      <c r="B494" s="44" t="s">
        <v>669</v>
      </c>
      <c r="C494" s="54">
        <v>124415</v>
      </c>
      <c r="D494" s="43" t="s">
        <v>749</v>
      </c>
      <c r="E494" s="40"/>
      <c r="F494" s="59" t="s">
        <v>134</v>
      </c>
      <c r="H494" s="47"/>
      <c r="I494" s="47"/>
      <c r="J494" s="49"/>
      <c r="K494" s="49"/>
      <c r="L494" s="49"/>
    </row>
    <row r="495" spans="1:12" x14ac:dyDescent="0.3">
      <c r="A495" s="24" t="e">
        <f t="shared" si="9"/>
        <v>#REF!</v>
      </c>
      <c r="B495" s="44" t="s">
        <v>669</v>
      </c>
      <c r="C495" s="54">
        <v>124420</v>
      </c>
      <c r="D495" s="43" t="s">
        <v>750</v>
      </c>
      <c r="E495" s="40"/>
      <c r="F495" s="59" t="s">
        <v>134</v>
      </c>
      <c r="H495" s="47"/>
      <c r="I495" s="47"/>
      <c r="J495" s="49"/>
      <c r="K495" s="49"/>
      <c r="L495" s="49"/>
    </row>
    <row r="496" spans="1:12" x14ac:dyDescent="0.3">
      <c r="A496" s="24" t="e">
        <f t="shared" si="9"/>
        <v>#REF!</v>
      </c>
      <c r="B496" s="44" t="s">
        <v>669</v>
      </c>
      <c r="C496" s="54">
        <v>124425</v>
      </c>
      <c r="D496" s="43" t="s">
        <v>751</v>
      </c>
      <c r="E496" s="40"/>
      <c r="F496" s="59" t="s">
        <v>134</v>
      </c>
      <c r="H496" s="47"/>
      <c r="I496" s="47"/>
      <c r="J496" s="49"/>
      <c r="K496" s="49"/>
      <c r="L496" s="49"/>
    </row>
    <row r="497" spans="1:12" x14ac:dyDescent="0.3">
      <c r="A497" s="24" t="e">
        <f t="shared" si="9"/>
        <v>#REF!</v>
      </c>
      <c r="B497" s="44" t="s">
        <v>669</v>
      </c>
      <c r="C497" s="54">
        <v>124430</v>
      </c>
      <c r="D497" s="43" t="s">
        <v>658</v>
      </c>
      <c r="E497" s="40"/>
      <c r="F497" s="59" t="s">
        <v>134</v>
      </c>
      <c r="H497" s="47"/>
      <c r="I497" s="47"/>
      <c r="J497" s="49"/>
      <c r="K497" s="49"/>
      <c r="L497" s="49"/>
    </row>
    <row r="498" spans="1:12" x14ac:dyDescent="0.3">
      <c r="A498" s="24" t="e">
        <f t="shared" si="9"/>
        <v>#REF!</v>
      </c>
      <c r="B498" s="44" t="s">
        <v>669</v>
      </c>
      <c r="C498" s="54">
        <v>124435</v>
      </c>
      <c r="D498" s="43" t="s">
        <v>752</v>
      </c>
      <c r="E498" s="40"/>
      <c r="F498" s="59" t="s">
        <v>134</v>
      </c>
      <c r="H498" s="47"/>
      <c r="I498" s="47"/>
      <c r="J498" s="49"/>
      <c r="K498" s="49"/>
      <c r="L498" s="49"/>
    </row>
    <row r="499" spans="1:12" x14ac:dyDescent="0.3">
      <c r="A499" s="24" t="e">
        <f t="shared" si="9"/>
        <v>#REF!</v>
      </c>
      <c r="B499" s="44" t="s">
        <v>669</v>
      </c>
      <c r="C499" s="54">
        <v>124440</v>
      </c>
      <c r="D499" s="43" t="s">
        <v>753</v>
      </c>
      <c r="E499" s="40"/>
      <c r="F499" s="59" t="s">
        <v>134</v>
      </c>
      <c r="H499" s="47"/>
      <c r="I499" s="47"/>
      <c r="J499" s="49"/>
      <c r="K499" s="49"/>
      <c r="L499" s="49"/>
    </row>
    <row r="500" spans="1:12" x14ac:dyDescent="0.3">
      <c r="A500" s="24" t="e">
        <f t="shared" si="9"/>
        <v>#REF!</v>
      </c>
      <c r="B500" s="44" t="s">
        <v>669</v>
      </c>
      <c r="C500" s="54">
        <v>124445</v>
      </c>
      <c r="D500" s="43" t="s">
        <v>754</v>
      </c>
      <c r="E500" s="40"/>
      <c r="F500" s="59" t="s">
        <v>134</v>
      </c>
      <c r="H500" s="47"/>
      <c r="I500" s="47"/>
      <c r="J500" s="49"/>
      <c r="K500" s="49"/>
      <c r="L500" s="49"/>
    </row>
    <row r="501" spans="1:12" x14ac:dyDescent="0.3">
      <c r="A501" s="24" t="e">
        <f t="shared" si="9"/>
        <v>#REF!</v>
      </c>
      <c r="B501" s="44" t="s">
        <v>669</v>
      </c>
      <c r="C501" s="54">
        <v>124450</v>
      </c>
      <c r="D501" s="43" t="s">
        <v>755</v>
      </c>
      <c r="E501" s="40"/>
      <c r="F501" s="59" t="s">
        <v>134</v>
      </c>
      <c r="H501" s="47"/>
      <c r="I501" s="47"/>
      <c r="J501" s="49"/>
      <c r="K501" s="49"/>
      <c r="L501" s="49"/>
    </row>
    <row r="502" spans="1:12" x14ac:dyDescent="0.3">
      <c r="A502" s="24" t="e">
        <f t="shared" si="9"/>
        <v>#REF!</v>
      </c>
      <c r="B502" s="44" t="s">
        <v>669</v>
      </c>
      <c r="C502" s="54">
        <v>124455</v>
      </c>
      <c r="D502" s="43" t="s">
        <v>720</v>
      </c>
      <c r="E502" s="40"/>
      <c r="F502" s="59" t="s">
        <v>134</v>
      </c>
      <c r="H502" s="47"/>
      <c r="I502" s="47"/>
      <c r="J502" s="49"/>
      <c r="K502" s="49"/>
      <c r="L502" s="49"/>
    </row>
    <row r="503" spans="1:12" x14ac:dyDescent="0.3">
      <c r="A503" s="24" t="e">
        <f t="shared" si="9"/>
        <v>#REF!</v>
      </c>
      <c r="B503" s="44" t="s">
        <v>669</v>
      </c>
      <c r="C503" s="54">
        <v>124460</v>
      </c>
      <c r="D503" s="43" t="s">
        <v>229</v>
      </c>
      <c r="E503" s="40"/>
      <c r="F503" s="59" t="s">
        <v>134</v>
      </c>
      <c r="H503" s="47"/>
      <c r="I503" s="47"/>
      <c r="J503" s="49"/>
      <c r="K503" s="49"/>
      <c r="L503" s="49"/>
    </row>
    <row r="504" spans="1:12" ht="33" x14ac:dyDescent="0.3">
      <c r="A504" s="24" t="e">
        <f t="shared" si="9"/>
        <v>#REF!</v>
      </c>
      <c r="B504" s="44" t="s">
        <v>669</v>
      </c>
      <c r="C504" s="54">
        <v>124465</v>
      </c>
      <c r="D504" s="43" t="s">
        <v>230</v>
      </c>
      <c r="E504" s="40"/>
      <c r="F504" s="59" t="s">
        <v>134</v>
      </c>
      <c r="H504" s="47"/>
      <c r="I504" s="47"/>
      <c r="J504" s="49"/>
      <c r="K504" s="49"/>
      <c r="L504" s="49"/>
    </row>
    <row r="505" spans="1:12" x14ac:dyDescent="0.3">
      <c r="A505" s="24" t="e">
        <f t="shared" si="9"/>
        <v>#REF!</v>
      </c>
      <c r="B505" s="44" t="s">
        <v>669</v>
      </c>
      <c r="C505" s="54">
        <v>124470</v>
      </c>
      <c r="D505" s="43" t="s">
        <v>144</v>
      </c>
      <c r="E505" s="40"/>
      <c r="F505" s="59" t="s">
        <v>134</v>
      </c>
      <c r="H505" s="47"/>
      <c r="I505" s="47"/>
      <c r="J505" s="49"/>
      <c r="K505" s="49"/>
      <c r="L505" s="49"/>
    </row>
    <row r="506" spans="1:12" x14ac:dyDescent="0.3">
      <c r="A506" s="24" t="e">
        <f t="shared" si="9"/>
        <v>#REF!</v>
      </c>
      <c r="B506" s="44" t="s">
        <v>669</v>
      </c>
      <c r="C506" s="54">
        <v>124475</v>
      </c>
      <c r="D506" s="43" t="s">
        <v>145</v>
      </c>
      <c r="E506" s="40"/>
      <c r="F506" s="59" t="s">
        <v>134</v>
      </c>
      <c r="H506" s="47"/>
      <c r="I506" s="47"/>
      <c r="J506" s="49"/>
      <c r="K506" s="49"/>
      <c r="L506" s="49"/>
    </row>
    <row r="507" spans="1:12" x14ac:dyDescent="0.3">
      <c r="A507" s="24" t="e">
        <f t="shared" si="9"/>
        <v>#REF!</v>
      </c>
      <c r="B507" s="44" t="s">
        <v>669</v>
      </c>
      <c r="C507" s="54">
        <v>124480</v>
      </c>
      <c r="D507" s="43" t="s">
        <v>670</v>
      </c>
      <c r="E507" s="40"/>
      <c r="F507" s="59" t="s">
        <v>134</v>
      </c>
      <c r="H507" s="47"/>
      <c r="I507" s="47"/>
      <c r="J507" s="49"/>
      <c r="K507" s="49"/>
      <c r="L507" s="49"/>
    </row>
    <row r="508" spans="1:12" x14ac:dyDescent="0.3">
      <c r="A508" s="24" t="e">
        <f t="shared" si="9"/>
        <v>#REF!</v>
      </c>
      <c r="B508" s="44" t="s">
        <v>669</v>
      </c>
      <c r="C508" s="54">
        <v>124495</v>
      </c>
      <c r="D508" s="43" t="s">
        <v>245</v>
      </c>
      <c r="E508" s="40"/>
      <c r="F508" s="59" t="s">
        <v>134</v>
      </c>
      <c r="H508" s="47"/>
      <c r="I508" s="47"/>
      <c r="J508" s="49"/>
      <c r="K508" s="49"/>
      <c r="L508" s="49"/>
    </row>
    <row r="509" spans="1:12" x14ac:dyDescent="0.3">
      <c r="A509" s="24" t="e">
        <f t="shared" si="9"/>
        <v>#REF!</v>
      </c>
      <c r="C509" s="76"/>
      <c r="D509" s="60"/>
      <c r="E509" s="40"/>
      <c r="F509" s="41"/>
      <c r="H509" s="47"/>
      <c r="I509" s="47"/>
      <c r="J509" s="49"/>
      <c r="K509" s="49"/>
      <c r="L509" s="49"/>
    </row>
    <row r="510" spans="1:12" ht="33" x14ac:dyDescent="0.3">
      <c r="A510" s="24" t="e">
        <f t="shared" si="9"/>
        <v>#REF!</v>
      </c>
      <c r="C510" s="42">
        <v>1245</v>
      </c>
      <c r="D510" s="43" t="s">
        <v>277</v>
      </c>
      <c r="E510" s="40" t="s">
        <v>440</v>
      </c>
      <c r="F510" s="41"/>
    </row>
    <row r="511" spans="1:12" x14ac:dyDescent="0.3">
      <c r="A511" s="24" t="e">
        <f t="shared" si="9"/>
        <v>#REF!</v>
      </c>
      <c r="B511" s="44" t="s">
        <v>669</v>
      </c>
      <c r="C511" s="42">
        <v>124505</v>
      </c>
      <c r="D511" s="45" t="s">
        <v>70</v>
      </c>
      <c r="E511" s="40" t="s">
        <v>440</v>
      </c>
      <c r="F511" s="59" t="s">
        <v>417</v>
      </c>
    </row>
    <row r="512" spans="1:12" x14ac:dyDescent="0.3">
      <c r="A512" s="24" t="e">
        <f t="shared" si="9"/>
        <v>#REF!</v>
      </c>
      <c r="B512" s="44" t="s">
        <v>669</v>
      </c>
      <c r="C512" s="42">
        <v>124510</v>
      </c>
      <c r="D512" s="45" t="s">
        <v>17</v>
      </c>
      <c r="E512" s="40" t="s">
        <v>440</v>
      </c>
      <c r="F512" s="59" t="s">
        <v>417</v>
      </c>
    </row>
    <row r="513" spans="1:21" x14ac:dyDescent="0.3">
      <c r="A513" s="24" t="e">
        <f t="shared" si="9"/>
        <v>#REF!</v>
      </c>
      <c r="C513" s="42"/>
      <c r="D513" s="45"/>
      <c r="E513" s="40" t="s">
        <v>440</v>
      </c>
      <c r="F513" s="41"/>
    </row>
    <row r="514" spans="1:21" ht="33" x14ac:dyDescent="0.3">
      <c r="A514" s="24" t="e">
        <f t="shared" si="9"/>
        <v>#REF!</v>
      </c>
      <c r="C514" s="42">
        <v>1246</v>
      </c>
      <c r="D514" s="43" t="s">
        <v>277</v>
      </c>
      <c r="E514" s="40" t="s">
        <v>440</v>
      </c>
      <c r="F514" s="41"/>
    </row>
    <row r="515" spans="1:21" x14ac:dyDescent="0.3">
      <c r="A515" s="24" t="e">
        <f t="shared" si="9"/>
        <v>#REF!</v>
      </c>
      <c r="B515" s="44" t="s">
        <v>669</v>
      </c>
      <c r="C515" s="42">
        <v>124605</v>
      </c>
      <c r="D515" s="45" t="s">
        <v>97</v>
      </c>
      <c r="E515" s="40" t="s">
        <v>440</v>
      </c>
      <c r="F515" s="59" t="s">
        <v>417</v>
      </c>
      <c r="I515" s="29" t="e">
        <f>#REF!*#REF!</f>
        <v>#REF!</v>
      </c>
    </row>
    <row r="516" spans="1:21" x14ac:dyDescent="0.3">
      <c r="A516" s="24" t="e">
        <f t="shared" si="9"/>
        <v>#REF!</v>
      </c>
      <c r="B516" s="44" t="s">
        <v>669</v>
      </c>
      <c r="C516" s="42">
        <v>124610</v>
      </c>
      <c r="D516" s="45" t="s">
        <v>17</v>
      </c>
      <c r="E516" s="40" t="s">
        <v>440</v>
      </c>
      <c r="F516" s="59" t="s">
        <v>417</v>
      </c>
      <c r="I516" s="29" t="e">
        <f>#REF!*#REF!</f>
        <v>#REF!</v>
      </c>
    </row>
    <row r="517" spans="1:21" x14ac:dyDescent="0.3">
      <c r="A517" s="24" t="e">
        <f t="shared" si="9"/>
        <v>#REF!</v>
      </c>
      <c r="B517" s="44" t="s">
        <v>669</v>
      </c>
      <c r="C517" s="42">
        <v>124620</v>
      </c>
      <c r="D517" s="45" t="s">
        <v>5</v>
      </c>
      <c r="E517" s="40" t="s">
        <v>440</v>
      </c>
      <c r="F517" s="59" t="s">
        <v>418</v>
      </c>
    </row>
    <row r="518" spans="1:21" x14ac:dyDescent="0.3">
      <c r="A518" s="24" t="e">
        <f t="shared" si="9"/>
        <v>#REF!</v>
      </c>
      <c r="B518" s="44" t="s">
        <v>669</v>
      </c>
      <c r="C518" s="42">
        <v>124625</v>
      </c>
      <c r="D518" s="45" t="s">
        <v>551</v>
      </c>
      <c r="E518" s="40" t="s">
        <v>440</v>
      </c>
      <c r="F518" s="59">
        <v>0</v>
      </c>
      <c r="U518" s="24">
        <v>0</v>
      </c>
    </row>
    <row r="519" spans="1:21" x14ac:dyDescent="0.3">
      <c r="A519" s="24" t="e">
        <f t="shared" si="9"/>
        <v>#REF!</v>
      </c>
      <c r="B519" s="44" t="s">
        <v>669</v>
      </c>
      <c r="C519" s="38">
        <v>124630</v>
      </c>
      <c r="D519" s="45" t="s">
        <v>11</v>
      </c>
      <c r="E519" s="40" t="s">
        <v>440</v>
      </c>
      <c r="F519" s="59" t="s">
        <v>418</v>
      </c>
    </row>
    <row r="520" spans="1:21" x14ac:dyDescent="0.3">
      <c r="A520" s="24" t="e">
        <f t="shared" ref="A520:A583" si="10">+IF(H520&gt;0,A519+1,A519)</f>
        <v>#REF!</v>
      </c>
      <c r="B520" s="44" t="s">
        <v>669</v>
      </c>
      <c r="C520" s="42">
        <v>124635</v>
      </c>
      <c r="D520" s="45" t="s">
        <v>518</v>
      </c>
      <c r="E520" s="40" t="s">
        <v>440</v>
      </c>
      <c r="F520" s="59" t="s">
        <v>419</v>
      </c>
    </row>
    <row r="521" spans="1:21" x14ac:dyDescent="0.3">
      <c r="A521" s="24" t="e">
        <f t="shared" si="10"/>
        <v>#REF!</v>
      </c>
      <c r="B521" s="44" t="s">
        <v>669</v>
      </c>
      <c r="C521" s="38">
        <v>124640</v>
      </c>
      <c r="D521" s="45" t="s">
        <v>244</v>
      </c>
      <c r="E521" s="40" t="s">
        <v>440</v>
      </c>
      <c r="F521" s="59" t="s">
        <v>419</v>
      </c>
    </row>
    <row r="522" spans="1:21" x14ac:dyDescent="0.3">
      <c r="A522" s="24" t="e">
        <f t="shared" si="10"/>
        <v>#REF!</v>
      </c>
      <c r="B522" s="44" t="s">
        <v>669</v>
      </c>
      <c r="C522" s="42">
        <v>124695</v>
      </c>
      <c r="D522" s="45" t="s">
        <v>55</v>
      </c>
      <c r="E522" s="40" t="s">
        <v>440</v>
      </c>
      <c r="F522" s="59" t="s">
        <v>419</v>
      </c>
    </row>
    <row r="523" spans="1:21" x14ac:dyDescent="0.3">
      <c r="A523" s="24" t="e">
        <f t="shared" si="10"/>
        <v>#REF!</v>
      </c>
      <c r="C523" s="42"/>
      <c r="D523" s="45"/>
      <c r="E523" s="40" t="s">
        <v>440</v>
      </c>
      <c r="F523" s="41"/>
    </row>
    <row r="524" spans="1:21" ht="33" x14ac:dyDescent="0.3">
      <c r="A524" s="24" t="e">
        <f t="shared" si="10"/>
        <v>#REF!</v>
      </c>
      <c r="C524" s="42">
        <v>1247</v>
      </c>
      <c r="D524" s="43" t="s">
        <v>278</v>
      </c>
      <c r="E524" s="40" t="s">
        <v>440</v>
      </c>
      <c r="F524" s="41"/>
    </row>
    <row r="525" spans="1:21" x14ac:dyDescent="0.3">
      <c r="A525" s="24" t="e">
        <f t="shared" si="10"/>
        <v>#REF!</v>
      </c>
      <c r="B525" s="44" t="s">
        <v>669</v>
      </c>
      <c r="C525" s="42">
        <v>124704</v>
      </c>
      <c r="D525" s="43" t="s">
        <v>246</v>
      </c>
      <c r="E525" s="40" t="s">
        <v>440</v>
      </c>
      <c r="F525" s="46">
        <v>0</v>
      </c>
      <c r="H525" s="29">
        <f>IF(ISERROR(VLOOKUP(C525,#REF!,3,0)),0,(VLOOKUP(C525,#REF!,3,0)))</f>
        <v>0</v>
      </c>
    </row>
    <row r="526" spans="1:21" ht="33" x14ac:dyDescent="0.3">
      <c r="A526" s="24" t="e">
        <f t="shared" si="10"/>
        <v>#REF!</v>
      </c>
      <c r="B526" s="44" t="s">
        <v>669</v>
      </c>
      <c r="C526" s="42">
        <v>124705</v>
      </c>
      <c r="D526" s="45" t="s">
        <v>247</v>
      </c>
      <c r="E526" s="40" t="s">
        <v>440</v>
      </c>
      <c r="F526" s="46">
        <v>0</v>
      </c>
      <c r="H526" s="29">
        <f>IF(ISERROR(VLOOKUP(C526,#REF!,3,0)),0,(VLOOKUP(C526,#REF!,3,0)))</f>
        <v>0</v>
      </c>
    </row>
    <row r="527" spans="1:21" x14ac:dyDescent="0.3">
      <c r="A527" s="24" t="e">
        <f t="shared" si="10"/>
        <v>#REF!</v>
      </c>
      <c r="B527" s="44" t="s">
        <v>669</v>
      </c>
      <c r="C527" s="42">
        <v>124710</v>
      </c>
      <c r="D527" s="45" t="s">
        <v>248</v>
      </c>
      <c r="E527" s="40" t="s">
        <v>440</v>
      </c>
      <c r="F527" s="46">
        <v>0</v>
      </c>
      <c r="H527" s="29">
        <f>IF(ISERROR(VLOOKUP(C527,#REF!,3,0)),0,(VLOOKUP(C527,#REF!,3,0)))</f>
        <v>0</v>
      </c>
    </row>
    <row r="528" spans="1:21" x14ac:dyDescent="0.3">
      <c r="A528" s="24" t="e">
        <f t="shared" si="10"/>
        <v>#REF!</v>
      </c>
      <c r="B528" s="44" t="s">
        <v>669</v>
      </c>
      <c r="C528" s="42">
        <v>124715</v>
      </c>
      <c r="D528" s="45" t="s">
        <v>249</v>
      </c>
      <c r="E528" s="40" t="s">
        <v>440</v>
      </c>
      <c r="F528" s="46">
        <v>0</v>
      </c>
      <c r="H528" s="29">
        <f>IF(ISERROR(VLOOKUP(C528,#REF!,3,0)),0,(VLOOKUP(C528,#REF!,3,0)))</f>
        <v>0</v>
      </c>
    </row>
    <row r="529" spans="1:9" x14ac:dyDescent="0.3">
      <c r="A529" s="24" t="e">
        <f t="shared" si="10"/>
        <v>#REF!</v>
      </c>
      <c r="B529" s="44" t="s">
        <v>669</v>
      </c>
      <c r="C529" s="42">
        <v>124720</v>
      </c>
      <c r="D529" s="45" t="s">
        <v>250</v>
      </c>
      <c r="E529" s="40" t="s">
        <v>440</v>
      </c>
      <c r="F529" s="46">
        <v>0</v>
      </c>
      <c r="H529" s="29">
        <f>IF(ISERROR(VLOOKUP(C529,#REF!,3,0)),0,(VLOOKUP(C529,#REF!,3,0)))</f>
        <v>0</v>
      </c>
    </row>
    <row r="530" spans="1:9" x14ac:dyDescent="0.3">
      <c r="A530" s="24" t="e">
        <f t="shared" si="10"/>
        <v>#REF!</v>
      </c>
      <c r="B530" s="44" t="s">
        <v>669</v>
      </c>
      <c r="C530" s="42">
        <v>124725</v>
      </c>
      <c r="D530" s="45" t="s">
        <v>783</v>
      </c>
      <c r="E530" s="40" t="s">
        <v>440</v>
      </c>
      <c r="F530" s="46">
        <v>0</v>
      </c>
      <c r="H530" s="29">
        <f>IF(ISERROR(VLOOKUP(C530,#REF!,3,0)),0,(VLOOKUP(C530,#REF!,3,0)))</f>
        <v>0</v>
      </c>
    </row>
    <row r="531" spans="1:9" x14ac:dyDescent="0.3">
      <c r="A531" s="24" t="e">
        <f t="shared" si="10"/>
        <v>#REF!</v>
      </c>
      <c r="B531" s="44" t="s">
        <v>669</v>
      </c>
      <c r="C531" s="42">
        <v>124730</v>
      </c>
      <c r="D531" s="45" t="s">
        <v>784</v>
      </c>
      <c r="E531" s="40" t="s">
        <v>440</v>
      </c>
      <c r="F531" s="46">
        <v>0</v>
      </c>
      <c r="H531" s="29">
        <f>IF(ISERROR(VLOOKUP(C531,#REF!,3,0)),0,(VLOOKUP(C531,#REF!,3,0)))</f>
        <v>0</v>
      </c>
    </row>
    <row r="532" spans="1:9" x14ac:dyDescent="0.3">
      <c r="A532" s="24" t="e">
        <f t="shared" si="10"/>
        <v>#REF!</v>
      </c>
      <c r="B532" s="44" t="s">
        <v>669</v>
      </c>
      <c r="C532" s="42">
        <v>124735</v>
      </c>
      <c r="D532" s="45" t="s">
        <v>785</v>
      </c>
      <c r="E532" s="40" t="s">
        <v>440</v>
      </c>
      <c r="F532" s="46">
        <v>0</v>
      </c>
      <c r="H532" s="29">
        <f>IF(ISERROR(VLOOKUP(C532,#REF!,3,0)),0,(VLOOKUP(C532,#REF!,3,0)))</f>
        <v>0</v>
      </c>
    </row>
    <row r="533" spans="1:9" ht="33" x14ac:dyDescent="0.3">
      <c r="A533" s="24" t="e">
        <f t="shared" si="10"/>
        <v>#REF!</v>
      </c>
      <c r="B533" s="44" t="s">
        <v>669</v>
      </c>
      <c r="C533" s="77">
        <v>124755</v>
      </c>
      <c r="D533" s="45" t="s">
        <v>71</v>
      </c>
      <c r="E533" s="40" t="s">
        <v>440</v>
      </c>
      <c r="F533" s="59" t="s">
        <v>419</v>
      </c>
      <c r="I533" s="29" t="e">
        <f>#REF!*#REF!</f>
        <v>#REF!</v>
      </c>
    </row>
    <row r="534" spans="1:9" ht="33" x14ac:dyDescent="0.3">
      <c r="A534" s="24" t="e">
        <f t="shared" si="10"/>
        <v>#REF!</v>
      </c>
      <c r="B534" s="44" t="s">
        <v>669</v>
      </c>
      <c r="C534" s="42">
        <v>124760</v>
      </c>
      <c r="D534" s="45" t="s">
        <v>543</v>
      </c>
      <c r="E534" s="40" t="s">
        <v>440</v>
      </c>
      <c r="F534" s="59" t="s">
        <v>419</v>
      </c>
    </row>
    <row r="535" spans="1:9" x14ac:dyDescent="0.3">
      <c r="A535" s="24" t="e">
        <f t="shared" si="10"/>
        <v>#REF!</v>
      </c>
      <c r="B535" s="44" t="s">
        <v>669</v>
      </c>
      <c r="C535" s="42">
        <v>124795</v>
      </c>
      <c r="D535" s="45" t="s">
        <v>55</v>
      </c>
      <c r="E535" s="40" t="s">
        <v>440</v>
      </c>
      <c r="F535" s="59" t="s">
        <v>419</v>
      </c>
    </row>
    <row r="536" spans="1:9" x14ac:dyDescent="0.3">
      <c r="A536" s="24" t="e">
        <f t="shared" si="10"/>
        <v>#REF!</v>
      </c>
      <c r="C536" s="42"/>
      <c r="D536" s="45"/>
      <c r="E536" s="40" t="s">
        <v>440</v>
      </c>
      <c r="F536" s="46"/>
    </row>
    <row r="537" spans="1:9" ht="33" x14ac:dyDescent="0.3">
      <c r="A537" s="24" t="e">
        <f t="shared" si="10"/>
        <v>#REF!</v>
      </c>
      <c r="C537" s="42">
        <v>1248</v>
      </c>
      <c r="D537" s="43" t="s">
        <v>630</v>
      </c>
      <c r="E537" s="40" t="s">
        <v>440</v>
      </c>
      <c r="F537" s="48"/>
    </row>
    <row r="538" spans="1:9" x14ac:dyDescent="0.3">
      <c r="A538" s="24" t="e">
        <f t="shared" si="10"/>
        <v>#REF!</v>
      </c>
      <c r="B538" s="44" t="s">
        <v>669</v>
      </c>
      <c r="C538" s="42">
        <v>124804</v>
      </c>
      <c r="D538" s="43" t="s">
        <v>786</v>
      </c>
      <c r="E538" s="40" t="s">
        <v>440</v>
      </c>
      <c r="F538" s="46">
        <v>0</v>
      </c>
      <c r="H538" s="29">
        <f>IF(ISERROR(VLOOKUP(C538,#REF!,3,0)),0,(VLOOKUP(C538,#REF!,3,0)))</f>
        <v>0</v>
      </c>
    </row>
    <row r="539" spans="1:9" x14ac:dyDescent="0.3">
      <c r="A539" s="24" t="e">
        <f t="shared" si="10"/>
        <v>#REF!</v>
      </c>
      <c r="B539" s="44" t="s">
        <v>669</v>
      </c>
      <c r="C539" s="42">
        <v>124805</v>
      </c>
      <c r="D539" s="45" t="s">
        <v>787</v>
      </c>
      <c r="E539" s="40" t="s">
        <v>440</v>
      </c>
      <c r="F539" s="46">
        <v>0</v>
      </c>
      <c r="H539" s="29">
        <f>IF(ISERROR(VLOOKUP(C539,#REF!,3,0)),0,(VLOOKUP(C539,#REF!,3,0)))</f>
        <v>0</v>
      </c>
    </row>
    <row r="540" spans="1:9" x14ac:dyDescent="0.3">
      <c r="A540" s="24" t="e">
        <f t="shared" si="10"/>
        <v>#REF!</v>
      </c>
      <c r="B540" s="44" t="s">
        <v>669</v>
      </c>
      <c r="C540" s="42">
        <v>124810</v>
      </c>
      <c r="D540" s="45" t="s">
        <v>788</v>
      </c>
      <c r="E540" s="40" t="s">
        <v>440</v>
      </c>
      <c r="F540" s="46">
        <v>0</v>
      </c>
      <c r="H540" s="29">
        <f>IF(ISERROR(VLOOKUP(C540,#REF!,3,0)),0,(VLOOKUP(C540,#REF!,3,0)))</f>
        <v>0</v>
      </c>
    </row>
    <row r="541" spans="1:9" x14ac:dyDescent="0.3">
      <c r="A541" s="24" t="e">
        <f t="shared" si="10"/>
        <v>#REF!</v>
      </c>
      <c r="B541" s="44" t="s">
        <v>669</v>
      </c>
      <c r="C541" s="42">
        <v>124825</v>
      </c>
      <c r="D541" s="45" t="s">
        <v>222</v>
      </c>
      <c r="E541" s="40" t="s">
        <v>440</v>
      </c>
      <c r="F541" s="46">
        <v>0</v>
      </c>
      <c r="H541" s="29">
        <f>IF(ISERROR(VLOOKUP(C541,#REF!,3,0)),0,(VLOOKUP(C541,#REF!,3,0)))</f>
        <v>0</v>
      </c>
    </row>
    <row r="542" spans="1:9" x14ac:dyDescent="0.3">
      <c r="A542" s="24" t="e">
        <f t="shared" si="10"/>
        <v>#REF!</v>
      </c>
      <c r="B542" s="44" t="s">
        <v>669</v>
      </c>
      <c r="C542" s="42">
        <v>124830</v>
      </c>
      <c r="D542" s="45" t="s">
        <v>223</v>
      </c>
      <c r="E542" s="40" t="s">
        <v>440</v>
      </c>
      <c r="F542" s="46">
        <v>0</v>
      </c>
      <c r="H542" s="29">
        <f>IF(ISERROR(VLOOKUP(C542,#REF!,3,0)),0,(VLOOKUP(C542,#REF!,3,0)))</f>
        <v>0</v>
      </c>
    </row>
    <row r="543" spans="1:9" x14ac:dyDescent="0.3">
      <c r="A543" s="24" t="e">
        <f t="shared" si="10"/>
        <v>#REF!</v>
      </c>
      <c r="B543" s="44" t="s">
        <v>669</v>
      </c>
      <c r="C543" s="42">
        <v>124835</v>
      </c>
      <c r="D543" s="45" t="s">
        <v>785</v>
      </c>
      <c r="E543" s="40" t="s">
        <v>440</v>
      </c>
      <c r="F543" s="46">
        <v>0</v>
      </c>
      <c r="H543" s="29">
        <f>IF(ISERROR(VLOOKUP(C543,#REF!,3,0)),0,(VLOOKUP(C543,#REF!,3,0)))</f>
        <v>0</v>
      </c>
    </row>
    <row r="544" spans="1:9" ht="33" x14ac:dyDescent="0.3">
      <c r="A544" s="24" t="e">
        <f t="shared" si="10"/>
        <v>#REF!</v>
      </c>
      <c r="B544" s="44" t="s">
        <v>669</v>
      </c>
      <c r="C544" s="42">
        <v>124855</v>
      </c>
      <c r="D544" s="45" t="s">
        <v>18</v>
      </c>
      <c r="E544" s="40" t="s">
        <v>440</v>
      </c>
      <c r="F544" s="59" t="s">
        <v>419</v>
      </c>
    </row>
    <row r="545" spans="1:9" ht="33" x14ac:dyDescent="0.3">
      <c r="A545" s="24" t="e">
        <f t="shared" si="10"/>
        <v>#REF!</v>
      </c>
      <c r="B545" s="44" t="s">
        <v>669</v>
      </c>
      <c r="C545" s="42">
        <v>124860</v>
      </c>
      <c r="D545" s="45" t="s">
        <v>549</v>
      </c>
      <c r="E545" s="40" t="s">
        <v>440</v>
      </c>
      <c r="F545" s="59" t="s">
        <v>419</v>
      </c>
    </row>
    <row r="546" spans="1:9" x14ac:dyDescent="0.3">
      <c r="A546" s="24" t="e">
        <f t="shared" si="10"/>
        <v>#REF!</v>
      </c>
      <c r="B546" s="44" t="s">
        <v>669</v>
      </c>
      <c r="C546" s="42">
        <v>124895</v>
      </c>
      <c r="D546" s="45" t="s">
        <v>55</v>
      </c>
      <c r="E546" s="40" t="s">
        <v>440</v>
      </c>
      <c r="F546" s="59" t="s">
        <v>419</v>
      </c>
    </row>
    <row r="547" spans="1:9" x14ac:dyDescent="0.3">
      <c r="A547" s="24" t="e">
        <f t="shared" si="10"/>
        <v>#REF!</v>
      </c>
      <c r="C547" s="42"/>
      <c r="D547" s="45"/>
      <c r="E547" s="40" t="s">
        <v>440</v>
      </c>
      <c r="F547" s="41"/>
    </row>
    <row r="548" spans="1:9" ht="33" x14ac:dyDescent="0.3">
      <c r="A548" s="24" t="e">
        <f t="shared" si="10"/>
        <v>#REF!</v>
      </c>
      <c r="C548" s="42">
        <v>1249</v>
      </c>
      <c r="D548" s="43" t="s">
        <v>631</v>
      </c>
      <c r="E548" s="40" t="s">
        <v>440</v>
      </c>
      <c r="F548" s="41"/>
    </row>
    <row r="549" spans="1:9" x14ac:dyDescent="0.3">
      <c r="A549" s="24" t="e">
        <f t="shared" si="10"/>
        <v>#REF!</v>
      </c>
      <c r="B549" s="44" t="s">
        <v>669</v>
      </c>
      <c r="C549" s="42">
        <v>124904</v>
      </c>
      <c r="D549" s="43" t="s">
        <v>224</v>
      </c>
      <c r="E549" s="40" t="s">
        <v>440</v>
      </c>
      <c r="F549" s="59" t="s">
        <v>420</v>
      </c>
      <c r="I549" s="29" t="e">
        <f>#REF!*#REF!</f>
        <v>#REF!</v>
      </c>
    </row>
    <row r="550" spans="1:9" x14ac:dyDescent="0.3">
      <c r="A550" s="24" t="e">
        <f t="shared" si="10"/>
        <v>#REF!</v>
      </c>
      <c r="B550" s="44" t="s">
        <v>669</v>
      </c>
      <c r="C550" s="42">
        <v>124905</v>
      </c>
      <c r="D550" s="45" t="s">
        <v>225</v>
      </c>
      <c r="E550" s="40" t="s">
        <v>440</v>
      </c>
      <c r="F550" s="46">
        <v>0.2</v>
      </c>
      <c r="H550" s="29">
        <f>IF(ISERROR(VLOOKUP(C550,#REF!,3,0)),0,(VLOOKUP(C550,#REF!,3,0)))</f>
        <v>0</v>
      </c>
    </row>
    <row r="551" spans="1:9" x14ac:dyDescent="0.3">
      <c r="A551" s="24" t="e">
        <f t="shared" si="10"/>
        <v>#REF!</v>
      </c>
      <c r="B551" s="44" t="s">
        <v>669</v>
      </c>
      <c r="C551" s="42">
        <v>124910</v>
      </c>
      <c r="D551" s="45" t="s">
        <v>226</v>
      </c>
      <c r="E551" s="40" t="s">
        <v>440</v>
      </c>
      <c r="F551" s="59" t="s">
        <v>419</v>
      </c>
    </row>
    <row r="552" spans="1:9" x14ac:dyDescent="0.3">
      <c r="A552" s="24" t="e">
        <f t="shared" si="10"/>
        <v>#REF!</v>
      </c>
      <c r="B552" s="44" t="s">
        <v>669</v>
      </c>
      <c r="C552" s="42">
        <v>124915</v>
      </c>
      <c r="D552" s="45" t="s">
        <v>542</v>
      </c>
      <c r="E552" s="40" t="s">
        <v>440</v>
      </c>
      <c r="F552" s="59" t="s">
        <v>418</v>
      </c>
    </row>
    <row r="553" spans="1:9" ht="33" x14ac:dyDescent="0.3">
      <c r="A553" s="24" t="e">
        <f t="shared" si="10"/>
        <v>#REF!</v>
      </c>
      <c r="B553" s="44" t="s">
        <v>669</v>
      </c>
      <c r="C553" s="42">
        <v>124920</v>
      </c>
      <c r="D553" s="45" t="s">
        <v>536</v>
      </c>
      <c r="E553" s="40" t="s">
        <v>440</v>
      </c>
      <c r="F553" s="59" t="s">
        <v>418</v>
      </c>
    </row>
    <row r="554" spans="1:9" ht="33" x14ac:dyDescent="0.3">
      <c r="A554" s="24" t="e">
        <f t="shared" si="10"/>
        <v>#REF!</v>
      </c>
      <c r="B554" s="44" t="s">
        <v>669</v>
      </c>
      <c r="C554" s="77">
        <v>124925</v>
      </c>
      <c r="D554" s="45" t="s">
        <v>537</v>
      </c>
      <c r="E554" s="40" t="s">
        <v>440</v>
      </c>
      <c r="F554" s="59" t="s">
        <v>418</v>
      </c>
      <c r="I554" s="29" t="e">
        <f>#REF!*#REF!</f>
        <v>#REF!</v>
      </c>
    </row>
    <row r="555" spans="1:9" ht="33" x14ac:dyDescent="0.3">
      <c r="A555" s="24" t="e">
        <f t="shared" si="10"/>
        <v>#REF!</v>
      </c>
      <c r="B555" s="44" t="s">
        <v>669</v>
      </c>
      <c r="C555" s="78">
        <v>124930</v>
      </c>
      <c r="D555" s="45" t="s">
        <v>538</v>
      </c>
      <c r="E555" s="40" t="s">
        <v>440</v>
      </c>
      <c r="F555" s="59" t="s">
        <v>419</v>
      </c>
      <c r="I555" s="29" t="e">
        <f>#REF!*#REF!+#REF!*#REF!</f>
        <v>#REF!</v>
      </c>
    </row>
    <row r="556" spans="1:9" ht="33" x14ac:dyDescent="0.3">
      <c r="A556" s="24" t="e">
        <f t="shared" si="10"/>
        <v>#REF!</v>
      </c>
      <c r="B556" s="44" t="s">
        <v>669</v>
      </c>
      <c r="C556" s="42">
        <v>124935</v>
      </c>
      <c r="D556" s="45" t="s">
        <v>529</v>
      </c>
      <c r="E556" s="40" t="s">
        <v>440</v>
      </c>
      <c r="F556" s="59" t="s">
        <v>419</v>
      </c>
    </row>
    <row r="557" spans="1:9" x14ac:dyDescent="0.3">
      <c r="A557" s="24" t="e">
        <f t="shared" si="10"/>
        <v>#REF!</v>
      </c>
      <c r="B557" s="44" t="s">
        <v>669</v>
      </c>
      <c r="C557" s="78">
        <v>124940</v>
      </c>
      <c r="D557" s="45" t="s">
        <v>724</v>
      </c>
      <c r="E557" s="40" t="s">
        <v>440</v>
      </c>
      <c r="F557" s="59" t="s">
        <v>419</v>
      </c>
      <c r="I557" s="29" t="e">
        <f>#REF!*#REF!</f>
        <v>#REF!</v>
      </c>
    </row>
    <row r="558" spans="1:9" ht="33" x14ac:dyDescent="0.3">
      <c r="A558" s="24" t="e">
        <f t="shared" si="10"/>
        <v>#REF!</v>
      </c>
      <c r="B558" s="44" t="s">
        <v>669</v>
      </c>
      <c r="C558" s="42">
        <v>124945</v>
      </c>
      <c r="D558" s="45" t="s">
        <v>539</v>
      </c>
      <c r="E558" s="40" t="s">
        <v>440</v>
      </c>
      <c r="F558" s="59" t="s">
        <v>419</v>
      </c>
    </row>
    <row r="559" spans="1:9" x14ac:dyDescent="0.3">
      <c r="A559" s="24" t="e">
        <f t="shared" si="10"/>
        <v>#REF!</v>
      </c>
      <c r="B559" s="44" t="s">
        <v>669</v>
      </c>
      <c r="C559" s="42">
        <v>124950</v>
      </c>
      <c r="D559" s="45" t="s">
        <v>72</v>
      </c>
      <c r="E559" s="40" t="s">
        <v>440</v>
      </c>
      <c r="F559" s="59" t="s">
        <v>419</v>
      </c>
    </row>
    <row r="560" spans="1:9" ht="33" x14ac:dyDescent="0.3">
      <c r="A560" s="24" t="e">
        <f t="shared" si="10"/>
        <v>#REF!</v>
      </c>
      <c r="B560" s="44" t="s">
        <v>669</v>
      </c>
      <c r="C560" s="42">
        <v>124955</v>
      </c>
      <c r="D560" s="45" t="s">
        <v>819</v>
      </c>
      <c r="E560" s="40" t="s">
        <v>440</v>
      </c>
      <c r="F560" s="46">
        <v>0</v>
      </c>
      <c r="H560" s="29">
        <f>IF(ISERROR(VLOOKUP(C560,#REF!,3,0)),0,(VLOOKUP(C560,#REF!,3,0)))</f>
        <v>0</v>
      </c>
    </row>
    <row r="561" spans="1:9" x14ac:dyDescent="0.3">
      <c r="A561" s="24" t="e">
        <f t="shared" si="10"/>
        <v>#REF!</v>
      </c>
      <c r="B561" s="44" t="s">
        <v>669</v>
      </c>
      <c r="C561" s="42">
        <v>124960</v>
      </c>
      <c r="D561" s="45" t="s">
        <v>540</v>
      </c>
      <c r="E561" s="40" t="s">
        <v>440</v>
      </c>
      <c r="F561" s="59" t="s">
        <v>419</v>
      </c>
    </row>
    <row r="562" spans="1:9" x14ac:dyDescent="0.3">
      <c r="A562" s="24" t="e">
        <f t="shared" si="10"/>
        <v>#REF!</v>
      </c>
      <c r="B562" s="44" t="s">
        <v>669</v>
      </c>
      <c r="C562" s="77">
        <v>124995</v>
      </c>
      <c r="D562" s="45" t="s">
        <v>55</v>
      </c>
      <c r="E562" s="40" t="s">
        <v>440</v>
      </c>
      <c r="F562" s="59" t="s">
        <v>419</v>
      </c>
      <c r="I562" s="29" t="e">
        <f>#REF!*#REF!</f>
        <v>#REF!</v>
      </c>
    </row>
    <row r="563" spans="1:9" x14ac:dyDescent="0.3">
      <c r="A563" s="24" t="e">
        <f t="shared" si="10"/>
        <v>#REF!</v>
      </c>
      <c r="C563" s="42"/>
      <c r="D563" s="45"/>
      <c r="E563" s="40" t="s">
        <v>440</v>
      </c>
      <c r="F563" s="41"/>
    </row>
    <row r="564" spans="1:9" ht="49.5" x14ac:dyDescent="0.3">
      <c r="A564" s="24" t="e">
        <f t="shared" si="10"/>
        <v>#REF!</v>
      </c>
      <c r="C564" s="42">
        <v>1250</v>
      </c>
      <c r="D564" s="43" t="s">
        <v>663</v>
      </c>
      <c r="E564" s="40" t="s">
        <v>440</v>
      </c>
      <c r="F564" s="41"/>
    </row>
    <row r="565" spans="1:9" x14ac:dyDescent="0.3">
      <c r="A565" s="24" t="e">
        <f t="shared" si="10"/>
        <v>#REF!</v>
      </c>
      <c r="B565" s="44" t="s">
        <v>669</v>
      </c>
      <c r="C565" s="42">
        <v>125004</v>
      </c>
      <c r="D565" s="43" t="s">
        <v>821</v>
      </c>
      <c r="E565" s="40" t="s">
        <v>440</v>
      </c>
      <c r="F565" s="46">
        <v>0.2</v>
      </c>
      <c r="H565" s="29">
        <f>IF(ISERROR(VLOOKUP(C565,#REF!,3,0)),0,(VLOOKUP(C565,#REF!,3,0)))</f>
        <v>0</v>
      </c>
    </row>
    <row r="566" spans="1:9" x14ac:dyDescent="0.3">
      <c r="A566" s="24" t="e">
        <f t="shared" si="10"/>
        <v>#REF!</v>
      </c>
      <c r="B566" s="44" t="s">
        <v>669</v>
      </c>
      <c r="C566" s="42">
        <v>125005</v>
      </c>
      <c r="D566" s="45" t="s">
        <v>822</v>
      </c>
      <c r="E566" s="40" t="s">
        <v>440</v>
      </c>
      <c r="F566" s="46">
        <v>0.2</v>
      </c>
      <c r="H566" s="29">
        <f>IF(ISERROR(VLOOKUP(C566,#REF!,3,0)),0,(VLOOKUP(C566,#REF!,3,0)))</f>
        <v>0</v>
      </c>
    </row>
    <row r="567" spans="1:9" x14ac:dyDescent="0.3">
      <c r="A567" s="24" t="e">
        <f t="shared" si="10"/>
        <v>#REF!</v>
      </c>
      <c r="B567" s="44" t="s">
        <v>669</v>
      </c>
      <c r="C567" s="42">
        <v>125095</v>
      </c>
      <c r="D567" s="45" t="s">
        <v>245</v>
      </c>
      <c r="E567" s="40" t="s">
        <v>440</v>
      </c>
      <c r="F567" s="46">
        <v>0.2</v>
      </c>
      <c r="H567" s="29">
        <f>IF(ISERROR(VLOOKUP(C567,#REF!,3,0)),0,(VLOOKUP(C567,#REF!,3,0)))</f>
        <v>0</v>
      </c>
    </row>
    <row r="568" spans="1:9" x14ac:dyDescent="0.3">
      <c r="A568" s="24" t="e">
        <f t="shared" si="10"/>
        <v>#REF!</v>
      </c>
      <c r="C568" s="42"/>
      <c r="D568" s="45"/>
      <c r="E568" s="40" t="s">
        <v>440</v>
      </c>
      <c r="F568" s="46"/>
      <c r="H568" s="29">
        <f>IF(ISERROR(VLOOKUP(C568,#REF!,3,0)),0,(VLOOKUP(C568,#REF!,3,0)))</f>
        <v>0</v>
      </c>
    </row>
    <row r="569" spans="1:9" ht="33" x14ac:dyDescent="0.3">
      <c r="A569" s="24" t="e">
        <f t="shared" si="10"/>
        <v>#REF!</v>
      </c>
      <c r="C569" s="42">
        <v>1251</v>
      </c>
      <c r="D569" s="43" t="s">
        <v>664</v>
      </c>
      <c r="E569" s="40" t="s">
        <v>440</v>
      </c>
      <c r="F569" s="48"/>
      <c r="H569" s="29">
        <f>IF(ISERROR(VLOOKUP(C569,#REF!,3,0)),0,(VLOOKUP(C569,#REF!,3,0)))</f>
        <v>0</v>
      </c>
    </row>
    <row r="570" spans="1:9" x14ac:dyDescent="0.3">
      <c r="A570" s="24" t="e">
        <f t="shared" si="10"/>
        <v>#REF!</v>
      </c>
      <c r="B570" s="44" t="s">
        <v>669</v>
      </c>
      <c r="C570" s="42">
        <v>125104</v>
      </c>
      <c r="D570" s="43" t="s">
        <v>246</v>
      </c>
      <c r="E570" s="40" t="s">
        <v>440</v>
      </c>
      <c r="F570" s="46">
        <v>0</v>
      </c>
      <c r="H570" s="29">
        <f>IF(ISERROR(VLOOKUP(C570,#REF!,3,0)),0,(VLOOKUP(C570,#REF!,3,0)))</f>
        <v>0</v>
      </c>
    </row>
    <row r="571" spans="1:9" ht="33" x14ac:dyDescent="0.3">
      <c r="A571" s="24" t="e">
        <f t="shared" si="10"/>
        <v>#REF!</v>
      </c>
      <c r="B571" s="44" t="s">
        <v>669</v>
      </c>
      <c r="C571" s="42">
        <v>125105</v>
      </c>
      <c r="D571" s="45" t="s">
        <v>247</v>
      </c>
      <c r="E571" s="40" t="s">
        <v>440</v>
      </c>
      <c r="F571" s="46">
        <v>0</v>
      </c>
      <c r="H571" s="29">
        <f>IF(ISERROR(VLOOKUP(C571,#REF!,3,0)),0,(VLOOKUP(C571,#REF!,3,0)))</f>
        <v>0</v>
      </c>
    </row>
    <row r="572" spans="1:9" x14ac:dyDescent="0.3">
      <c r="A572" s="24" t="e">
        <f t="shared" si="10"/>
        <v>#REF!</v>
      </c>
      <c r="B572" s="44" t="s">
        <v>669</v>
      </c>
      <c r="C572" s="42">
        <v>125110</v>
      </c>
      <c r="D572" s="45" t="s">
        <v>248</v>
      </c>
      <c r="E572" s="40" t="s">
        <v>440</v>
      </c>
      <c r="F572" s="46">
        <v>0</v>
      </c>
      <c r="H572" s="29">
        <f>IF(ISERROR(VLOOKUP(C572,#REF!,3,0)),0,(VLOOKUP(C572,#REF!,3,0)))</f>
        <v>0</v>
      </c>
    </row>
    <row r="573" spans="1:9" x14ac:dyDescent="0.3">
      <c r="A573" s="24" t="e">
        <f t="shared" si="10"/>
        <v>#REF!</v>
      </c>
      <c r="B573" s="44" t="s">
        <v>669</v>
      </c>
      <c r="C573" s="42">
        <v>125115</v>
      </c>
      <c r="D573" s="45" t="s">
        <v>249</v>
      </c>
      <c r="E573" s="40" t="s">
        <v>440</v>
      </c>
      <c r="F573" s="46">
        <v>0</v>
      </c>
      <c r="H573" s="29">
        <f>IF(ISERROR(VLOOKUP(C573,#REF!,3,0)),0,(VLOOKUP(C573,#REF!,3,0)))</f>
        <v>0</v>
      </c>
    </row>
    <row r="574" spans="1:9" x14ac:dyDescent="0.3">
      <c r="A574" s="24" t="e">
        <f t="shared" si="10"/>
        <v>#REF!</v>
      </c>
      <c r="B574" s="44" t="s">
        <v>669</v>
      </c>
      <c r="C574" s="42">
        <v>125120</v>
      </c>
      <c r="D574" s="45" t="s">
        <v>250</v>
      </c>
      <c r="E574" s="40" t="s">
        <v>440</v>
      </c>
      <c r="F574" s="46">
        <v>0</v>
      </c>
      <c r="H574" s="29">
        <f>IF(ISERROR(VLOOKUP(C574,#REF!,3,0)),0,(VLOOKUP(C574,#REF!,3,0)))</f>
        <v>0</v>
      </c>
    </row>
    <row r="575" spans="1:9" x14ac:dyDescent="0.3">
      <c r="A575" s="24" t="e">
        <f t="shared" si="10"/>
        <v>#REF!</v>
      </c>
      <c r="B575" s="44" t="s">
        <v>669</v>
      </c>
      <c r="C575" s="42">
        <v>125125</v>
      </c>
      <c r="D575" s="45" t="s">
        <v>783</v>
      </c>
      <c r="E575" s="40" t="s">
        <v>440</v>
      </c>
      <c r="F575" s="46">
        <v>0</v>
      </c>
      <c r="H575" s="29">
        <f>IF(ISERROR(VLOOKUP(C575,#REF!,3,0)),0,(VLOOKUP(C575,#REF!,3,0)))</f>
        <v>0</v>
      </c>
    </row>
    <row r="576" spans="1:9" x14ac:dyDescent="0.3">
      <c r="A576" s="24" t="e">
        <f t="shared" si="10"/>
        <v>#REF!</v>
      </c>
      <c r="B576" s="44" t="s">
        <v>669</v>
      </c>
      <c r="C576" s="42">
        <v>125130</v>
      </c>
      <c r="D576" s="45" t="s">
        <v>784</v>
      </c>
      <c r="E576" s="40" t="s">
        <v>440</v>
      </c>
      <c r="F576" s="46">
        <v>0</v>
      </c>
      <c r="H576" s="29">
        <f>IF(ISERROR(VLOOKUP(C576,#REF!,3,0)),0,(VLOOKUP(C576,#REF!,3,0)))</f>
        <v>0</v>
      </c>
    </row>
    <row r="577" spans="1:8" x14ac:dyDescent="0.3">
      <c r="A577" s="24" t="e">
        <f t="shared" si="10"/>
        <v>#REF!</v>
      </c>
      <c r="B577" s="44" t="s">
        <v>669</v>
      </c>
      <c r="C577" s="42">
        <v>125135</v>
      </c>
      <c r="D577" s="45" t="s">
        <v>785</v>
      </c>
      <c r="E577" s="40" t="s">
        <v>440</v>
      </c>
      <c r="F577" s="46">
        <v>0</v>
      </c>
      <c r="H577" s="29">
        <f>IF(ISERROR(VLOOKUP(C577,#REF!,3,0)),0,(VLOOKUP(C577,#REF!,3,0)))</f>
        <v>0</v>
      </c>
    </row>
    <row r="578" spans="1:8" ht="33" x14ac:dyDescent="0.3">
      <c r="A578" s="24" t="e">
        <f t="shared" si="10"/>
        <v>#REF!</v>
      </c>
      <c r="B578" s="44" t="s">
        <v>669</v>
      </c>
      <c r="C578" s="42">
        <v>125155</v>
      </c>
      <c r="D578" s="45" t="s">
        <v>71</v>
      </c>
      <c r="E578" s="40" t="s">
        <v>440</v>
      </c>
      <c r="F578" s="59" t="s">
        <v>419</v>
      </c>
    </row>
    <row r="579" spans="1:8" ht="33" x14ac:dyDescent="0.3">
      <c r="A579" s="24" t="e">
        <f t="shared" si="10"/>
        <v>#REF!</v>
      </c>
      <c r="B579" s="44" t="s">
        <v>669</v>
      </c>
      <c r="C579" s="42">
        <v>125160</v>
      </c>
      <c r="D579" s="45" t="s">
        <v>543</v>
      </c>
      <c r="E579" s="40" t="s">
        <v>440</v>
      </c>
      <c r="F579" s="59" t="s">
        <v>419</v>
      </c>
    </row>
    <row r="580" spans="1:8" x14ac:dyDescent="0.3">
      <c r="A580" s="24" t="e">
        <f t="shared" si="10"/>
        <v>#REF!</v>
      </c>
      <c r="B580" s="44" t="s">
        <v>669</v>
      </c>
      <c r="C580" s="42">
        <v>125195</v>
      </c>
      <c r="D580" s="45" t="s">
        <v>245</v>
      </c>
      <c r="E580" s="40" t="s">
        <v>440</v>
      </c>
      <c r="F580" s="59" t="s">
        <v>419</v>
      </c>
    </row>
    <row r="581" spans="1:8" x14ac:dyDescent="0.3">
      <c r="A581" s="24" t="e">
        <f t="shared" si="10"/>
        <v>#REF!</v>
      </c>
      <c r="C581" s="42"/>
      <c r="D581" s="45"/>
      <c r="E581" s="40" t="s">
        <v>440</v>
      </c>
      <c r="F581" s="46"/>
    </row>
    <row r="582" spans="1:8" ht="33" x14ac:dyDescent="0.3">
      <c r="A582" s="24" t="e">
        <f t="shared" si="10"/>
        <v>#REF!</v>
      </c>
      <c r="C582" s="42">
        <v>1252</v>
      </c>
      <c r="D582" s="43" t="s">
        <v>665</v>
      </c>
      <c r="E582" s="40" t="s">
        <v>440</v>
      </c>
      <c r="F582" s="48"/>
    </row>
    <row r="583" spans="1:8" x14ac:dyDescent="0.3">
      <c r="A583" s="24" t="e">
        <f t="shared" si="10"/>
        <v>#REF!</v>
      </c>
      <c r="B583" s="44" t="s">
        <v>669</v>
      </c>
      <c r="C583" s="42">
        <v>125204</v>
      </c>
      <c r="D583" s="43" t="s">
        <v>786</v>
      </c>
      <c r="E583" s="40" t="s">
        <v>440</v>
      </c>
      <c r="F583" s="46">
        <v>0</v>
      </c>
      <c r="H583" s="29">
        <f>IF(ISERROR(VLOOKUP(C583,#REF!,3,0)),0,(VLOOKUP(C583,#REF!,3,0)))</f>
        <v>0</v>
      </c>
    </row>
    <row r="584" spans="1:8" x14ac:dyDescent="0.3">
      <c r="A584" s="24" t="e">
        <f t="shared" ref="A584:A647" si="11">+IF(H584&gt;0,A583+1,A583)</f>
        <v>#REF!</v>
      </c>
      <c r="B584" s="44" t="s">
        <v>669</v>
      </c>
      <c r="C584" s="42">
        <v>125205</v>
      </c>
      <c r="D584" s="45" t="s">
        <v>787</v>
      </c>
      <c r="E584" s="40" t="s">
        <v>440</v>
      </c>
      <c r="F584" s="46">
        <v>0</v>
      </c>
      <c r="H584" s="29">
        <f>IF(ISERROR(VLOOKUP(C584,#REF!,3,0)),0,(VLOOKUP(C584,#REF!,3,0)))</f>
        <v>0</v>
      </c>
    </row>
    <row r="585" spans="1:8" x14ac:dyDescent="0.3">
      <c r="A585" s="24" t="e">
        <f t="shared" si="11"/>
        <v>#REF!</v>
      </c>
      <c r="B585" s="44" t="s">
        <v>669</v>
      </c>
      <c r="C585" s="42">
        <v>125210</v>
      </c>
      <c r="D585" s="45" t="s">
        <v>788</v>
      </c>
      <c r="E585" s="40" t="s">
        <v>440</v>
      </c>
      <c r="F585" s="46">
        <v>0</v>
      </c>
      <c r="H585" s="29">
        <f>IF(ISERROR(VLOOKUP(C585,#REF!,3,0)),0,(VLOOKUP(C585,#REF!,3,0)))</f>
        <v>0</v>
      </c>
    </row>
    <row r="586" spans="1:8" x14ac:dyDescent="0.3">
      <c r="A586" s="24" t="e">
        <f t="shared" si="11"/>
        <v>#REF!</v>
      </c>
      <c r="B586" s="44" t="s">
        <v>669</v>
      </c>
      <c r="C586" s="42">
        <v>125225</v>
      </c>
      <c r="D586" s="45" t="s">
        <v>222</v>
      </c>
      <c r="E586" s="40" t="s">
        <v>440</v>
      </c>
      <c r="F586" s="46">
        <v>0</v>
      </c>
      <c r="H586" s="29">
        <f>IF(ISERROR(VLOOKUP(C586,#REF!,3,0)),0,(VLOOKUP(C586,#REF!,3,0)))</f>
        <v>0</v>
      </c>
    </row>
    <row r="587" spans="1:8" x14ac:dyDescent="0.3">
      <c r="A587" s="24" t="e">
        <f t="shared" si="11"/>
        <v>#REF!</v>
      </c>
      <c r="B587" s="44" t="s">
        <v>669</v>
      </c>
      <c r="C587" s="42">
        <v>125230</v>
      </c>
      <c r="D587" s="45" t="s">
        <v>223</v>
      </c>
      <c r="E587" s="40" t="s">
        <v>440</v>
      </c>
      <c r="F587" s="46">
        <v>0</v>
      </c>
      <c r="H587" s="29">
        <f>IF(ISERROR(VLOOKUP(C587,#REF!,3,0)),0,(VLOOKUP(C587,#REF!,3,0)))</f>
        <v>0</v>
      </c>
    </row>
    <row r="588" spans="1:8" x14ac:dyDescent="0.3">
      <c r="A588" s="24" t="e">
        <f t="shared" si="11"/>
        <v>#REF!</v>
      </c>
      <c r="B588" s="44" t="s">
        <v>669</v>
      </c>
      <c r="C588" s="42">
        <v>125235</v>
      </c>
      <c r="D588" s="45" t="s">
        <v>785</v>
      </c>
      <c r="E588" s="40" t="s">
        <v>440</v>
      </c>
      <c r="F588" s="46">
        <v>0</v>
      </c>
      <c r="H588" s="29">
        <f>IF(ISERROR(VLOOKUP(C588,#REF!,3,0)),0,(VLOOKUP(C588,#REF!,3,0)))</f>
        <v>0</v>
      </c>
    </row>
    <row r="589" spans="1:8" ht="33" x14ac:dyDescent="0.3">
      <c r="A589" s="24" t="e">
        <f t="shared" si="11"/>
        <v>#REF!</v>
      </c>
      <c r="B589" s="44" t="s">
        <v>669</v>
      </c>
      <c r="C589" s="42">
        <v>125255</v>
      </c>
      <c r="D589" s="45" t="s">
        <v>73</v>
      </c>
      <c r="E589" s="40" t="s">
        <v>440</v>
      </c>
      <c r="F589" s="59" t="s">
        <v>419</v>
      </c>
    </row>
    <row r="590" spans="1:8" ht="33" x14ac:dyDescent="0.3">
      <c r="A590" s="24" t="e">
        <f t="shared" si="11"/>
        <v>#REF!</v>
      </c>
      <c r="B590" s="44" t="s">
        <v>669</v>
      </c>
      <c r="C590" s="42">
        <v>125260</v>
      </c>
      <c r="D590" s="45" t="s">
        <v>541</v>
      </c>
      <c r="E590" s="40" t="s">
        <v>440</v>
      </c>
      <c r="F590" s="59" t="s">
        <v>419</v>
      </c>
    </row>
    <row r="591" spans="1:8" x14ac:dyDescent="0.3">
      <c r="A591" s="24" t="e">
        <f t="shared" si="11"/>
        <v>#REF!</v>
      </c>
      <c r="B591" s="44" t="s">
        <v>669</v>
      </c>
      <c r="C591" s="38">
        <v>125295</v>
      </c>
      <c r="D591" s="45" t="s">
        <v>245</v>
      </c>
      <c r="E591" s="40" t="s">
        <v>440</v>
      </c>
      <c r="F591" s="59" t="s">
        <v>419</v>
      </c>
    </row>
    <row r="592" spans="1:8" x14ac:dyDescent="0.3">
      <c r="A592" s="24" t="e">
        <f t="shared" si="11"/>
        <v>#REF!</v>
      </c>
      <c r="C592" s="42"/>
      <c r="D592" s="45"/>
      <c r="E592" s="40" t="s">
        <v>440</v>
      </c>
      <c r="F592" s="41"/>
    </row>
    <row r="593" spans="1:8" ht="33" x14ac:dyDescent="0.3">
      <c r="A593" s="24" t="e">
        <f t="shared" si="11"/>
        <v>#REF!</v>
      </c>
      <c r="C593" s="38">
        <v>1253</v>
      </c>
      <c r="D593" s="43" t="s">
        <v>666</v>
      </c>
      <c r="E593" s="40" t="s">
        <v>440</v>
      </c>
      <c r="F593" s="41"/>
    </row>
    <row r="594" spans="1:8" x14ac:dyDescent="0.3">
      <c r="A594" s="24" t="e">
        <f t="shared" si="11"/>
        <v>#REF!</v>
      </c>
      <c r="B594" s="44" t="s">
        <v>669</v>
      </c>
      <c r="C594" s="42">
        <v>125304</v>
      </c>
      <c r="D594" s="43" t="s">
        <v>224</v>
      </c>
      <c r="E594" s="40" t="s">
        <v>440</v>
      </c>
      <c r="F594" s="59" t="s">
        <v>420</v>
      </c>
    </row>
    <row r="595" spans="1:8" x14ac:dyDescent="0.3">
      <c r="A595" s="24" t="e">
        <f t="shared" si="11"/>
        <v>#REF!</v>
      </c>
      <c r="B595" s="44" t="s">
        <v>669</v>
      </c>
      <c r="C595" s="42">
        <v>125305</v>
      </c>
      <c r="D595" s="45" t="s">
        <v>225</v>
      </c>
      <c r="E595" s="40" t="s">
        <v>440</v>
      </c>
      <c r="F595" s="72">
        <v>0.2</v>
      </c>
      <c r="H595" s="29">
        <f>IF(ISERROR(VLOOKUP(C595,#REF!,3,0)),0,(VLOOKUP(C595,#REF!,3,0)))</f>
        <v>0</v>
      </c>
    </row>
    <row r="596" spans="1:8" x14ac:dyDescent="0.3">
      <c r="A596" s="24" t="e">
        <f t="shared" si="11"/>
        <v>#REF!</v>
      </c>
      <c r="B596" s="44" t="s">
        <v>669</v>
      </c>
      <c r="C596" s="42">
        <v>125310</v>
      </c>
      <c r="D596" s="45" t="s">
        <v>226</v>
      </c>
      <c r="E596" s="40" t="s">
        <v>440</v>
      </c>
      <c r="F596" s="59" t="s">
        <v>419</v>
      </c>
    </row>
    <row r="597" spans="1:8" x14ac:dyDescent="0.3">
      <c r="A597" s="24" t="e">
        <f t="shared" si="11"/>
        <v>#REF!</v>
      </c>
      <c r="B597" s="44" t="s">
        <v>669</v>
      </c>
      <c r="C597" s="42">
        <v>125315</v>
      </c>
      <c r="D597" s="45" t="s">
        <v>542</v>
      </c>
      <c r="E597" s="40" t="s">
        <v>440</v>
      </c>
      <c r="F597" s="59" t="s">
        <v>418</v>
      </c>
    </row>
    <row r="598" spans="1:8" ht="33" x14ac:dyDescent="0.3">
      <c r="A598" s="24" t="e">
        <f t="shared" si="11"/>
        <v>#REF!</v>
      </c>
      <c r="B598" s="44" t="s">
        <v>669</v>
      </c>
      <c r="C598" s="42">
        <v>125320</v>
      </c>
      <c r="D598" s="45" t="s">
        <v>228</v>
      </c>
      <c r="E598" s="40" t="s">
        <v>440</v>
      </c>
      <c r="F598" s="59" t="s">
        <v>418</v>
      </c>
    </row>
    <row r="599" spans="1:8" ht="33" x14ac:dyDescent="0.3">
      <c r="A599" s="24" t="e">
        <f t="shared" si="11"/>
        <v>#REF!</v>
      </c>
      <c r="B599" s="44" t="s">
        <v>669</v>
      </c>
      <c r="C599" s="42">
        <v>125325</v>
      </c>
      <c r="D599" s="45" t="s">
        <v>827</v>
      </c>
      <c r="E599" s="40" t="s">
        <v>440</v>
      </c>
      <c r="F599" s="59" t="s">
        <v>418</v>
      </c>
    </row>
    <row r="600" spans="1:8" ht="33" x14ac:dyDescent="0.3">
      <c r="A600" s="24" t="e">
        <f t="shared" si="11"/>
        <v>#REF!</v>
      </c>
      <c r="B600" s="44" t="s">
        <v>669</v>
      </c>
      <c r="C600" s="42">
        <v>125330</v>
      </c>
      <c r="D600" s="45" t="s">
        <v>722</v>
      </c>
      <c r="E600" s="40" t="s">
        <v>440</v>
      </c>
      <c r="F600" s="59" t="s">
        <v>419</v>
      </c>
    </row>
    <row r="601" spans="1:8" ht="33" x14ac:dyDescent="0.3">
      <c r="A601" s="24" t="e">
        <f t="shared" si="11"/>
        <v>#REF!</v>
      </c>
      <c r="B601" s="44" t="s">
        <v>669</v>
      </c>
      <c r="C601" s="42">
        <v>125335</v>
      </c>
      <c r="D601" s="45" t="s">
        <v>723</v>
      </c>
      <c r="E601" s="40" t="s">
        <v>440</v>
      </c>
      <c r="F601" s="59" t="s">
        <v>419</v>
      </c>
    </row>
    <row r="602" spans="1:8" x14ac:dyDescent="0.3">
      <c r="A602" s="24" t="e">
        <f t="shared" si="11"/>
        <v>#REF!</v>
      </c>
      <c r="B602" s="44" t="s">
        <v>669</v>
      </c>
      <c r="C602" s="42">
        <v>125340</v>
      </c>
      <c r="D602" s="45" t="s">
        <v>724</v>
      </c>
      <c r="E602" s="40" t="s">
        <v>440</v>
      </c>
      <c r="F602" s="59" t="s">
        <v>419</v>
      </c>
    </row>
    <row r="603" spans="1:8" ht="33" x14ac:dyDescent="0.3">
      <c r="A603" s="24" t="e">
        <f t="shared" si="11"/>
        <v>#REF!</v>
      </c>
      <c r="B603" s="44" t="s">
        <v>669</v>
      </c>
      <c r="C603" s="42">
        <v>125345</v>
      </c>
      <c r="D603" s="45" t="s">
        <v>539</v>
      </c>
      <c r="E603" s="40" t="s">
        <v>440</v>
      </c>
      <c r="F603" s="59" t="s">
        <v>419</v>
      </c>
    </row>
    <row r="604" spans="1:8" x14ac:dyDescent="0.3">
      <c r="A604" s="24" t="e">
        <f t="shared" si="11"/>
        <v>#REF!</v>
      </c>
      <c r="B604" s="44" t="s">
        <v>669</v>
      </c>
      <c r="C604" s="42">
        <v>125350</v>
      </c>
      <c r="D604" s="45" t="s">
        <v>72</v>
      </c>
      <c r="E604" s="40" t="s">
        <v>440</v>
      </c>
      <c r="F604" s="59" t="s">
        <v>419</v>
      </c>
    </row>
    <row r="605" spans="1:8" ht="33" x14ac:dyDescent="0.3">
      <c r="A605" s="24" t="e">
        <f t="shared" si="11"/>
        <v>#REF!</v>
      </c>
      <c r="B605" s="44" t="s">
        <v>669</v>
      </c>
      <c r="C605" s="42">
        <v>125355</v>
      </c>
      <c r="D605" s="45" t="s">
        <v>819</v>
      </c>
      <c r="E605" s="40" t="s">
        <v>440</v>
      </c>
      <c r="F605" s="46">
        <v>0</v>
      </c>
      <c r="H605" s="29">
        <f>IF(ISERROR(VLOOKUP(C605,#REF!,3,0)),0,(VLOOKUP(C605,#REF!,3,0)))</f>
        <v>0</v>
      </c>
    </row>
    <row r="606" spans="1:8" x14ac:dyDescent="0.3">
      <c r="A606" s="24" t="e">
        <f t="shared" si="11"/>
        <v>#REF!</v>
      </c>
      <c r="B606" s="44" t="s">
        <v>669</v>
      </c>
      <c r="C606" s="42">
        <v>125360</v>
      </c>
      <c r="D606" s="45" t="s">
        <v>820</v>
      </c>
      <c r="E606" s="40" t="s">
        <v>440</v>
      </c>
      <c r="F606" s="59" t="s">
        <v>419</v>
      </c>
    </row>
    <row r="607" spans="1:8" x14ac:dyDescent="0.3">
      <c r="A607" s="24" t="e">
        <f t="shared" si="11"/>
        <v>#REF!</v>
      </c>
      <c r="B607" s="44" t="s">
        <v>669</v>
      </c>
      <c r="C607" s="42">
        <v>125395</v>
      </c>
      <c r="D607" s="45" t="s">
        <v>55</v>
      </c>
      <c r="E607" s="40" t="s">
        <v>440</v>
      </c>
      <c r="F607" s="59" t="s">
        <v>419</v>
      </c>
    </row>
    <row r="608" spans="1:8" x14ac:dyDescent="0.3">
      <c r="A608" s="24" t="e">
        <f t="shared" si="11"/>
        <v>#REF!</v>
      </c>
      <c r="C608" s="42"/>
      <c r="D608" s="45"/>
      <c r="E608" s="40" t="s">
        <v>440</v>
      </c>
      <c r="F608" s="41"/>
    </row>
    <row r="609" spans="1:8" ht="49.5" x14ac:dyDescent="0.3">
      <c r="A609" s="24" t="e">
        <f t="shared" si="11"/>
        <v>#REF!</v>
      </c>
      <c r="C609" s="42">
        <v>1254</v>
      </c>
      <c r="D609" s="43" t="s">
        <v>137</v>
      </c>
      <c r="E609" s="40" t="s">
        <v>440</v>
      </c>
      <c r="F609" s="41"/>
    </row>
    <row r="610" spans="1:8" x14ac:dyDescent="0.3">
      <c r="A610" s="24" t="e">
        <f t="shared" si="11"/>
        <v>#REF!</v>
      </c>
      <c r="B610" s="44" t="s">
        <v>669</v>
      </c>
      <c r="C610" s="42">
        <v>125404</v>
      </c>
      <c r="D610" s="43" t="s">
        <v>821</v>
      </c>
      <c r="E610" s="40" t="s">
        <v>440</v>
      </c>
      <c r="F610" s="46">
        <v>0.2</v>
      </c>
      <c r="H610" s="29">
        <f>IF(ISERROR(VLOOKUP(C610,#REF!,3,0)),0,(VLOOKUP(C610,#REF!,3,0)))</f>
        <v>0</v>
      </c>
    </row>
    <row r="611" spans="1:8" x14ac:dyDescent="0.3">
      <c r="A611" s="24" t="e">
        <f t="shared" si="11"/>
        <v>#REF!</v>
      </c>
      <c r="B611" s="44" t="s">
        <v>669</v>
      </c>
      <c r="C611" s="42">
        <v>125405</v>
      </c>
      <c r="D611" s="45" t="s">
        <v>822</v>
      </c>
      <c r="E611" s="40" t="s">
        <v>440</v>
      </c>
      <c r="F611" s="46">
        <v>0.2</v>
      </c>
      <c r="H611" s="29">
        <f>IF(ISERROR(VLOOKUP(C611,#REF!,3,0)),0,(VLOOKUP(C611,#REF!,3,0)))</f>
        <v>0</v>
      </c>
    </row>
    <row r="612" spans="1:8" x14ac:dyDescent="0.3">
      <c r="A612" s="24" t="e">
        <f t="shared" si="11"/>
        <v>#REF!</v>
      </c>
      <c r="B612" s="44" t="s">
        <v>669</v>
      </c>
      <c r="C612" s="42">
        <v>125495</v>
      </c>
      <c r="D612" s="45" t="s">
        <v>245</v>
      </c>
      <c r="E612" s="40" t="s">
        <v>440</v>
      </c>
      <c r="F612" s="46">
        <v>0.2</v>
      </c>
      <c r="H612" s="29">
        <f>IF(ISERROR(VLOOKUP(C612,#REF!,3,0)),0,(VLOOKUP(C612,#REF!,3,0)))</f>
        <v>0</v>
      </c>
    </row>
    <row r="613" spans="1:8" x14ac:dyDescent="0.3">
      <c r="A613" s="24" t="e">
        <f t="shared" si="11"/>
        <v>#REF!</v>
      </c>
      <c r="C613" s="42"/>
      <c r="D613" s="45"/>
      <c r="E613" s="40" t="s">
        <v>440</v>
      </c>
      <c r="F613" s="41"/>
    </row>
    <row r="614" spans="1:8" ht="33" x14ac:dyDescent="0.3">
      <c r="A614" s="24" t="e">
        <f t="shared" si="11"/>
        <v>#REF!</v>
      </c>
      <c r="C614" s="42">
        <v>1255</v>
      </c>
      <c r="D614" s="43" t="s">
        <v>138</v>
      </c>
      <c r="E614" s="40" t="s">
        <v>440</v>
      </c>
      <c r="F614" s="41"/>
    </row>
    <row r="615" spans="1:8" x14ac:dyDescent="0.3">
      <c r="A615" s="24" t="e">
        <f t="shared" si="11"/>
        <v>#REF!</v>
      </c>
      <c r="B615" s="44" t="s">
        <v>669</v>
      </c>
      <c r="C615" s="42">
        <v>125505</v>
      </c>
      <c r="D615" s="45" t="s">
        <v>97</v>
      </c>
      <c r="E615" s="40" t="s">
        <v>440</v>
      </c>
      <c r="F615" s="59" t="s">
        <v>417</v>
      </c>
    </row>
    <row r="616" spans="1:8" x14ac:dyDescent="0.3">
      <c r="A616" s="24" t="e">
        <f t="shared" si="11"/>
        <v>#REF!</v>
      </c>
      <c r="B616" s="44" t="s">
        <v>669</v>
      </c>
      <c r="C616" s="42">
        <v>125510</v>
      </c>
      <c r="D616" s="45" t="s">
        <v>98</v>
      </c>
      <c r="E616" s="40" t="s">
        <v>440</v>
      </c>
      <c r="F616" s="59" t="s">
        <v>417</v>
      </c>
    </row>
    <row r="617" spans="1:8" x14ac:dyDescent="0.3">
      <c r="A617" s="24" t="e">
        <f t="shared" si="11"/>
        <v>#REF!</v>
      </c>
      <c r="B617" s="44" t="s">
        <v>669</v>
      </c>
      <c r="C617" s="42">
        <v>125515</v>
      </c>
      <c r="D617" s="45" t="s">
        <v>337</v>
      </c>
      <c r="E617" s="40" t="s">
        <v>440</v>
      </c>
      <c r="F617" s="59" t="s">
        <v>417</v>
      </c>
    </row>
    <row r="618" spans="1:8" x14ac:dyDescent="0.3">
      <c r="A618" s="24" t="e">
        <f t="shared" si="11"/>
        <v>#REF!</v>
      </c>
      <c r="B618" s="44" t="s">
        <v>669</v>
      </c>
      <c r="C618" s="42">
        <v>125520</v>
      </c>
      <c r="D618" s="45" t="s">
        <v>5</v>
      </c>
      <c r="E618" s="40" t="s">
        <v>440</v>
      </c>
      <c r="F618" s="59" t="s">
        <v>418</v>
      </c>
    </row>
    <row r="619" spans="1:8" x14ac:dyDescent="0.3">
      <c r="A619" s="24" t="e">
        <f t="shared" si="11"/>
        <v>#REF!</v>
      </c>
      <c r="B619" s="44" t="s">
        <v>669</v>
      </c>
      <c r="C619" s="42">
        <v>125525</v>
      </c>
      <c r="D619" s="45" t="s">
        <v>551</v>
      </c>
      <c r="E619" s="40" t="s">
        <v>440</v>
      </c>
      <c r="F619" s="59" t="s">
        <v>419</v>
      </c>
    </row>
    <row r="620" spans="1:8" x14ac:dyDescent="0.3">
      <c r="A620" s="24" t="e">
        <f t="shared" si="11"/>
        <v>#REF!</v>
      </c>
      <c r="B620" s="44" t="s">
        <v>669</v>
      </c>
      <c r="C620" s="42">
        <v>125530</v>
      </c>
      <c r="D620" s="45" t="s">
        <v>243</v>
      </c>
      <c r="E620" s="40" t="s">
        <v>440</v>
      </c>
      <c r="F620" s="59" t="s">
        <v>418</v>
      </c>
    </row>
    <row r="621" spans="1:8" x14ac:dyDescent="0.3">
      <c r="A621" s="24" t="e">
        <f t="shared" si="11"/>
        <v>#REF!</v>
      </c>
      <c r="B621" s="44" t="s">
        <v>669</v>
      </c>
      <c r="C621" s="42">
        <v>125535</v>
      </c>
      <c r="D621" s="45" t="s">
        <v>518</v>
      </c>
      <c r="E621" s="40" t="s">
        <v>440</v>
      </c>
      <c r="F621" s="59" t="s">
        <v>419</v>
      </c>
    </row>
    <row r="622" spans="1:8" x14ac:dyDescent="0.3">
      <c r="A622" s="24" t="e">
        <f t="shared" si="11"/>
        <v>#REF!</v>
      </c>
      <c r="B622" s="44" t="s">
        <v>669</v>
      </c>
      <c r="C622" s="42">
        <v>125540</v>
      </c>
      <c r="D622" s="45" t="s">
        <v>519</v>
      </c>
      <c r="E622" s="40" t="s">
        <v>440</v>
      </c>
      <c r="F622" s="59" t="s">
        <v>419</v>
      </c>
    </row>
    <row r="623" spans="1:8" x14ac:dyDescent="0.3">
      <c r="A623" s="24" t="e">
        <f t="shared" si="11"/>
        <v>#REF!</v>
      </c>
      <c r="B623" s="44" t="s">
        <v>669</v>
      </c>
      <c r="C623" s="42">
        <v>125595</v>
      </c>
      <c r="D623" s="45" t="s">
        <v>55</v>
      </c>
      <c r="E623" s="40" t="s">
        <v>440</v>
      </c>
      <c r="F623" s="59" t="s">
        <v>419</v>
      </c>
    </row>
    <row r="624" spans="1:8" x14ac:dyDescent="0.3">
      <c r="A624" s="24" t="e">
        <f t="shared" si="11"/>
        <v>#REF!</v>
      </c>
      <c r="C624" s="42"/>
      <c r="D624" s="45"/>
      <c r="E624" s="40" t="s">
        <v>440</v>
      </c>
      <c r="F624" s="41"/>
    </row>
    <row r="625" spans="1:8" ht="33" x14ac:dyDescent="0.3">
      <c r="A625" s="24" t="e">
        <f t="shared" si="11"/>
        <v>#REF!</v>
      </c>
      <c r="C625" s="42">
        <v>1256</v>
      </c>
      <c r="D625" s="43" t="s">
        <v>139</v>
      </c>
      <c r="E625" s="40" t="s">
        <v>440</v>
      </c>
      <c r="F625" s="41"/>
    </row>
    <row r="626" spans="1:8" x14ac:dyDescent="0.3">
      <c r="A626" s="24" t="e">
        <f t="shared" si="11"/>
        <v>#REF!</v>
      </c>
      <c r="B626" s="44" t="s">
        <v>669</v>
      </c>
      <c r="C626" s="42">
        <v>125604</v>
      </c>
      <c r="D626" s="43" t="s">
        <v>246</v>
      </c>
      <c r="E626" s="40" t="s">
        <v>440</v>
      </c>
      <c r="F626" s="46">
        <v>0</v>
      </c>
      <c r="H626" s="29">
        <f>IF(ISERROR(VLOOKUP(C626,#REF!,3,0)),0,(VLOOKUP(C626,#REF!,3,0)))</f>
        <v>0</v>
      </c>
    </row>
    <row r="627" spans="1:8" ht="33" x14ac:dyDescent="0.3">
      <c r="A627" s="24" t="e">
        <f t="shared" si="11"/>
        <v>#REF!</v>
      </c>
      <c r="B627" s="44" t="s">
        <v>669</v>
      </c>
      <c r="C627" s="42">
        <v>125605</v>
      </c>
      <c r="D627" s="45" t="s">
        <v>247</v>
      </c>
      <c r="E627" s="40" t="s">
        <v>440</v>
      </c>
      <c r="F627" s="46">
        <v>0</v>
      </c>
      <c r="H627" s="29">
        <f>IF(ISERROR(VLOOKUP(C627,#REF!,3,0)),0,(VLOOKUP(C627,#REF!,3,0)))</f>
        <v>0</v>
      </c>
    </row>
    <row r="628" spans="1:8" x14ac:dyDescent="0.3">
      <c r="A628" s="24" t="e">
        <f t="shared" si="11"/>
        <v>#REF!</v>
      </c>
      <c r="B628" s="44" t="s">
        <v>669</v>
      </c>
      <c r="C628" s="38">
        <v>125610</v>
      </c>
      <c r="D628" s="45" t="s">
        <v>248</v>
      </c>
      <c r="E628" s="40" t="s">
        <v>440</v>
      </c>
      <c r="F628" s="46">
        <v>0</v>
      </c>
      <c r="H628" s="29">
        <f>IF(ISERROR(VLOOKUP(C628,#REF!,3,0)),0,(VLOOKUP(C628,#REF!,3,0)))</f>
        <v>0</v>
      </c>
    </row>
    <row r="629" spans="1:8" x14ac:dyDescent="0.3">
      <c r="A629" s="24" t="e">
        <f t="shared" si="11"/>
        <v>#REF!</v>
      </c>
      <c r="B629" s="44" t="s">
        <v>669</v>
      </c>
      <c r="C629" s="42">
        <v>125615</v>
      </c>
      <c r="D629" s="45" t="s">
        <v>249</v>
      </c>
      <c r="E629" s="40" t="s">
        <v>440</v>
      </c>
      <c r="F629" s="46">
        <v>0</v>
      </c>
      <c r="H629" s="29">
        <f>IF(ISERROR(VLOOKUP(C629,#REF!,3,0)),0,(VLOOKUP(C629,#REF!,3,0)))</f>
        <v>0</v>
      </c>
    </row>
    <row r="630" spans="1:8" x14ac:dyDescent="0.3">
      <c r="A630" s="24" t="e">
        <f t="shared" si="11"/>
        <v>#REF!</v>
      </c>
      <c r="B630" s="44" t="s">
        <v>669</v>
      </c>
      <c r="C630" s="38">
        <v>125620</v>
      </c>
      <c r="D630" s="45" t="s">
        <v>250</v>
      </c>
      <c r="E630" s="40" t="s">
        <v>440</v>
      </c>
      <c r="F630" s="46">
        <v>0</v>
      </c>
      <c r="H630" s="29">
        <f>IF(ISERROR(VLOOKUP(C630,#REF!,3,0)),0,(VLOOKUP(C630,#REF!,3,0)))</f>
        <v>0</v>
      </c>
    </row>
    <row r="631" spans="1:8" x14ac:dyDescent="0.3">
      <c r="A631" s="24" t="e">
        <f t="shared" si="11"/>
        <v>#REF!</v>
      </c>
      <c r="B631" s="44" t="s">
        <v>669</v>
      </c>
      <c r="C631" s="42">
        <v>125625</v>
      </c>
      <c r="D631" s="45" t="s">
        <v>783</v>
      </c>
      <c r="E631" s="40" t="s">
        <v>440</v>
      </c>
      <c r="F631" s="46">
        <v>0</v>
      </c>
      <c r="H631" s="29">
        <f>IF(ISERROR(VLOOKUP(C631,#REF!,3,0)),0,(VLOOKUP(C631,#REF!,3,0)))</f>
        <v>0</v>
      </c>
    </row>
    <row r="632" spans="1:8" x14ac:dyDescent="0.3">
      <c r="A632" s="24" t="e">
        <f t="shared" si="11"/>
        <v>#REF!</v>
      </c>
      <c r="B632" s="44" t="s">
        <v>669</v>
      </c>
      <c r="C632" s="42">
        <v>125630</v>
      </c>
      <c r="D632" s="45" t="s">
        <v>784</v>
      </c>
      <c r="E632" s="40" t="s">
        <v>440</v>
      </c>
      <c r="F632" s="46">
        <v>0</v>
      </c>
      <c r="H632" s="29">
        <f>IF(ISERROR(VLOOKUP(C632,#REF!,3,0)),0,(VLOOKUP(C632,#REF!,3,0)))</f>
        <v>0</v>
      </c>
    </row>
    <row r="633" spans="1:8" x14ac:dyDescent="0.3">
      <c r="A633" s="24" t="e">
        <f t="shared" si="11"/>
        <v>#REF!</v>
      </c>
      <c r="B633" s="44" t="s">
        <v>669</v>
      </c>
      <c r="C633" s="42">
        <v>125635</v>
      </c>
      <c r="D633" s="45" t="s">
        <v>785</v>
      </c>
      <c r="E633" s="40" t="s">
        <v>440</v>
      </c>
      <c r="F633" s="46">
        <v>0</v>
      </c>
      <c r="H633" s="29">
        <f>IF(ISERROR(VLOOKUP(C633,#REF!,3,0)),0,(VLOOKUP(C633,#REF!,3,0)))</f>
        <v>0</v>
      </c>
    </row>
    <row r="634" spans="1:8" ht="33" x14ac:dyDescent="0.3">
      <c r="A634" s="24" t="e">
        <f t="shared" si="11"/>
        <v>#REF!</v>
      </c>
      <c r="B634" s="44" t="s">
        <v>669</v>
      </c>
      <c r="C634" s="42">
        <v>125655</v>
      </c>
      <c r="D634" s="45" t="s">
        <v>71</v>
      </c>
      <c r="E634" s="40" t="s">
        <v>440</v>
      </c>
      <c r="F634" s="59" t="s">
        <v>419</v>
      </c>
    </row>
    <row r="635" spans="1:8" ht="33" x14ac:dyDescent="0.3">
      <c r="A635" s="24" t="e">
        <f t="shared" si="11"/>
        <v>#REF!</v>
      </c>
      <c r="B635" s="44" t="s">
        <v>669</v>
      </c>
      <c r="C635" s="42">
        <v>125660</v>
      </c>
      <c r="D635" s="45" t="s">
        <v>69</v>
      </c>
      <c r="E635" s="40" t="s">
        <v>440</v>
      </c>
      <c r="F635" s="59" t="s">
        <v>419</v>
      </c>
    </row>
    <row r="636" spans="1:8" x14ac:dyDescent="0.3">
      <c r="A636" s="24" t="e">
        <f t="shared" si="11"/>
        <v>#REF!</v>
      </c>
      <c r="B636" s="44" t="s">
        <v>669</v>
      </c>
      <c r="C636" s="42">
        <v>125695</v>
      </c>
      <c r="D636" s="45" t="s">
        <v>55</v>
      </c>
      <c r="E636" s="40" t="s">
        <v>440</v>
      </c>
      <c r="F636" s="59" t="s">
        <v>419</v>
      </c>
    </row>
    <row r="637" spans="1:8" x14ac:dyDescent="0.3">
      <c r="A637" s="24" t="e">
        <f t="shared" si="11"/>
        <v>#REF!</v>
      </c>
      <c r="C637" s="42"/>
      <c r="D637" s="45"/>
      <c r="E637" s="40" t="s">
        <v>440</v>
      </c>
      <c r="F637" s="46"/>
    </row>
    <row r="638" spans="1:8" ht="33" x14ac:dyDescent="0.3">
      <c r="A638" s="24" t="e">
        <f t="shared" si="11"/>
        <v>#REF!</v>
      </c>
      <c r="C638" s="42">
        <v>1257</v>
      </c>
      <c r="D638" s="43" t="s">
        <v>140</v>
      </c>
      <c r="E638" s="40" t="s">
        <v>440</v>
      </c>
      <c r="F638" s="48"/>
    </row>
    <row r="639" spans="1:8" x14ac:dyDescent="0.3">
      <c r="A639" s="24" t="e">
        <f t="shared" si="11"/>
        <v>#REF!</v>
      </c>
      <c r="B639" s="44" t="s">
        <v>669</v>
      </c>
      <c r="C639" s="42">
        <v>125704</v>
      </c>
      <c r="D639" s="43" t="s">
        <v>786</v>
      </c>
      <c r="E639" s="40" t="s">
        <v>440</v>
      </c>
      <c r="F639" s="46">
        <v>0</v>
      </c>
    </row>
    <row r="640" spans="1:8" x14ac:dyDescent="0.3">
      <c r="A640" s="24" t="e">
        <f t="shared" si="11"/>
        <v>#REF!</v>
      </c>
      <c r="B640" s="44" t="s">
        <v>669</v>
      </c>
      <c r="C640" s="42">
        <v>125705</v>
      </c>
      <c r="D640" s="45" t="s">
        <v>787</v>
      </c>
      <c r="E640" s="40" t="s">
        <v>440</v>
      </c>
      <c r="F640" s="46">
        <v>0</v>
      </c>
    </row>
    <row r="641" spans="1:8" x14ac:dyDescent="0.3">
      <c r="A641" s="24" t="e">
        <f t="shared" si="11"/>
        <v>#REF!</v>
      </c>
      <c r="B641" s="44" t="s">
        <v>669</v>
      </c>
      <c r="C641" s="42">
        <v>125710</v>
      </c>
      <c r="D641" s="45" t="s">
        <v>788</v>
      </c>
      <c r="E641" s="40" t="s">
        <v>440</v>
      </c>
      <c r="F641" s="46">
        <v>0</v>
      </c>
    </row>
    <row r="642" spans="1:8" x14ac:dyDescent="0.3">
      <c r="A642" s="24" t="e">
        <f t="shared" si="11"/>
        <v>#REF!</v>
      </c>
      <c r="B642" s="44" t="s">
        <v>669</v>
      </c>
      <c r="C642" s="42">
        <v>125725</v>
      </c>
      <c r="D642" s="45" t="s">
        <v>222</v>
      </c>
      <c r="E642" s="40" t="s">
        <v>440</v>
      </c>
      <c r="F642" s="46">
        <v>0</v>
      </c>
    </row>
    <row r="643" spans="1:8" x14ac:dyDescent="0.3">
      <c r="A643" s="24" t="e">
        <f t="shared" si="11"/>
        <v>#REF!</v>
      </c>
      <c r="B643" s="44" t="s">
        <v>669</v>
      </c>
      <c r="C643" s="42">
        <v>125730</v>
      </c>
      <c r="D643" s="45" t="s">
        <v>223</v>
      </c>
      <c r="E643" s="40" t="s">
        <v>440</v>
      </c>
      <c r="F643" s="46">
        <v>0</v>
      </c>
    </row>
    <row r="644" spans="1:8" x14ac:dyDescent="0.3">
      <c r="A644" s="24" t="e">
        <f t="shared" si="11"/>
        <v>#REF!</v>
      </c>
      <c r="B644" s="44" t="s">
        <v>669</v>
      </c>
      <c r="C644" s="42">
        <v>125735</v>
      </c>
      <c r="D644" s="45" t="s">
        <v>785</v>
      </c>
      <c r="E644" s="40" t="s">
        <v>440</v>
      </c>
      <c r="F644" s="46">
        <v>0</v>
      </c>
    </row>
    <row r="645" spans="1:8" ht="33" x14ac:dyDescent="0.3">
      <c r="A645" s="24" t="e">
        <f t="shared" si="11"/>
        <v>#REF!</v>
      </c>
      <c r="B645" s="44" t="s">
        <v>669</v>
      </c>
      <c r="C645" s="42">
        <v>125755</v>
      </c>
      <c r="D645" s="45" t="s">
        <v>18</v>
      </c>
      <c r="E645" s="40" t="s">
        <v>440</v>
      </c>
      <c r="F645" s="59" t="s">
        <v>419</v>
      </c>
    </row>
    <row r="646" spans="1:8" ht="33" x14ac:dyDescent="0.3">
      <c r="A646" s="24" t="e">
        <f t="shared" si="11"/>
        <v>#REF!</v>
      </c>
      <c r="B646" s="44" t="s">
        <v>669</v>
      </c>
      <c r="C646" s="42">
        <v>125760</v>
      </c>
      <c r="D646" s="45" t="s">
        <v>549</v>
      </c>
      <c r="E646" s="40" t="s">
        <v>440</v>
      </c>
      <c r="F646" s="59" t="s">
        <v>419</v>
      </c>
    </row>
    <row r="647" spans="1:8" x14ac:dyDescent="0.3">
      <c r="A647" s="24" t="e">
        <f t="shared" si="11"/>
        <v>#REF!</v>
      </c>
      <c r="B647" s="44" t="s">
        <v>669</v>
      </c>
      <c r="C647" s="42">
        <v>125795</v>
      </c>
      <c r="D647" s="45" t="s">
        <v>55</v>
      </c>
      <c r="E647" s="40" t="s">
        <v>440</v>
      </c>
      <c r="F647" s="59" t="s">
        <v>419</v>
      </c>
    </row>
    <row r="648" spans="1:8" x14ac:dyDescent="0.3">
      <c r="A648" s="24" t="e">
        <f t="shared" ref="A648:A711" si="12">+IF(H648&gt;0,A647+1,A647)</f>
        <v>#REF!</v>
      </c>
      <c r="C648" s="42"/>
      <c r="D648" s="45"/>
      <c r="E648" s="40" t="s">
        <v>440</v>
      </c>
      <c r="F648" s="41"/>
    </row>
    <row r="649" spans="1:8" ht="33" x14ac:dyDescent="0.3">
      <c r="A649" s="24" t="e">
        <f t="shared" si="12"/>
        <v>#REF!</v>
      </c>
      <c r="C649" s="42">
        <v>1258</v>
      </c>
      <c r="D649" s="43" t="s">
        <v>141</v>
      </c>
      <c r="E649" s="40" t="s">
        <v>440</v>
      </c>
      <c r="F649" s="41"/>
    </row>
    <row r="650" spans="1:8" x14ac:dyDescent="0.3">
      <c r="A650" s="24" t="e">
        <f t="shared" si="12"/>
        <v>#REF!</v>
      </c>
      <c r="B650" s="44" t="s">
        <v>669</v>
      </c>
      <c r="C650" s="42">
        <v>125804</v>
      </c>
      <c r="D650" s="43" t="s">
        <v>535</v>
      </c>
      <c r="E650" s="40" t="s">
        <v>440</v>
      </c>
      <c r="F650" s="59" t="s">
        <v>420</v>
      </c>
    </row>
    <row r="651" spans="1:8" x14ac:dyDescent="0.3">
      <c r="A651" s="24" t="e">
        <f t="shared" si="12"/>
        <v>#REF!</v>
      </c>
      <c r="B651" s="44" t="s">
        <v>669</v>
      </c>
      <c r="C651" s="42">
        <v>125805</v>
      </c>
      <c r="D651" s="45" t="s">
        <v>225</v>
      </c>
      <c r="E651" s="40" t="s">
        <v>440</v>
      </c>
      <c r="F651" s="72">
        <v>0.2</v>
      </c>
      <c r="H651" s="29">
        <f>IF(ISERROR(VLOOKUP(C651,#REF!,3,0)),0,(VLOOKUP(C651,#REF!,3,0)))</f>
        <v>0</v>
      </c>
    </row>
    <row r="652" spans="1:8" x14ac:dyDescent="0.3">
      <c r="A652" s="24" t="e">
        <f t="shared" si="12"/>
        <v>#REF!</v>
      </c>
      <c r="B652" s="44" t="s">
        <v>669</v>
      </c>
      <c r="C652" s="42">
        <v>125810</v>
      </c>
      <c r="D652" s="45" t="s">
        <v>525</v>
      </c>
      <c r="E652" s="40" t="s">
        <v>440</v>
      </c>
      <c r="F652" s="59" t="s">
        <v>419</v>
      </c>
    </row>
    <row r="653" spans="1:8" x14ac:dyDescent="0.3">
      <c r="A653" s="24" t="e">
        <f t="shared" si="12"/>
        <v>#REF!</v>
      </c>
      <c r="B653" s="44" t="s">
        <v>669</v>
      </c>
      <c r="C653" s="42">
        <v>125815</v>
      </c>
      <c r="D653" s="45" t="s">
        <v>542</v>
      </c>
      <c r="E653" s="40" t="s">
        <v>440</v>
      </c>
      <c r="F653" s="59" t="s">
        <v>418</v>
      </c>
    </row>
    <row r="654" spans="1:8" ht="33" x14ac:dyDescent="0.3">
      <c r="A654" s="24" t="e">
        <f t="shared" si="12"/>
        <v>#REF!</v>
      </c>
      <c r="B654" s="44" t="s">
        <v>669</v>
      </c>
      <c r="C654" s="42">
        <v>125820</v>
      </c>
      <c r="D654" s="45" t="s">
        <v>536</v>
      </c>
      <c r="E654" s="40" t="s">
        <v>440</v>
      </c>
      <c r="F654" s="59" t="s">
        <v>418</v>
      </c>
    </row>
    <row r="655" spans="1:8" ht="33" x14ac:dyDescent="0.3">
      <c r="A655" s="24" t="e">
        <f t="shared" si="12"/>
        <v>#REF!</v>
      </c>
      <c r="B655" s="44" t="s">
        <v>669</v>
      </c>
      <c r="C655" s="42">
        <v>125825</v>
      </c>
      <c r="D655" s="45" t="s">
        <v>721</v>
      </c>
      <c r="E655" s="40" t="s">
        <v>440</v>
      </c>
      <c r="F655" s="59" t="s">
        <v>418</v>
      </c>
    </row>
    <row r="656" spans="1:8" ht="33" x14ac:dyDescent="0.3">
      <c r="A656" s="24" t="e">
        <f t="shared" si="12"/>
        <v>#REF!</v>
      </c>
      <c r="B656" s="44" t="s">
        <v>669</v>
      </c>
      <c r="C656" s="42">
        <v>125830</v>
      </c>
      <c r="D656" s="45" t="s">
        <v>722</v>
      </c>
      <c r="E656" s="40" t="s">
        <v>440</v>
      </c>
      <c r="F656" s="59" t="s">
        <v>419</v>
      </c>
    </row>
    <row r="657" spans="1:8" ht="33" x14ac:dyDescent="0.3">
      <c r="A657" s="24" t="e">
        <f t="shared" si="12"/>
        <v>#REF!</v>
      </c>
      <c r="B657" s="44" t="s">
        <v>669</v>
      </c>
      <c r="C657" s="42">
        <v>125835</v>
      </c>
      <c r="D657" s="45" t="s">
        <v>529</v>
      </c>
      <c r="E657" s="40" t="s">
        <v>440</v>
      </c>
      <c r="F657" s="59" t="s">
        <v>419</v>
      </c>
    </row>
    <row r="658" spans="1:8" x14ac:dyDescent="0.3">
      <c r="A658" s="24" t="e">
        <f t="shared" si="12"/>
        <v>#REF!</v>
      </c>
      <c r="B658" s="44" t="s">
        <v>669</v>
      </c>
      <c r="C658" s="42">
        <v>125840</v>
      </c>
      <c r="D658" s="45" t="s">
        <v>724</v>
      </c>
      <c r="E658" s="40" t="s">
        <v>440</v>
      </c>
      <c r="F658" s="59" t="s">
        <v>419</v>
      </c>
    </row>
    <row r="659" spans="1:8" ht="33" x14ac:dyDescent="0.3">
      <c r="A659" s="24" t="e">
        <f t="shared" si="12"/>
        <v>#REF!</v>
      </c>
      <c r="B659" s="44" t="s">
        <v>669</v>
      </c>
      <c r="C659" s="42">
        <v>125845</v>
      </c>
      <c r="D659" s="45" t="s">
        <v>233</v>
      </c>
      <c r="E659" s="40" t="s">
        <v>440</v>
      </c>
      <c r="F659" s="59" t="s">
        <v>419</v>
      </c>
    </row>
    <row r="660" spans="1:8" x14ac:dyDescent="0.3">
      <c r="A660" s="24" t="e">
        <f t="shared" si="12"/>
        <v>#REF!</v>
      </c>
      <c r="B660" s="44" t="s">
        <v>669</v>
      </c>
      <c r="C660" s="42">
        <v>125850</v>
      </c>
      <c r="D660" s="45" t="s">
        <v>234</v>
      </c>
      <c r="E660" s="40" t="s">
        <v>440</v>
      </c>
      <c r="F660" s="59" t="s">
        <v>419</v>
      </c>
    </row>
    <row r="661" spans="1:8" ht="33" x14ac:dyDescent="0.3">
      <c r="A661" s="24" t="e">
        <f t="shared" si="12"/>
        <v>#REF!</v>
      </c>
      <c r="B661" s="44" t="s">
        <v>669</v>
      </c>
      <c r="C661" s="42">
        <v>125855</v>
      </c>
      <c r="D661" s="45" t="s">
        <v>819</v>
      </c>
      <c r="E661" s="40" t="s">
        <v>440</v>
      </c>
      <c r="F661" s="46">
        <v>0</v>
      </c>
    </row>
    <row r="662" spans="1:8" x14ac:dyDescent="0.3">
      <c r="A662" s="24" t="e">
        <f t="shared" si="12"/>
        <v>#REF!</v>
      </c>
      <c r="B662" s="44" t="s">
        <v>669</v>
      </c>
      <c r="C662" s="42">
        <v>125860</v>
      </c>
      <c r="D662" s="45" t="s">
        <v>540</v>
      </c>
      <c r="E662" s="40" t="s">
        <v>440</v>
      </c>
      <c r="F662" s="59" t="s">
        <v>419</v>
      </c>
    </row>
    <row r="663" spans="1:8" x14ac:dyDescent="0.3">
      <c r="A663" s="24" t="e">
        <f t="shared" si="12"/>
        <v>#REF!</v>
      </c>
      <c r="B663" s="44" t="s">
        <v>669</v>
      </c>
      <c r="C663" s="42">
        <v>125895</v>
      </c>
      <c r="D663" s="45" t="s">
        <v>55</v>
      </c>
      <c r="E663" s="40" t="s">
        <v>440</v>
      </c>
      <c r="F663" s="59" t="s">
        <v>419</v>
      </c>
    </row>
    <row r="664" spans="1:8" x14ac:dyDescent="0.3">
      <c r="A664" s="24" t="e">
        <f t="shared" si="12"/>
        <v>#REF!</v>
      </c>
      <c r="C664" s="38"/>
      <c r="D664" s="45"/>
      <c r="E664" s="40" t="s">
        <v>440</v>
      </c>
      <c r="F664" s="41"/>
    </row>
    <row r="665" spans="1:8" ht="49.5" x14ac:dyDescent="0.3">
      <c r="A665" s="24" t="e">
        <f t="shared" si="12"/>
        <v>#REF!</v>
      </c>
      <c r="C665" s="42">
        <v>1259</v>
      </c>
      <c r="D665" s="43" t="s">
        <v>142</v>
      </c>
      <c r="E665" s="40" t="s">
        <v>440</v>
      </c>
      <c r="F665" s="41"/>
    </row>
    <row r="666" spans="1:8" x14ac:dyDescent="0.3">
      <c r="A666" s="24" t="e">
        <f t="shared" si="12"/>
        <v>#REF!</v>
      </c>
      <c r="B666" s="44" t="s">
        <v>669</v>
      </c>
      <c r="C666" s="38">
        <v>125904</v>
      </c>
      <c r="D666" s="43" t="s">
        <v>821</v>
      </c>
      <c r="E666" s="40" t="s">
        <v>440</v>
      </c>
      <c r="F666" s="46">
        <v>0.2</v>
      </c>
      <c r="H666" s="29">
        <f>IF(ISERROR(VLOOKUP(C666,#REF!,3,0)),0,(VLOOKUP(C666,#REF!,3,0)))</f>
        <v>0</v>
      </c>
    </row>
    <row r="667" spans="1:8" x14ac:dyDescent="0.3">
      <c r="A667" s="24" t="e">
        <f t="shared" si="12"/>
        <v>#REF!</v>
      </c>
      <c r="B667" s="44" t="s">
        <v>669</v>
      </c>
      <c r="C667" s="42">
        <v>125905</v>
      </c>
      <c r="D667" s="45" t="s">
        <v>822</v>
      </c>
      <c r="E667" s="40" t="s">
        <v>440</v>
      </c>
      <c r="F667" s="46">
        <v>0.2</v>
      </c>
      <c r="H667" s="29">
        <f>IF(ISERROR(VLOOKUP(C667,#REF!,3,0)),0,(VLOOKUP(C667,#REF!,3,0)))</f>
        <v>0</v>
      </c>
    </row>
    <row r="668" spans="1:8" x14ac:dyDescent="0.3">
      <c r="A668" s="24" t="e">
        <f t="shared" si="12"/>
        <v>#REF!</v>
      </c>
      <c r="B668" s="44" t="s">
        <v>669</v>
      </c>
      <c r="C668" s="42">
        <v>125995</v>
      </c>
      <c r="D668" s="45" t="s">
        <v>245</v>
      </c>
      <c r="E668" s="40" t="s">
        <v>440</v>
      </c>
      <c r="F668" s="46">
        <v>0.2</v>
      </c>
      <c r="H668" s="29">
        <f>IF(ISERROR(VLOOKUP(C668,#REF!,3,0)),0,(VLOOKUP(C668,#REF!,3,0)))</f>
        <v>0</v>
      </c>
    </row>
    <row r="669" spans="1:8" x14ac:dyDescent="0.3">
      <c r="A669" s="24" t="e">
        <f t="shared" si="12"/>
        <v>#REF!</v>
      </c>
      <c r="C669" s="42"/>
      <c r="D669" s="45"/>
      <c r="E669" s="40" t="s">
        <v>440</v>
      </c>
      <c r="F669" s="41"/>
    </row>
    <row r="670" spans="1:8" ht="33" x14ac:dyDescent="0.3">
      <c r="A670" s="24" t="e">
        <f t="shared" si="12"/>
        <v>#REF!</v>
      </c>
      <c r="C670" s="42">
        <v>1260</v>
      </c>
      <c r="D670" s="43" t="s">
        <v>143</v>
      </c>
      <c r="E670" s="40" t="s">
        <v>440</v>
      </c>
      <c r="F670" s="41"/>
    </row>
    <row r="671" spans="1:8" x14ac:dyDescent="0.3">
      <c r="A671" s="24" t="e">
        <f t="shared" si="12"/>
        <v>#REF!</v>
      </c>
      <c r="B671" s="44" t="s">
        <v>669</v>
      </c>
      <c r="C671" s="42">
        <v>126015</v>
      </c>
      <c r="D671" s="45" t="s">
        <v>337</v>
      </c>
      <c r="E671" s="40" t="s">
        <v>440</v>
      </c>
      <c r="F671" s="59" t="s">
        <v>417</v>
      </c>
    </row>
    <row r="672" spans="1:8" x14ac:dyDescent="0.3">
      <c r="A672" s="24" t="e">
        <f t="shared" si="12"/>
        <v>#REF!</v>
      </c>
      <c r="C672" s="50"/>
      <c r="D672" s="51"/>
      <c r="E672" s="40" t="s">
        <v>440</v>
      </c>
      <c r="F672" s="41"/>
    </row>
    <row r="673" spans="1:13" s="38" customFormat="1" ht="33" x14ac:dyDescent="0.3">
      <c r="A673" s="24" t="e">
        <f t="shared" si="12"/>
        <v>#REF!</v>
      </c>
      <c r="C673" s="52">
        <v>1262</v>
      </c>
      <c r="D673" s="75" t="s">
        <v>125</v>
      </c>
      <c r="H673" s="47"/>
      <c r="I673" s="47"/>
      <c r="J673" s="49"/>
      <c r="K673" s="49"/>
      <c r="L673" s="49"/>
      <c r="M673" s="24"/>
    </row>
    <row r="674" spans="1:13" x14ac:dyDescent="0.3">
      <c r="A674" s="24" t="e">
        <f t="shared" si="12"/>
        <v>#REF!</v>
      </c>
      <c r="B674" s="44" t="s">
        <v>669</v>
      </c>
      <c r="C674" s="54">
        <v>126205</v>
      </c>
      <c r="D674" s="43" t="s">
        <v>649</v>
      </c>
      <c r="E674" s="40"/>
      <c r="F674" s="71">
        <v>0.2</v>
      </c>
      <c r="H674" s="29">
        <f>IF(ISERROR(VLOOKUP(C674,#REF!,3,0)),0,(VLOOKUP(C674,#REF!,3,0)))</f>
        <v>0</v>
      </c>
      <c r="I674" s="47"/>
      <c r="J674" s="49"/>
      <c r="K674" s="49"/>
      <c r="L674" s="49"/>
    </row>
    <row r="675" spans="1:13" x14ac:dyDescent="0.3">
      <c r="A675" s="24" t="e">
        <f t="shared" si="12"/>
        <v>#REF!</v>
      </c>
      <c r="B675" s="44" t="s">
        <v>669</v>
      </c>
      <c r="C675" s="54">
        <v>126210</v>
      </c>
      <c r="D675" s="43" t="s">
        <v>748</v>
      </c>
      <c r="E675" s="40"/>
      <c r="F675" s="71">
        <v>0.2</v>
      </c>
      <c r="H675" s="29">
        <f>IF(ISERROR(VLOOKUP(C675,#REF!,3,0)),0,(VLOOKUP(C675,#REF!,3,0)))</f>
        <v>0</v>
      </c>
      <c r="I675" s="47"/>
      <c r="J675" s="49"/>
      <c r="K675" s="49"/>
      <c r="L675" s="49"/>
    </row>
    <row r="676" spans="1:13" x14ac:dyDescent="0.3">
      <c r="A676" s="24" t="e">
        <f t="shared" si="12"/>
        <v>#REF!</v>
      </c>
      <c r="B676" s="44" t="s">
        <v>669</v>
      </c>
      <c r="C676" s="54">
        <v>126215</v>
      </c>
      <c r="D676" s="43" t="s">
        <v>749</v>
      </c>
      <c r="E676" s="40"/>
      <c r="F676" s="71">
        <v>0.2</v>
      </c>
      <c r="H676" s="29">
        <f>IF(ISERROR(VLOOKUP(C676,#REF!,3,0)),0,(VLOOKUP(C676,#REF!,3,0)))</f>
        <v>0</v>
      </c>
      <c r="I676" s="47"/>
      <c r="J676" s="49"/>
      <c r="K676" s="49"/>
      <c r="L676" s="49"/>
    </row>
    <row r="677" spans="1:13" x14ac:dyDescent="0.3">
      <c r="A677" s="24" t="e">
        <f t="shared" si="12"/>
        <v>#REF!</v>
      </c>
      <c r="B677" s="44" t="s">
        <v>669</v>
      </c>
      <c r="C677" s="54">
        <v>126220</v>
      </c>
      <c r="D677" s="43" t="s">
        <v>750</v>
      </c>
      <c r="E677" s="40"/>
      <c r="F677" s="71">
        <v>0.2</v>
      </c>
      <c r="H677" s="29">
        <f>IF(ISERROR(VLOOKUP(C677,#REF!,3,0)),0,(VLOOKUP(C677,#REF!,3,0)))</f>
        <v>0</v>
      </c>
      <c r="I677" s="47"/>
      <c r="J677" s="49"/>
      <c r="K677" s="49"/>
      <c r="L677" s="49"/>
    </row>
    <row r="678" spans="1:13" x14ac:dyDescent="0.3">
      <c r="A678" s="24" t="e">
        <f t="shared" si="12"/>
        <v>#REF!</v>
      </c>
      <c r="B678" s="44" t="s">
        <v>669</v>
      </c>
      <c r="C678" s="54">
        <v>126225</v>
      </c>
      <c r="D678" s="43" t="s">
        <v>751</v>
      </c>
      <c r="E678" s="40"/>
      <c r="F678" s="71">
        <v>0.2</v>
      </c>
      <c r="H678" s="29">
        <f>IF(ISERROR(VLOOKUP(C678,#REF!,3,0)),0,(VLOOKUP(C678,#REF!,3,0)))</f>
        <v>0</v>
      </c>
      <c r="I678" s="47"/>
      <c r="J678" s="49"/>
      <c r="K678" s="49"/>
      <c r="L678" s="49"/>
    </row>
    <row r="679" spans="1:13" x14ac:dyDescent="0.3">
      <c r="A679" s="24" t="e">
        <f t="shared" si="12"/>
        <v>#REF!</v>
      </c>
      <c r="B679" s="44" t="s">
        <v>669</v>
      </c>
      <c r="C679" s="54">
        <v>126230</v>
      </c>
      <c r="D679" s="43" t="s">
        <v>658</v>
      </c>
      <c r="E679" s="40"/>
      <c r="F679" s="71">
        <v>0.2</v>
      </c>
      <c r="H679" s="29">
        <f>IF(ISERROR(VLOOKUP(C679,#REF!,3,0)),0,(VLOOKUP(C679,#REF!,3,0)))</f>
        <v>0</v>
      </c>
      <c r="I679" s="47"/>
      <c r="J679" s="49"/>
      <c r="K679" s="49"/>
      <c r="L679" s="49"/>
    </row>
    <row r="680" spans="1:13" x14ac:dyDescent="0.3">
      <c r="A680" s="24" t="e">
        <f t="shared" si="12"/>
        <v>#REF!</v>
      </c>
      <c r="B680" s="44" t="s">
        <v>669</v>
      </c>
      <c r="C680" s="54">
        <v>126235</v>
      </c>
      <c r="D680" s="43" t="s">
        <v>752</v>
      </c>
      <c r="E680" s="40"/>
      <c r="F680" s="71">
        <v>0</v>
      </c>
      <c r="H680" s="29">
        <f>IF(ISERROR(VLOOKUP(C680,#REF!,3,0)),0,(VLOOKUP(C680,#REF!,3,0)))</f>
        <v>0</v>
      </c>
      <c r="I680" s="47"/>
      <c r="J680" s="49"/>
      <c r="K680" s="49"/>
      <c r="L680" s="49"/>
    </row>
    <row r="681" spans="1:13" x14ac:dyDescent="0.3">
      <c r="A681" s="24" t="e">
        <f t="shared" si="12"/>
        <v>#REF!</v>
      </c>
      <c r="B681" s="44" t="s">
        <v>669</v>
      </c>
      <c r="C681" s="54">
        <v>126240</v>
      </c>
      <c r="D681" s="43" t="s">
        <v>753</v>
      </c>
      <c r="E681" s="40"/>
      <c r="F681" s="71">
        <v>0.2</v>
      </c>
      <c r="H681" s="29">
        <f>IF(ISERROR(VLOOKUP(C681,#REF!,3,0)),0,(VLOOKUP(C681,#REF!,3,0)))</f>
        <v>0</v>
      </c>
      <c r="I681" s="47"/>
      <c r="J681" s="49"/>
      <c r="K681" s="49"/>
      <c r="L681" s="49"/>
    </row>
    <row r="682" spans="1:13" x14ac:dyDescent="0.3">
      <c r="A682" s="24" t="e">
        <f t="shared" si="12"/>
        <v>#REF!</v>
      </c>
      <c r="B682" s="44" t="s">
        <v>669</v>
      </c>
      <c r="C682" s="54">
        <v>126245</v>
      </c>
      <c r="D682" s="43" t="s">
        <v>754</v>
      </c>
      <c r="E682" s="40"/>
      <c r="F682" s="71">
        <v>0.2</v>
      </c>
      <c r="H682" s="29">
        <f>IF(ISERROR(VLOOKUP(C682,#REF!,3,0)),0,(VLOOKUP(C682,#REF!,3,0)))</f>
        <v>0</v>
      </c>
      <c r="I682" s="47"/>
      <c r="J682" s="49"/>
      <c r="K682" s="49"/>
      <c r="L682" s="49"/>
    </row>
    <row r="683" spans="1:13" x14ac:dyDescent="0.3">
      <c r="A683" s="24" t="e">
        <f t="shared" si="12"/>
        <v>#REF!</v>
      </c>
      <c r="B683" s="44" t="s">
        <v>669</v>
      </c>
      <c r="C683" s="54">
        <v>126250</v>
      </c>
      <c r="D683" s="43" t="s">
        <v>755</v>
      </c>
      <c r="E683" s="40"/>
      <c r="F683" s="71">
        <v>0.2</v>
      </c>
      <c r="H683" s="29">
        <f>IF(ISERROR(VLOOKUP(C683,#REF!,3,0)),0,(VLOOKUP(C683,#REF!,3,0)))</f>
        <v>0</v>
      </c>
      <c r="I683" s="47"/>
      <c r="J683" s="49"/>
      <c r="K683" s="49"/>
      <c r="L683" s="49"/>
    </row>
    <row r="684" spans="1:13" x14ac:dyDescent="0.3">
      <c r="A684" s="24" t="e">
        <f t="shared" si="12"/>
        <v>#REF!</v>
      </c>
      <c r="B684" s="44" t="s">
        <v>669</v>
      </c>
      <c r="C684" s="54">
        <v>126255</v>
      </c>
      <c r="D684" s="43" t="s">
        <v>720</v>
      </c>
      <c r="E684" s="40"/>
      <c r="F684" s="71">
        <v>0.2</v>
      </c>
      <c r="H684" s="29">
        <f>IF(ISERROR(VLOOKUP(C684,#REF!,3,0)),0,(VLOOKUP(C684,#REF!,3,0)))</f>
        <v>0</v>
      </c>
      <c r="I684" s="47"/>
      <c r="J684" s="49"/>
      <c r="K684" s="49"/>
      <c r="L684" s="49"/>
    </row>
    <row r="685" spans="1:13" x14ac:dyDescent="0.3">
      <c r="A685" s="24" t="e">
        <f t="shared" si="12"/>
        <v>#REF!</v>
      </c>
      <c r="B685" s="44" t="s">
        <v>669</v>
      </c>
      <c r="C685" s="54">
        <v>126260</v>
      </c>
      <c r="D685" s="43" t="s">
        <v>229</v>
      </c>
      <c r="E685" s="40"/>
      <c r="F685" s="71">
        <v>0.2</v>
      </c>
      <c r="H685" s="29">
        <f>IF(ISERROR(VLOOKUP(C685,#REF!,3,0)),0,(VLOOKUP(C685,#REF!,3,0)))</f>
        <v>0</v>
      </c>
      <c r="I685" s="47"/>
      <c r="J685" s="49"/>
      <c r="K685" s="49"/>
      <c r="L685" s="49"/>
    </row>
    <row r="686" spans="1:13" ht="33" x14ac:dyDescent="0.3">
      <c r="A686" s="24" t="e">
        <f t="shared" si="12"/>
        <v>#REF!</v>
      </c>
      <c r="B686" s="44" t="s">
        <v>669</v>
      </c>
      <c r="C686" s="54">
        <v>126265</v>
      </c>
      <c r="D686" s="43" t="s">
        <v>230</v>
      </c>
      <c r="E686" s="40"/>
      <c r="F686" s="71">
        <v>0.2</v>
      </c>
      <c r="H686" s="29">
        <f>IF(ISERROR(VLOOKUP(C686,#REF!,3,0)),0,(VLOOKUP(C686,#REF!,3,0)))</f>
        <v>0</v>
      </c>
      <c r="I686" s="47"/>
      <c r="J686" s="49"/>
      <c r="K686" s="49"/>
      <c r="L686" s="49"/>
      <c r="M686" s="38"/>
    </row>
    <row r="687" spans="1:13" x14ac:dyDescent="0.3">
      <c r="A687" s="24" t="e">
        <f t="shared" si="12"/>
        <v>#REF!</v>
      </c>
      <c r="B687" s="44" t="s">
        <v>669</v>
      </c>
      <c r="C687" s="54">
        <v>126270</v>
      </c>
      <c r="D687" s="43" t="s">
        <v>144</v>
      </c>
      <c r="E687" s="40"/>
      <c r="F687" s="71">
        <v>1</v>
      </c>
      <c r="H687" s="29">
        <f>IF(ISERROR(VLOOKUP(C687,#REF!,3,0)),0,(VLOOKUP(C687,#REF!,3,0)))</f>
        <v>0</v>
      </c>
      <c r="I687" s="47"/>
      <c r="J687" s="49"/>
      <c r="K687" s="49"/>
      <c r="L687" s="49"/>
      <c r="M687" s="79"/>
    </row>
    <row r="688" spans="1:13" x14ac:dyDescent="0.3">
      <c r="A688" s="24" t="e">
        <f t="shared" si="12"/>
        <v>#REF!</v>
      </c>
      <c r="B688" s="44" t="s">
        <v>669</v>
      </c>
      <c r="C688" s="54">
        <v>126275</v>
      </c>
      <c r="D688" s="43" t="s">
        <v>145</v>
      </c>
      <c r="E688" s="40"/>
      <c r="F688" s="71">
        <v>1</v>
      </c>
      <c r="H688" s="29">
        <f>IF(ISERROR(VLOOKUP(C688,#REF!,3,0)),0,(VLOOKUP(C688,#REF!,3,0)))</f>
        <v>0</v>
      </c>
      <c r="I688" s="47"/>
      <c r="J688" s="49"/>
      <c r="K688" s="49"/>
      <c r="L688" s="49"/>
      <c r="M688" s="79"/>
    </row>
    <row r="689" spans="1:13" x14ac:dyDescent="0.3">
      <c r="A689" s="24" t="e">
        <f t="shared" si="12"/>
        <v>#REF!</v>
      </c>
      <c r="B689" s="44" t="s">
        <v>669</v>
      </c>
      <c r="C689" s="54">
        <v>126280</v>
      </c>
      <c r="D689" s="43" t="s">
        <v>670</v>
      </c>
      <c r="E689" s="40"/>
      <c r="F689" s="71">
        <v>0</v>
      </c>
      <c r="H689" s="29">
        <f>IF(ISERROR(VLOOKUP(C689,#REF!,3,0)),0,(VLOOKUP(C689,#REF!,3,0)))</f>
        <v>0</v>
      </c>
      <c r="I689" s="47"/>
      <c r="J689" s="49"/>
      <c r="K689" s="49"/>
      <c r="L689" s="49"/>
      <c r="M689" s="79"/>
    </row>
    <row r="690" spans="1:13" x14ac:dyDescent="0.3">
      <c r="A690" s="24" t="e">
        <f t="shared" si="12"/>
        <v>#REF!</v>
      </c>
      <c r="B690" s="44" t="s">
        <v>669</v>
      </c>
      <c r="C690" s="54">
        <v>126295</v>
      </c>
      <c r="D690" s="43" t="s">
        <v>245</v>
      </c>
      <c r="E690" s="40"/>
      <c r="F690" s="71">
        <v>1</v>
      </c>
      <c r="H690" s="29">
        <f>IF(ISERROR(VLOOKUP(C690,#REF!,3,0)),0,(VLOOKUP(C690,#REF!,3,0)))</f>
        <v>0</v>
      </c>
      <c r="I690" s="47"/>
      <c r="J690" s="49"/>
      <c r="K690" s="49"/>
      <c r="L690" s="49"/>
      <c r="M690" s="79"/>
    </row>
    <row r="691" spans="1:13" x14ac:dyDescent="0.3">
      <c r="A691" s="24" t="e">
        <f t="shared" si="12"/>
        <v>#REF!</v>
      </c>
      <c r="C691" s="70"/>
      <c r="D691" s="80" t="s">
        <v>440</v>
      </c>
      <c r="E691" s="40"/>
      <c r="F691" s="41"/>
      <c r="H691" s="29">
        <f>IF(ISERROR(VLOOKUP(C691,#REF!,3,0)),0,(VLOOKUP(C691,#REF!,3,0)))</f>
        <v>0</v>
      </c>
      <c r="I691" s="47"/>
      <c r="J691" s="49"/>
      <c r="K691" s="49"/>
      <c r="L691" s="49"/>
    </row>
    <row r="692" spans="1:13" x14ac:dyDescent="0.3">
      <c r="A692" s="24" t="e">
        <f t="shared" si="12"/>
        <v>#REF!</v>
      </c>
      <c r="C692" s="52">
        <v>1263</v>
      </c>
      <c r="D692" s="75" t="s">
        <v>112</v>
      </c>
      <c r="E692" s="40"/>
      <c r="F692" s="65"/>
      <c r="H692" s="47"/>
      <c r="I692" s="47"/>
      <c r="J692" s="49"/>
      <c r="K692" s="49"/>
      <c r="L692" s="49"/>
    </row>
    <row r="693" spans="1:13" x14ac:dyDescent="0.3">
      <c r="A693" s="24" t="e">
        <f t="shared" si="12"/>
        <v>#REF!</v>
      </c>
      <c r="B693" s="44" t="s">
        <v>669</v>
      </c>
      <c r="C693" s="54">
        <v>126305</v>
      </c>
      <c r="D693" s="43" t="s">
        <v>649</v>
      </c>
      <c r="E693" s="40"/>
      <c r="F693" s="59" t="s">
        <v>134</v>
      </c>
      <c r="H693" s="47"/>
      <c r="I693" s="47"/>
      <c r="J693" s="49"/>
      <c r="K693" s="49"/>
      <c r="L693" s="49"/>
    </row>
    <row r="694" spans="1:13" x14ac:dyDescent="0.3">
      <c r="A694" s="24" t="e">
        <f t="shared" si="12"/>
        <v>#REF!</v>
      </c>
      <c r="B694" s="44" t="s">
        <v>669</v>
      </c>
      <c r="C694" s="54">
        <v>126310</v>
      </c>
      <c r="D694" s="43" t="s">
        <v>748</v>
      </c>
      <c r="E694" s="40"/>
      <c r="F694" s="59" t="s">
        <v>134</v>
      </c>
      <c r="H694" s="47"/>
      <c r="I694" s="47"/>
      <c r="J694" s="49"/>
      <c r="K694" s="49"/>
      <c r="L694" s="49"/>
    </row>
    <row r="695" spans="1:13" x14ac:dyDescent="0.3">
      <c r="A695" s="24" t="e">
        <f t="shared" si="12"/>
        <v>#REF!</v>
      </c>
      <c r="B695" s="44" t="s">
        <v>669</v>
      </c>
      <c r="C695" s="54">
        <v>126315</v>
      </c>
      <c r="D695" s="43" t="s">
        <v>749</v>
      </c>
      <c r="E695" s="40"/>
      <c r="F695" s="59" t="s">
        <v>134</v>
      </c>
      <c r="H695" s="47"/>
      <c r="I695" s="47"/>
      <c r="J695" s="49"/>
      <c r="K695" s="49"/>
      <c r="L695" s="49"/>
    </row>
    <row r="696" spans="1:13" x14ac:dyDescent="0.3">
      <c r="A696" s="24" t="e">
        <f t="shared" si="12"/>
        <v>#REF!</v>
      </c>
      <c r="B696" s="44" t="s">
        <v>669</v>
      </c>
      <c r="C696" s="54">
        <v>126320</v>
      </c>
      <c r="D696" s="43" t="s">
        <v>750</v>
      </c>
      <c r="E696" s="40"/>
      <c r="F696" s="59" t="s">
        <v>134</v>
      </c>
      <c r="H696" s="47"/>
      <c r="I696" s="47"/>
      <c r="J696" s="49"/>
      <c r="K696" s="49"/>
      <c r="L696" s="49"/>
    </row>
    <row r="697" spans="1:13" x14ac:dyDescent="0.3">
      <c r="A697" s="24" t="e">
        <f t="shared" si="12"/>
        <v>#REF!</v>
      </c>
      <c r="B697" s="44" t="s">
        <v>669</v>
      </c>
      <c r="C697" s="54">
        <v>126325</v>
      </c>
      <c r="D697" s="43" t="s">
        <v>751</v>
      </c>
      <c r="E697" s="40"/>
      <c r="F697" s="59" t="s">
        <v>134</v>
      </c>
      <c r="H697" s="47"/>
      <c r="I697" s="47"/>
      <c r="J697" s="49"/>
      <c r="K697" s="49"/>
      <c r="L697" s="49"/>
    </row>
    <row r="698" spans="1:13" x14ac:dyDescent="0.3">
      <c r="A698" s="24" t="e">
        <f t="shared" si="12"/>
        <v>#REF!</v>
      </c>
      <c r="B698" s="44" t="s">
        <v>669</v>
      </c>
      <c r="C698" s="54">
        <v>126330</v>
      </c>
      <c r="D698" s="43" t="s">
        <v>658</v>
      </c>
      <c r="E698" s="40"/>
      <c r="F698" s="59" t="s">
        <v>134</v>
      </c>
      <c r="H698" s="47"/>
      <c r="I698" s="47"/>
      <c r="J698" s="49"/>
      <c r="K698" s="49"/>
      <c r="L698" s="49"/>
    </row>
    <row r="699" spans="1:13" x14ac:dyDescent="0.3">
      <c r="A699" s="24" t="e">
        <f t="shared" si="12"/>
        <v>#REF!</v>
      </c>
      <c r="B699" s="44" t="s">
        <v>669</v>
      </c>
      <c r="C699" s="54">
        <v>126335</v>
      </c>
      <c r="D699" s="43" t="s">
        <v>752</v>
      </c>
      <c r="E699" s="40"/>
      <c r="F699" s="59" t="s">
        <v>134</v>
      </c>
      <c r="H699" s="47"/>
      <c r="I699" s="47"/>
      <c r="J699" s="49"/>
      <c r="K699" s="49"/>
      <c r="L699" s="49"/>
    </row>
    <row r="700" spans="1:13" x14ac:dyDescent="0.3">
      <c r="A700" s="24" t="e">
        <f t="shared" si="12"/>
        <v>#REF!</v>
      </c>
      <c r="B700" s="44" t="s">
        <v>669</v>
      </c>
      <c r="C700" s="54">
        <v>126340</v>
      </c>
      <c r="D700" s="43" t="s">
        <v>753</v>
      </c>
      <c r="E700" s="40"/>
      <c r="F700" s="59" t="s">
        <v>134</v>
      </c>
      <c r="H700" s="47"/>
      <c r="I700" s="47"/>
      <c r="J700" s="49"/>
      <c r="K700" s="49"/>
      <c r="L700" s="49"/>
    </row>
    <row r="701" spans="1:13" x14ac:dyDescent="0.3">
      <c r="A701" s="24" t="e">
        <f t="shared" si="12"/>
        <v>#REF!</v>
      </c>
      <c r="B701" s="44" t="s">
        <v>669</v>
      </c>
      <c r="C701" s="54">
        <v>126345</v>
      </c>
      <c r="D701" s="43" t="s">
        <v>754</v>
      </c>
      <c r="E701" s="40"/>
      <c r="F701" s="59" t="s">
        <v>134</v>
      </c>
      <c r="H701" s="47"/>
      <c r="I701" s="47"/>
      <c r="J701" s="49"/>
      <c r="K701" s="49"/>
      <c r="L701" s="49"/>
    </row>
    <row r="702" spans="1:13" x14ac:dyDescent="0.3">
      <c r="A702" s="24" t="e">
        <f t="shared" si="12"/>
        <v>#REF!</v>
      </c>
      <c r="B702" s="44" t="s">
        <v>669</v>
      </c>
      <c r="C702" s="54">
        <v>126350</v>
      </c>
      <c r="D702" s="43" t="s">
        <v>755</v>
      </c>
      <c r="E702" s="40"/>
      <c r="F702" s="59" t="s">
        <v>134</v>
      </c>
      <c r="H702" s="47"/>
      <c r="I702" s="47"/>
      <c r="J702" s="49"/>
      <c r="K702" s="49"/>
      <c r="L702" s="49"/>
    </row>
    <row r="703" spans="1:13" x14ac:dyDescent="0.3">
      <c r="A703" s="24" t="e">
        <f t="shared" si="12"/>
        <v>#REF!</v>
      </c>
      <c r="B703" s="44" t="s">
        <v>669</v>
      </c>
      <c r="C703" s="54">
        <v>126355</v>
      </c>
      <c r="D703" s="43" t="s">
        <v>720</v>
      </c>
      <c r="E703" s="40"/>
      <c r="F703" s="59" t="s">
        <v>134</v>
      </c>
      <c r="H703" s="47"/>
      <c r="I703" s="47"/>
      <c r="J703" s="49"/>
      <c r="K703" s="49"/>
      <c r="L703" s="49"/>
    </row>
    <row r="704" spans="1:13" x14ac:dyDescent="0.3">
      <c r="A704" s="24" t="e">
        <f t="shared" si="12"/>
        <v>#REF!</v>
      </c>
      <c r="B704" s="44" t="s">
        <v>669</v>
      </c>
      <c r="C704" s="54">
        <v>126360</v>
      </c>
      <c r="D704" s="43" t="s">
        <v>229</v>
      </c>
      <c r="E704" s="40"/>
      <c r="F704" s="59" t="s">
        <v>134</v>
      </c>
      <c r="H704" s="47"/>
      <c r="I704" s="47"/>
      <c r="J704" s="49"/>
      <c r="K704" s="49"/>
      <c r="L704" s="49"/>
    </row>
    <row r="705" spans="1:12" ht="33" x14ac:dyDescent="0.3">
      <c r="A705" s="24" t="e">
        <f t="shared" si="12"/>
        <v>#REF!</v>
      </c>
      <c r="B705" s="44" t="s">
        <v>669</v>
      </c>
      <c r="C705" s="54">
        <v>126365</v>
      </c>
      <c r="D705" s="43" t="s">
        <v>230</v>
      </c>
      <c r="E705" s="40"/>
      <c r="F705" s="59" t="s">
        <v>134</v>
      </c>
      <c r="H705" s="47"/>
      <c r="I705" s="47"/>
      <c r="J705" s="49"/>
      <c r="K705" s="49"/>
      <c r="L705" s="49"/>
    </row>
    <row r="706" spans="1:12" x14ac:dyDescent="0.3">
      <c r="A706" s="24" t="e">
        <f t="shared" si="12"/>
        <v>#REF!</v>
      </c>
      <c r="B706" s="44" t="s">
        <v>669</v>
      </c>
      <c r="C706" s="54">
        <v>126370</v>
      </c>
      <c r="D706" s="43" t="s">
        <v>144</v>
      </c>
      <c r="E706" s="40"/>
      <c r="F706" s="59" t="s">
        <v>134</v>
      </c>
    </row>
    <row r="707" spans="1:12" x14ac:dyDescent="0.3">
      <c r="A707" s="24" t="e">
        <f t="shared" si="12"/>
        <v>#REF!</v>
      </c>
      <c r="B707" s="44" t="s">
        <v>669</v>
      </c>
      <c r="C707" s="54">
        <v>126375</v>
      </c>
      <c r="D707" s="43" t="s">
        <v>145</v>
      </c>
      <c r="E707" s="40"/>
      <c r="F707" s="59" t="s">
        <v>134</v>
      </c>
    </row>
    <row r="708" spans="1:12" x14ac:dyDescent="0.3">
      <c r="A708" s="24" t="e">
        <f t="shared" si="12"/>
        <v>#REF!</v>
      </c>
      <c r="B708" s="44" t="s">
        <v>669</v>
      </c>
      <c r="C708" s="54">
        <v>126380</v>
      </c>
      <c r="D708" s="43" t="s">
        <v>670</v>
      </c>
      <c r="E708" s="40"/>
      <c r="F708" s="59" t="s">
        <v>134</v>
      </c>
    </row>
    <row r="709" spans="1:12" x14ac:dyDescent="0.3">
      <c r="A709" s="24" t="e">
        <f t="shared" si="12"/>
        <v>#REF!</v>
      </c>
      <c r="B709" s="44" t="s">
        <v>669</v>
      </c>
      <c r="C709" s="54">
        <v>126395</v>
      </c>
      <c r="D709" s="43" t="s">
        <v>245</v>
      </c>
      <c r="E709" s="40"/>
      <c r="F709" s="59" t="s">
        <v>134</v>
      </c>
    </row>
    <row r="710" spans="1:12" x14ac:dyDescent="0.3">
      <c r="A710" s="24" t="e">
        <f t="shared" si="12"/>
        <v>#REF!</v>
      </c>
      <c r="C710" s="81"/>
      <c r="D710" s="45"/>
      <c r="E710" s="40"/>
      <c r="F710" s="41"/>
    </row>
    <row r="711" spans="1:12" x14ac:dyDescent="0.3">
      <c r="A711" s="24" t="e">
        <f t="shared" si="12"/>
        <v>#REF!</v>
      </c>
      <c r="C711" s="42">
        <v>1264</v>
      </c>
      <c r="D711" s="45" t="s">
        <v>320</v>
      </c>
      <c r="E711" s="40" t="s">
        <v>440</v>
      </c>
      <c r="F711" s="46"/>
    </row>
    <row r="712" spans="1:12" x14ac:dyDescent="0.3">
      <c r="A712" s="24" t="e">
        <f t="shared" ref="A712:A775" si="13">+IF(H712&gt;0,A711+1,A711)</f>
        <v>#REF!</v>
      </c>
      <c r="B712" s="44" t="s">
        <v>669</v>
      </c>
      <c r="C712" s="42">
        <v>126401</v>
      </c>
      <c r="D712" s="43" t="s">
        <v>629</v>
      </c>
      <c r="E712" s="40" t="s">
        <v>440</v>
      </c>
      <c r="F712" s="72" t="s">
        <v>488</v>
      </c>
    </row>
    <row r="713" spans="1:12" x14ac:dyDescent="0.3">
      <c r="A713" s="24" t="e">
        <f t="shared" si="13"/>
        <v>#REF!</v>
      </c>
      <c r="B713" s="44" t="s">
        <v>669</v>
      </c>
      <c r="C713" s="42">
        <v>126402</v>
      </c>
      <c r="D713" s="43" t="s">
        <v>789</v>
      </c>
      <c r="E713" s="40" t="s">
        <v>440</v>
      </c>
      <c r="F713" s="72" t="s">
        <v>488</v>
      </c>
    </row>
    <row r="714" spans="1:12" ht="33" x14ac:dyDescent="0.3">
      <c r="A714" s="24" t="e">
        <f t="shared" si="13"/>
        <v>#REF!</v>
      </c>
      <c r="B714" s="44" t="s">
        <v>669</v>
      </c>
      <c r="C714" s="42">
        <v>126403</v>
      </c>
      <c r="D714" s="43" t="s">
        <v>211</v>
      </c>
      <c r="E714" s="40" t="s">
        <v>440</v>
      </c>
      <c r="F714" s="72" t="s">
        <v>488</v>
      </c>
    </row>
    <row r="715" spans="1:12" ht="33" x14ac:dyDescent="0.3">
      <c r="A715" s="24" t="e">
        <f t="shared" si="13"/>
        <v>#REF!</v>
      </c>
      <c r="B715" s="44" t="s">
        <v>669</v>
      </c>
      <c r="C715" s="42">
        <v>126404</v>
      </c>
      <c r="D715" s="43" t="s">
        <v>212</v>
      </c>
      <c r="E715" s="40" t="s">
        <v>440</v>
      </c>
      <c r="F715" s="72" t="s">
        <v>488</v>
      </c>
    </row>
    <row r="716" spans="1:12" ht="33" x14ac:dyDescent="0.3">
      <c r="A716" s="24" t="e">
        <f t="shared" si="13"/>
        <v>#REF!</v>
      </c>
      <c r="B716" s="44" t="s">
        <v>669</v>
      </c>
      <c r="C716" s="42">
        <v>126405</v>
      </c>
      <c r="D716" s="45" t="s">
        <v>213</v>
      </c>
      <c r="E716" s="40" t="s">
        <v>440</v>
      </c>
      <c r="F716" s="72" t="s">
        <v>488</v>
      </c>
    </row>
    <row r="717" spans="1:12" ht="33" x14ac:dyDescent="0.3">
      <c r="A717" s="24" t="e">
        <f t="shared" si="13"/>
        <v>#REF!</v>
      </c>
      <c r="B717" s="44" t="s">
        <v>669</v>
      </c>
      <c r="C717" s="42">
        <v>126406</v>
      </c>
      <c r="D717" s="45" t="s">
        <v>214</v>
      </c>
      <c r="E717" s="40" t="s">
        <v>440</v>
      </c>
      <c r="F717" s="72" t="s">
        <v>488</v>
      </c>
    </row>
    <row r="718" spans="1:12" x14ac:dyDescent="0.3">
      <c r="A718" s="24" t="e">
        <f t="shared" si="13"/>
        <v>#REF!</v>
      </c>
      <c r="B718" s="44" t="s">
        <v>669</v>
      </c>
      <c r="C718" s="42">
        <v>126407</v>
      </c>
      <c r="D718" s="45" t="s">
        <v>215</v>
      </c>
      <c r="E718" s="40" t="s">
        <v>440</v>
      </c>
      <c r="F718" s="72" t="s">
        <v>488</v>
      </c>
    </row>
    <row r="719" spans="1:12" x14ac:dyDescent="0.3">
      <c r="A719" s="24" t="e">
        <f t="shared" si="13"/>
        <v>#REF!</v>
      </c>
      <c r="B719" s="44" t="s">
        <v>669</v>
      </c>
      <c r="C719" s="42">
        <v>126408</v>
      </c>
      <c r="D719" s="45" t="s">
        <v>216</v>
      </c>
      <c r="E719" s="40" t="s">
        <v>440</v>
      </c>
      <c r="F719" s="72" t="s">
        <v>488</v>
      </c>
    </row>
    <row r="720" spans="1:12" x14ac:dyDescent="0.3">
      <c r="A720" s="24" t="e">
        <f t="shared" si="13"/>
        <v>#REF!</v>
      </c>
      <c r="B720" s="44" t="s">
        <v>669</v>
      </c>
      <c r="C720" s="42">
        <v>126409</v>
      </c>
      <c r="D720" s="45" t="s">
        <v>217</v>
      </c>
      <c r="E720" s="40" t="s">
        <v>440</v>
      </c>
      <c r="F720" s="72" t="s">
        <v>488</v>
      </c>
    </row>
    <row r="721" spans="1:6" x14ac:dyDescent="0.3">
      <c r="A721" s="24" t="e">
        <f t="shared" si="13"/>
        <v>#REF!</v>
      </c>
      <c r="B721" s="44" t="s">
        <v>669</v>
      </c>
      <c r="C721" s="42">
        <v>126410</v>
      </c>
      <c r="D721" s="45" t="s">
        <v>218</v>
      </c>
      <c r="E721" s="40" t="s">
        <v>440</v>
      </c>
      <c r="F721" s="72" t="s">
        <v>488</v>
      </c>
    </row>
    <row r="722" spans="1:6" ht="33" x14ac:dyDescent="0.3">
      <c r="A722" s="24" t="e">
        <f t="shared" si="13"/>
        <v>#REF!</v>
      </c>
      <c r="B722" s="44" t="s">
        <v>669</v>
      </c>
      <c r="C722" s="42">
        <v>126411</v>
      </c>
      <c r="D722" s="45" t="s">
        <v>219</v>
      </c>
      <c r="E722" s="40" t="s">
        <v>440</v>
      </c>
      <c r="F722" s="72" t="s">
        <v>488</v>
      </c>
    </row>
    <row r="723" spans="1:6" ht="33" x14ac:dyDescent="0.3">
      <c r="A723" s="24" t="e">
        <f t="shared" si="13"/>
        <v>#REF!</v>
      </c>
      <c r="B723" s="44" t="s">
        <v>669</v>
      </c>
      <c r="C723" s="42">
        <v>126412</v>
      </c>
      <c r="D723" s="45" t="s">
        <v>220</v>
      </c>
      <c r="E723" s="40" t="s">
        <v>440</v>
      </c>
      <c r="F723" s="72" t="s">
        <v>488</v>
      </c>
    </row>
    <row r="724" spans="1:6" ht="33" x14ac:dyDescent="0.3">
      <c r="A724" s="24" t="e">
        <f t="shared" si="13"/>
        <v>#REF!</v>
      </c>
      <c r="B724" s="44" t="s">
        <v>669</v>
      </c>
      <c r="C724" s="42">
        <v>126413</v>
      </c>
      <c r="D724" s="45" t="s">
        <v>221</v>
      </c>
      <c r="E724" s="40" t="s">
        <v>440</v>
      </c>
      <c r="F724" s="72" t="s">
        <v>488</v>
      </c>
    </row>
    <row r="725" spans="1:6" ht="33" x14ac:dyDescent="0.3">
      <c r="A725" s="24" t="e">
        <f t="shared" si="13"/>
        <v>#REF!</v>
      </c>
      <c r="B725" s="44" t="s">
        <v>669</v>
      </c>
      <c r="C725" s="42">
        <v>126414</v>
      </c>
      <c r="D725" s="45" t="s">
        <v>564</v>
      </c>
      <c r="E725" s="40" t="s">
        <v>440</v>
      </c>
      <c r="F725" s="72" t="s">
        <v>488</v>
      </c>
    </row>
    <row r="726" spans="1:6" x14ac:dyDescent="0.3">
      <c r="A726" s="24" t="e">
        <f t="shared" si="13"/>
        <v>#REF!</v>
      </c>
      <c r="B726" s="44" t="s">
        <v>669</v>
      </c>
      <c r="C726" s="42">
        <v>126415</v>
      </c>
      <c r="D726" s="45" t="s">
        <v>565</v>
      </c>
      <c r="E726" s="40" t="s">
        <v>440</v>
      </c>
      <c r="F726" s="72" t="s">
        <v>488</v>
      </c>
    </row>
    <row r="727" spans="1:6" x14ac:dyDescent="0.3">
      <c r="A727" s="24" t="e">
        <f t="shared" si="13"/>
        <v>#REF!</v>
      </c>
      <c r="B727" s="44" t="s">
        <v>669</v>
      </c>
      <c r="C727" s="42">
        <v>126416</v>
      </c>
      <c r="D727" s="45" t="s">
        <v>566</v>
      </c>
      <c r="E727" s="40" t="s">
        <v>440</v>
      </c>
      <c r="F727" s="72" t="s">
        <v>488</v>
      </c>
    </row>
    <row r="728" spans="1:6" x14ac:dyDescent="0.3">
      <c r="A728" s="24" t="e">
        <f t="shared" si="13"/>
        <v>#REF!</v>
      </c>
      <c r="B728" s="44" t="s">
        <v>669</v>
      </c>
      <c r="C728" s="42">
        <v>126417</v>
      </c>
      <c r="D728" s="43" t="s">
        <v>567</v>
      </c>
      <c r="E728" s="40" t="s">
        <v>440</v>
      </c>
      <c r="F728" s="72" t="s">
        <v>488</v>
      </c>
    </row>
    <row r="729" spans="1:6" x14ac:dyDescent="0.3">
      <c r="A729" s="24" t="e">
        <f t="shared" si="13"/>
        <v>#REF!</v>
      </c>
      <c r="B729" s="44" t="s">
        <v>669</v>
      </c>
      <c r="C729" s="42">
        <v>126418</v>
      </c>
      <c r="D729" s="43" t="s">
        <v>568</v>
      </c>
      <c r="E729" s="40" t="s">
        <v>440</v>
      </c>
      <c r="F729" s="72" t="s">
        <v>488</v>
      </c>
    </row>
    <row r="730" spans="1:6" x14ac:dyDescent="0.3">
      <c r="A730" s="24" t="e">
        <f t="shared" si="13"/>
        <v>#REF!</v>
      </c>
      <c r="B730" s="44" t="s">
        <v>669</v>
      </c>
      <c r="C730" s="42">
        <v>126419</v>
      </c>
      <c r="D730" s="45" t="s">
        <v>569</v>
      </c>
      <c r="E730" s="40" t="s">
        <v>440</v>
      </c>
      <c r="F730" s="72" t="s">
        <v>488</v>
      </c>
    </row>
    <row r="731" spans="1:6" x14ac:dyDescent="0.3">
      <c r="A731" s="24" t="e">
        <f t="shared" si="13"/>
        <v>#REF!</v>
      </c>
      <c r="B731" s="44" t="s">
        <v>669</v>
      </c>
      <c r="C731" s="42">
        <v>126420</v>
      </c>
      <c r="D731" s="45" t="s">
        <v>570</v>
      </c>
      <c r="E731" s="40" t="s">
        <v>440</v>
      </c>
      <c r="F731" s="72" t="s">
        <v>488</v>
      </c>
    </row>
    <row r="732" spans="1:6" x14ac:dyDescent="0.3">
      <c r="A732" s="24" t="e">
        <f t="shared" si="13"/>
        <v>#REF!</v>
      </c>
      <c r="B732" s="44" t="s">
        <v>669</v>
      </c>
      <c r="C732" s="42">
        <v>126421</v>
      </c>
      <c r="D732" s="45" t="s">
        <v>571</v>
      </c>
      <c r="E732" s="40" t="s">
        <v>440</v>
      </c>
      <c r="F732" s="72" t="s">
        <v>488</v>
      </c>
    </row>
    <row r="733" spans="1:6" x14ac:dyDescent="0.3">
      <c r="A733" s="24" t="e">
        <f t="shared" si="13"/>
        <v>#REF!</v>
      </c>
      <c r="B733" s="44" t="s">
        <v>669</v>
      </c>
      <c r="C733" s="42">
        <v>126422</v>
      </c>
      <c r="D733" s="45" t="s">
        <v>572</v>
      </c>
      <c r="E733" s="40" t="s">
        <v>440</v>
      </c>
      <c r="F733" s="72" t="s">
        <v>488</v>
      </c>
    </row>
    <row r="734" spans="1:6" x14ac:dyDescent="0.3">
      <c r="A734" s="24" t="e">
        <f t="shared" si="13"/>
        <v>#REF!</v>
      </c>
      <c r="B734" s="44" t="s">
        <v>669</v>
      </c>
      <c r="C734" s="42">
        <v>126423</v>
      </c>
      <c r="D734" s="45" t="s">
        <v>573</v>
      </c>
      <c r="E734" s="40" t="s">
        <v>440</v>
      </c>
      <c r="F734" s="72" t="s">
        <v>488</v>
      </c>
    </row>
    <row r="735" spans="1:6" x14ac:dyDescent="0.3">
      <c r="A735" s="24" t="e">
        <f t="shared" si="13"/>
        <v>#REF!</v>
      </c>
      <c r="B735" s="44" t="s">
        <v>669</v>
      </c>
      <c r="C735" s="42">
        <v>126424</v>
      </c>
      <c r="D735" s="45" t="s">
        <v>574</v>
      </c>
      <c r="E735" s="40" t="s">
        <v>440</v>
      </c>
      <c r="F735" s="72" t="s">
        <v>488</v>
      </c>
    </row>
    <row r="736" spans="1:6" x14ac:dyDescent="0.3">
      <c r="A736" s="24" t="e">
        <f t="shared" si="13"/>
        <v>#REF!</v>
      </c>
      <c r="B736" s="44" t="s">
        <v>669</v>
      </c>
      <c r="C736" s="42">
        <v>126425</v>
      </c>
      <c r="D736" s="45" t="s">
        <v>575</v>
      </c>
      <c r="E736" s="40" t="s">
        <v>440</v>
      </c>
      <c r="F736" s="72" t="s">
        <v>488</v>
      </c>
    </row>
    <row r="737" spans="1:6" x14ac:dyDescent="0.3">
      <c r="A737" s="24" t="e">
        <f t="shared" si="13"/>
        <v>#REF!</v>
      </c>
      <c r="B737" s="44" t="s">
        <v>669</v>
      </c>
      <c r="C737" s="42">
        <v>126426</v>
      </c>
      <c r="D737" s="45" t="s">
        <v>576</v>
      </c>
      <c r="E737" s="40" t="s">
        <v>440</v>
      </c>
      <c r="F737" s="72" t="s">
        <v>488</v>
      </c>
    </row>
    <row r="738" spans="1:6" ht="33" x14ac:dyDescent="0.3">
      <c r="A738" s="24" t="e">
        <f t="shared" si="13"/>
        <v>#REF!</v>
      </c>
      <c r="B738" s="44" t="s">
        <v>669</v>
      </c>
      <c r="C738" s="42">
        <v>126427</v>
      </c>
      <c r="D738" s="43" t="s">
        <v>577</v>
      </c>
      <c r="E738" s="40" t="s">
        <v>440</v>
      </c>
      <c r="F738" s="72" t="s">
        <v>488</v>
      </c>
    </row>
    <row r="739" spans="1:6" ht="33" x14ac:dyDescent="0.3">
      <c r="A739" s="24" t="e">
        <f t="shared" si="13"/>
        <v>#REF!</v>
      </c>
      <c r="B739" s="44" t="s">
        <v>669</v>
      </c>
      <c r="C739" s="42">
        <v>126428</v>
      </c>
      <c r="D739" s="43" t="s">
        <v>578</v>
      </c>
      <c r="E739" s="40" t="s">
        <v>440</v>
      </c>
      <c r="F739" s="72" t="s">
        <v>488</v>
      </c>
    </row>
    <row r="740" spans="1:6" ht="33" x14ac:dyDescent="0.3">
      <c r="A740" s="24" t="e">
        <f t="shared" si="13"/>
        <v>#REF!</v>
      </c>
      <c r="B740" s="44" t="s">
        <v>669</v>
      </c>
      <c r="C740" s="42">
        <v>126429</v>
      </c>
      <c r="D740" s="45" t="s">
        <v>579</v>
      </c>
      <c r="E740" s="40" t="s">
        <v>440</v>
      </c>
      <c r="F740" s="72" t="s">
        <v>488</v>
      </c>
    </row>
    <row r="741" spans="1:6" ht="33" x14ac:dyDescent="0.3">
      <c r="A741" s="24" t="e">
        <f t="shared" si="13"/>
        <v>#REF!</v>
      </c>
      <c r="B741" s="44" t="s">
        <v>669</v>
      </c>
      <c r="C741" s="42">
        <v>126430</v>
      </c>
      <c r="D741" s="45" t="s">
        <v>580</v>
      </c>
      <c r="E741" s="40" t="s">
        <v>440</v>
      </c>
      <c r="F741" s="72" t="s">
        <v>488</v>
      </c>
    </row>
    <row r="742" spans="1:6" ht="33" x14ac:dyDescent="0.3">
      <c r="A742" s="24" t="e">
        <f t="shared" si="13"/>
        <v>#REF!</v>
      </c>
      <c r="B742" s="44" t="s">
        <v>669</v>
      </c>
      <c r="C742" s="42">
        <v>126431</v>
      </c>
      <c r="D742" s="45" t="s">
        <v>182</v>
      </c>
      <c r="E742" s="40" t="s">
        <v>440</v>
      </c>
      <c r="F742" s="72" t="s">
        <v>488</v>
      </c>
    </row>
    <row r="743" spans="1:6" ht="33" x14ac:dyDescent="0.3">
      <c r="A743" s="24" t="e">
        <f t="shared" si="13"/>
        <v>#REF!</v>
      </c>
      <c r="B743" s="44" t="s">
        <v>669</v>
      </c>
      <c r="C743" s="42">
        <v>126432</v>
      </c>
      <c r="D743" s="45" t="s">
        <v>183</v>
      </c>
      <c r="E743" s="40" t="s">
        <v>440</v>
      </c>
      <c r="F743" s="72" t="s">
        <v>488</v>
      </c>
    </row>
    <row r="744" spans="1:6" ht="33" x14ac:dyDescent="0.3">
      <c r="A744" s="24" t="e">
        <f t="shared" si="13"/>
        <v>#REF!</v>
      </c>
      <c r="B744" s="44" t="s">
        <v>669</v>
      </c>
      <c r="C744" s="42">
        <v>126433</v>
      </c>
      <c r="D744" s="45" t="s">
        <v>184</v>
      </c>
      <c r="E744" s="40" t="s">
        <v>440</v>
      </c>
      <c r="F744" s="72" t="s">
        <v>488</v>
      </c>
    </row>
    <row r="745" spans="1:6" ht="33" x14ac:dyDescent="0.3">
      <c r="A745" s="24" t="e">
        <f t="shared" si="13"/>
        <v>#REF!</v>
      </c>
      <c r="B745" s="44" t="s">
        <v>669</v>
      </c>
      <c r="C745" s="42">
        <v>126434</v>
      </c>
      <c r="D745" s="45" t="s">
        <v>185</v>
      </c>
      <c r="E745" s="40" t="s">
        <v>440</v>
      </c>
      <c r="F745" s="72" t="s">
        <v>488</v>
      </c>
    </row>
    <row r="746" spans="1:6" x14ac:dyDescent="0.3">
      <c r="A746" s="24" t="e">
        <f t="shared" si="13"/>
        <v>#REF!</v>
      </c>
      <c r="B746" s="44" t="s">
        <v>669</v>
      </c>
      <c r="C746" s="38">
        <v>126445</v>
      </c>
      <c r="D746" s="45" t="s">
        <v>186</v>
      </c>
      <c r="E746" s="40" t="s">
        <v>440</v>
      </c>
      <c r="F746" s="72" t="s">
        <v>488</v>
      </c>
    </row>
    <row r="747" spans="1:6" x14ac:dyDescent="0.3">
      <c r="A747" s="24" t="e">
        <f t="shared" si="13"/>
        <v>#REF!</v>
      </c>
      <c r="B747" s="44" t="s">
        <v>669</v>
      </c>
      <c r="C747" s="42">
        <v>126446</v>
      </c>
      <c r="D747" s="45" t="s">
        <v>187</v>
      </c>
      <c r="E747" s="40" t="s">
        <v>440</v>
      </c>
      <c r="F747" s="72" t="s">
        <v>488</v>
      </c>
    </row>
    <row r="748" spans="1:6" x14ac:dyDescent="0.3">
      <c r="A748" s="24" t="e">
        <f t="shared" si="13"/>
        <v>#REF!</v>
      </c>
      <c r="B748" s="44" t="s">
        <v>669</v>
      </c>
      <c r="C748" s="42">
        <v>126451</v>
      </c>
      <c r="D748" s="43" t="s">
        <v>756</v>
      </c>
      <c r="E748" s="40" t="s">
        <v>440</v>
      </c>
      <c r="F748" s="72" t="s">
        <v>488</v>
      </c>
    </row>
    <row r="749" spans="1:6" x14ac:dyDescent="0.3">
      <c r="A749" s="24" t="e">
        <f t="shared" si="13"/>
        <v>#REF!</v>
      </c>
      <c r="B749" s="44" t="s">
        <v>669</v>
      </c>
      <c r="C749" s="42">
        <v>126452</v>
      </c>
      <c r="D749" s="43" t="s">
        <v>757</v>
      </c>
      <c r="E749" s="40" t="s">
        <v>440</v>
      </c>
      <c r="F749" s="72" t="s">
        <v>488</v>
      </c>
    </row>
    <row r="750" spans="1:6" ht="33" x14ac:dyDescent="0.3">
      <c r="A750" s="24" t="e">
        <f t="shared" si="13"/>
        <v>#REF!</v>
      </c>
      <c r="B750" s="44" t="s">
        <v>669</v>
      </c>
      <c r="C750" s="42">
        <v>126453</v>
      </c>
      <c r="D750" s="43" t="s">
        <v>660</v>
      </c>
      <c r="E750" s="40" t="s">
        <v>440</v>
      </c>
      <c r="F750" s="72" t="s">
        <v>488</v>
      </c>
    </row>
    <row r="751" spans="1:6" ht="33" x14ac:dyDescent="0.3">
      <c r="A751" s="24" t="e">
        <f t="shared" si="13"/>
        <v>#REF!</v>
      </c>
      <c r="B751" s="44" t="s">
        <v>669</v>
      </c>
      <c r="C751" s="42">
        <v>126454</v>
      </c>
      <c r="D751" s="43" t="s">
        <v>661</v>
      </c>
      <c r="E751" s="40" t="s">
        <v>440</v>
      </c>
      <c r="F751" s="72" t="s">
        <v>488</v>
      </c>
    </row>
    <row r="752" spans="1:6" ht="33" x14ac:dyDescent="0.3">
      <c r="A752" s="24" t="e">
        <f t="shared" si="13"/>
        <v>#REF!</v>
      </c>
      <c r="B752" s="44" t="s">
        <v>669</v>
      </c>
      <c r="C752" s="42">
        <v>126455</v>
      </c>
      <c r="D752" s="45" t="s">
        <v>662</v>
      </c>
      <c r="E752" s="40" t="s">
        <v>440</v>
      </c>
      <c r="F752" s="72" t="s">
        <v>488</v>
      </c>
    </row>
    <row r="753" spans="1:6" ht="33" x14ac:dyDescent="0.3">
      <c r="A753" s="24" t="e">
        <f t="shared" si="13"/>
        <v>#REF!</v>
      </c>
      <c r="B753" s="44" t="s">
        <v>669</v>
      </c>
      <c r="C753" s="42">
        <v>126456</v>
      </c>
      <c r="D753" s="45" t="s">
        <v>334</v>
      </c>
      <c r="E753" s="40" t="s">
        <v>440</v>
      </c>
      <c r="F753" s="72" t="s">
        <v>488</v>
      </c>
    </row>
    <row r="754" spans="1:6" x14ac:dyDescent="0.3">
      <c r="A754" s="24" t="e">
        <f t="shared" si="13"/>
        <v>#REF!</v>
      </c>
      <c r="B754" s="44" t="s">
        <v>669</v>
      </c>
      <c r="C754" s="42">
        <v>126457</v>
      </c>
      <c r="D754" s="45" t="s">
        <v>335</v>
      </c>
      <c r="E754" s="40" t="s">
        <v>440</v>
      </c>
      <c r="F754" s="72" t="s">
        <v>488</v>
      </c>
    </row>
    <row r="755" spans="1:6" x14ac:dyDescent="0.3">
      <c r="A755" s="24" t="e">
        <f t="shared" si="13"/>
        <v>#REF!</v>
      </c>
      <c r="B755" s="44" t="s">
        <v>669</v>
      </c>
      <c r="C755" s="42">
        <v>126458</v>
      </c>
      <c r="D755" s="45" t="s">
        <v>336</v>
      </c>
      <c r="E755" s="40" t="s">
        <v>440</v>
      </c>
      <c r="F755" s="72" t="s">
        <v>488</v>
      </c>
    </row>
    <row r="756" spans="1:6" x14ac:dyDescent="0.3">
      <c r="A756" s="24" t="e">
        <f t="shared" si="13"/>
        <v>#REF!</v>
      </c>
      <c r="B756" s="44" t="s">
        <v>669</v>
      </c>
      <c r="C756" s="42">
        <v>126459</v>
      </c>
      <c r="D756" s="45" t="s">
        <v>208</v>
      </c>
      <c r="E756" s="40" t="s">
        <v>440</v>
      </c>
      <c r="F756" s="72" t="s">
        <v>488</v>
      </c>
    </row>
    <row r="757" spans="1:6" x14ac:dyDescent="0.3">
      <c r="A757" s="24" t="e">
        <f t="shared" si="13"/>
        <v>#REF!</v>
      </c>
      <c r="B757" s="44" t="s">
        <v>669</v>
      </c>
      <c r="C757" s="42">
        <v>126460</v>
      </c>
      <c r="D757" s="45" t="s">
        <v>492</v>
      </c>
      <c r="E757" s="40" t="s">
        <v>440</v>
      </c>
      <c r="F757" s="72" t="s">
        <v>488</v>
      </c>
    </row>
    <row r="758" spans="1:6" ht="33" x14ac:dyDescent="0.3">
      <c r="A758" s="24" t="e">
        <f t="shared" si="13"/>
        <v>#REF!</v>
      </c>
      <c r="B758" s="44" t="s">
        <v>669</v>
      </c>
      <c r="C758" s="42">
        <v>126461</v>
      </c>
      <c r="D758" s="45" t="s">
        <v>493</v>
      </c>
      <c r="E758" s="40" t="s">
        <v>440</v>
      </c>
      <c r="F758" s="72" t="s">
        <v>488</v>
      </c>
    </row>
    <row r="759" spans="1:6" ht="33" x14ac:dyDescent="0.3">
      <c r="A759" s="24" t="e">
        <f t="shared" si="13"/>
        <v>#REF!</v>
      </c>
      <c r="B759" s="44" t="s">
        <v>669</v>
      </c>
      <c r="C759" s="42">
        <v>126462</v>
      </c>
      <c r="D759" s="45" t="s">
        <v>494</v>
      </c>
      <c r="E759" s="40" t="s">
        <v>440</v>
      </c>
      <c r="F759" s="72" t="s">
        <v>488</v>
      </c>
    </row>
    <row r="760" spans="1:6" ht="33" x14ac:dyDescent="0.3">
      <c r="A760" s="24" t="e">
        <f t="shared" si="13"/>
        <v>#REF!</v>
      </c>
      <c r="B760" s="44" t="s">
        <v>669</v>
      </c>
      <c r="C760" s="42">
        <v>126463</v>
      </c>
      <c r="D760" s="45" t="s">
        <v>495</v>
      </c>
      <c r="E760" s="40" t="s">
        <v>440</v>
      </c>
      <c r="F760" s="72" t="s">
        <v>488</v>
      </c>
    </row>
    <row r="761" spans="1:6" ht="33" x14ac:dyDescent="0.3">
      <c r="A761" s="24" t="e">
        <f t="shared" si="13"/>
        <v>#REF!</v>
      </c>
      <c r="B761" s="44" t="s">
        <v>669</v>
      </c>
      <c r="C761" s="42">
        <v>126464</v>
      </c>
      <c r="D761" s="45" t="s">
        <v>496</v>
      </c>
      <c r="E761" s="40" t="s">
        <v>440</v>
      </c>
      <c r="F761" s="72" t="s">
        <v>488</v>
      </c>
    </row>
    <row r="762" spans="1:6" x14ac:dyDescent="0.3">
      <c r="A762" s="24" t="e">
        <f t="shared" si="13"/>
        <v>#REF!</v>
      </c>
      <c r="B762" s="44" t="s">
        <v>669</v>
      </c>
      <c r="C762" s="42">
        <v>126465</v>
      </c>
      <c r="D762" s="45" t="s">
        <v>497</v>
      </c>
      <c r="E762" s="40" t="s">
        <v>440</v>
      </c>
      <c r="F762" s="72" t="s">
        <v>488</v>
      </c>
    </row>
    <row r="763" spans="1:6" x14ac:dyDescent="0.3">
      <c r="A763" s="24" t="e">
        <f t="shared" si="13"/>
        <v>#REF!</v>
      </c>
      <c r="B763" s="44" t="s">
        <v>669</v>
      </c>
      <c r="C763" s="42">
        <v>126466</v>
      </c>
      <c r="D763" s="45" t="s">
        <v>795</v>
      </c>
      <c r="E763" s="40" t="s">
        <v>440</v>
      </c>
      <c r="F763" s="72" t="s">
        <v>488</v>
      </c>
    </row>
    <row r="764" spans="1:6" x14ac:dyDescent="0.3">
      <c r="A764" s="24" t="e">
        <f t="shared" si="13"/>
        <v>#REF!</v>
      </c>
      <c r="B764" s="44" t="s">
        <v>669</v>
      </c>
      <c r="C764" s="42">
        <v>126467</v>
      </c>
      <c r="D764" s="43" t="s">
        <v>796</v>
      </c>
      <c r="E764" s="40" t="s">
        <v>440</v>
      </c>
      <c r="F764" s="72" t="s">
        <v>488</v>
      </c>
    </row>
    <row r="765" spans="1:6" x14ac:dyDescent="0.3">
      <c r="A765" s="24" t="e">
        <f t="shared" si="13"/>
        <v>#REF!</v>
      </c>
      <c r="B765" s="44" t="s">
        <v>669</v>
      </c>
      <c r="C765" s="42">
        <v>126468</v>
      </c>
      <c r="D765" s="43" t="s">
        <v>82</v>
      </c>
      <c r="E765" s="40" t="s">
        <v>440</v>
      </c>
      <c r="F765" s="72" t="s">
        <v>488</v>
      </c>
    </row>
    <row r="766" spans="1:6" x14ac:dyDescent="0.3">
      <c r="A766" s="24" t="e">
        <f t="shared" si="13"/>
        <v>#REF!</v>
      </c>
      <c r="B766" s="44" t="s">
        <v>669</v>
      </c>
      <c r="C766" s="42">
        <v>126469</v>
      </c>
      <c r="D766" s="45" t="s">
        <v>83</v>
      </c>
      <c r="E766" s="40" t="s">
        <v>440</v>
      </c>
      <c r="F766" s="72" t="s">
        <v>488</v>
      </c>
    </row>
    <row r="767" spans="1:6" x14ac:dyDescent="0.3">
      <c r="A767" s="24" t="e">
        <f t="shared" si="13"/>
        <v>#REF!</v>
      </c>
      <c r="B767" s="44" t="s">
        <v>669</v>
      </c>
      <c r="C767" s="42">
        <v>126470</v>
      </c>
      <c r="D767" s="45" t="s">
        <v>84</v>
      </c>
      <c r="E767" s="40" t="s">
        <v>440</v>
      </c>
      <c r="F767" s="72" t="s">
        <v>488</v>
      </c>
    </row>
    <row r="768" spans="1:6" x14ac:dyDescent="0.3">
      <c r="A768" s="24" t="e">
        <f t="shared" si="13"/>
        <v>#REF!</v>
      </c>
      <c r="B768" s="44" t="s">
        <v>669</v>
      </c>
      <c r="C768" s="42">
        <v>126471</v>
      </c>
      <c r="D768" s="45" t="s">
        <v>85</v>
      </c>
      <c r="E768" s="40" t="s">
        <v>440</v>
      </c>
      <c r="F768" s="72" t="s">
        <v>488</v>
      </c>
    </row>
    <row r="769" spans="1:6" x14ac:dyDescent="0.3">
      <c r="A769" s="24" t="e">
        <f t="shared" si="13"/>
        <v>#REF!</v>
      </c>
      <c r="B769" s="44" t="s">
        <v>669</v>
      </c>
      <c r="C769" s="42">
        <v>126472</v>
      </c>
      <c r="D769" s="45" t="s">
        <v>86</v>
      </c>
      <c r="E769" s="40" t="s">
        <v>440</v>
      </c>
      <c r="F769" s="72" t="s">
        <v>488</v>
      </c>
    </row>
    <row r="770" spans="1:6" x14ac:dyDescent="0.3">
      <c r="A770" s="24" t="e">
        <f t="shared" si="13"/>
        <v>#REF!</v>
      </c>
      <c r="B770" s="44" t="s">
        <v>669</v>
      </c>
      <c r="C770" s="42">
        <v>126473</v>
      </c>
      <c r="D770" s="45" t="s">
        <v>87</v>
      </c>
      <c r="E770" s="40" t="s">
        <v>440</v>
      </c>
      <c r="F770" s="72" t="s">
        <v>488</v>
      </c>
    </row>
    <row r="771" spans="1:6" x14ac:dyDescent="0.3">
      <c r="A771" s="24" t="e">
        <f t="shared" si="13"/>
        <v>#REF!</v>
      </c>
      <c r="B771" s="44" t="s">
        <v>669</v>
      </c>
      <c r="C771" s="42">
        <v>126474</v>
      </c>
      <c r="D771" s="45" t="s">
        <v>88</v>
      </c>
      <c r="E771" s="40" t="s">
        <v>440</v>
      </c>
      <c r="F771" s="72" t="s">
        <v>488</v>
      </c>
    </row>
    <row r="772" spans="1:6" x14ac:dyDescent="0.3">
      <c r="A772" s="24" t="e">
        <f t="shared" si="13"/>
        <v>#REF!</v>
      </c>
      <c r="B772" s="44" t="s">
        <v>669</v>
      </c>
      <c r="C772" s="42">
        <v>126475</v>
      </c>
      <c r="D772" s="45" t="s">
        <v>89</v>
      </c>
      <c r="E772" s="40" t="s">
        <v>440</v>
      </c>
      <c r="F772" s="72" t="s">
        <v>488</v>
      </c>
    </row>
    <row r="773" spans="1:6" x14ac:dyDescent="0.3">
      <c r="A773" s="24" t="e">
        <f t="shared" si="13"/>
        <v>#REF!</v>
      </c>
      <c r="B773" s="44" t="s">
        <v>669</v>
      </c>
      <c r="C773" s="42">
        <v>126476</v>
      </c>
      <c r="D773" s="45" t="s">
        <v>90</v>
      </c>
      <c r="E773" s="40" t="s">
        <v>440</v>
      </c>
      <c r="F773" s="72" t="s">
        <v>488</v>
      </c>
    </row>
    <row r="774" spans="1:6" ht="33" x14ac:dyDescent="0.3">
      <c r="A774" s="24" t="e">
        <f t="shared" si="13"/>
        <v>#REF!</v>
      </c>
      <c r="B774" s="44" t="s">
        <v>669</v>
      </c>
      <c r="C774" s="42">
        <v>126477</v>
      </c>
      <c r="D774" s="43" t="s">
        <v>91</v>
      </c>
      <c r="E774" s="40" t="s">
        <v>440</v>
      </c>
      <c r="F774" s="72" t="s">
        <v>488</v>
      </c>
    </row>
    <row r="775" spans="1:6" ht="33" x14ac:dyDescent="0.3">
      <c r="A775" s="24" t="e">
        <f t="shared" si="13"/>
        <v>#REF!</v>
      </c>
      <c r="B775" s="44" t="s">
        <v>669</v>
      </c>
      <c r="C775" s="42">
        <v>126478</v>
      </c>
      <c r="D775" s="43" t="s">
        <v>92</v>
      </c>
      <c r="E775" s="40" t="s">
        <v>440</v>
      </c>
      <c r="F775" s="72" t="s">
        <v>488</v>
      </c>
    </row>
    <row r="776" spans="1:6" ht="33" x14ac:dyDescent="0.3">
      <c r="A776" s="24" t="e">
        <f t="shared" ref="A776:A839" si="14">+IF(H776&gt;0,A775+1,A775)</f>
        <v>#REF!</v>
      </c>
      <c r="B776" s="44" t="s">
        <v>669</v>
      </c>
      <c r="C776" s="42">
        <v>126479</v>
      </c>
      <c r="D776" s="43" t="s">
        <v>93</v>
      </c>
      <c r="E776" s="40" t="s">
        <v>440</v>
      </c>
      <c r="F776" s="72" t="s">
        <v>488</v>
      </c>
    </row>
    <row r="777" spans="1:6" ht="33" x14ac:dyDescent="0.3">
      <c r="A777" s="24" t="e">
        <f t="shared" si="14"/>
        <v>#REF!</v>
      </c>
      <c r="B777" s="44" t="s">
        <v>669</v>
      </c>
      <c r="C777" s="42">
        <v>126480</v>
      </c>
      <c r="D777" s="45" t="s">
        <v>94</v>
      </c>
      <c r="E777" s="40" t="s">
        <v>440</v>
      </c>
      <c r="F777" s="72" t="s">
        <v>488</v>
      </c>
    </row>
    <row r="778" spans="1:6" ht="33" x14ac:dyDescent="0.3">
      <c r="A778" s="24" t="e">
        <f t="shared" si="14"/>
        <v>#REF!</v>
      </c>
      <c r="B778" s="44" t="s">
        <v>669</v>
      </c>
      <c r="C778" s="42">
        <v>126481</v>
      </c>
      <c r="D778" s="45" t="s">
        <v>236</v>
      </c>
      <c r="E778" s="40" t="s">
        <v>440</v>
      </c>
      <c r="F778" s="72" t="s">
        <v>488</v>
      </c>
    </row>
    <row r="779" spans="1:6" ht="33" x14ac:dyDescent="0.3">
      <c r="A779" s="24" t="e">
        <f t="shared" si="14"/>
        <v>#REF!</v>
      </c>
      <c r="B779" s="44" t="s">
        <v>669</v>
      </c>
      <c r="C779" s="42">
        <v>126482</v>
      </c>
      <c r="D779" s="45" t="s">
        <v>237</v>
      </c>
      <c r="E779" s="40" t="s">
        <v>440</v>
      </c>
      <c r="F779" s="72" t="s">
        <v>488</v>
      </c>
    </row>
    <row r="780" spans="1:6" ht="33" x14ac:dyDescent="0.3">
      <c r="A780" s="24" t="e">
        <f t="shared" si="14"/>
        <v>#REF!</v>
      </c>
      <c r="B780" s="44" t="s">
        <v>669</v>
      </c>
      <c r="C780" s="42">
        <v>126483</v>
      </c>
      <c r="D780" s="45" t="s">
        <v>238</v>
      </c>
      <c r="E780" s="40" t="s">
        <v>440</v>
      </c>
      <c r="F780" s="72" t="s">
        <v>488</v>
      </c>
    </row>
    <row r="781" spans="1:6" ht="33" x14ac:dyDescent="0.3">
      <c r="A781" s="24" t="e">
        <f t="shared" si="14"/>
        <v>#REF!</v>
      </c>
      <c r="B781" s="44" t="s">
        <v>669</v>
      </c>
      <c r="C781" s="42">
        <v>126484</v>
      </c>
      <c r="D781" s="45" t="s">
        <v>239</v>
      </c>
      <c r="E781" s="40" t="s">
        <v>440</v>
      </c>
      <c r="F781" s="72" t="s">
        <v>488</v>
      </c>
    </row>
    <row r="782" spans="1:6" x14ac:dyDescent="0.3">
      <c r="A782" s="24" t="e">
        <f t="shared" si="14"/>
        <v>#REF!</v>
      </c>
      <c r="B782" s="44" t="s">
        <v>669</v>
      </c>
      <c r="C782" s="38">
        <v>126495</v>
      </c>
      <c r="D782" s="45" t="s">
        <v>240</v>
      </c>
      <c r="E782" s="40" t="s">
        <v>440</v>
      </c>
      <c r="F782" s="72" t="s">
        <v>488</v>
      </c>
    </row>
    <row r="783" spans="1:6" x14ac:dyDescent="0.3">
      <c r="A783" s="24" t="e">
        <f t="shared" si="14"/>
        <v>#REF!</v>
      </c>
      <c r="B783" s="44" t="s">
        <v>669</v>
      </c>
      <c r="C783" s="42">
        <v>126496</v>
      </c>
      <c r="D783" s="45" t="s">
        <v>241</v>
      </c>
      <c r="E783" s="40" t="s">
        <v>440</v>
      </c>
      <c r="F783" s="72" t="s">
        <v>488</v>
      </c>
    </row>
    <row r="784" spans="1:6" x14ac:dyDescent="0.3">
      <c r="A784" s="24" t="e">
        <f t="shared" si="14"/>
        <v>#REF!</v>
      </c>
      <c r="C784" s="42"/>
      <c r="D784" s="45"/>
      <c r="E784" s="40" t="s">
        <v>440</v>
      </c>
      <c r="F784" s="72" t="s">
        <v>488</v>
      </c>
    </row>
    <row r="785" spans="1:6" ht="33" x14ac:dyDescent="0.3">
      <c r="A785" s="24" t="e">
        <f t="shared" si="14"/>
        <v>#REF!</v>
      </c>
      <c r="C785" s="42">
        <v>1265</v>
      </c>
      <c r="D785" s="45" t="s">
        <v>235</v>
      </c>
      <c r="E785" s="40" t="s">
        <v>440</v>
      </c>
      <c r="F785" s="41"/>
    </row>
    <row r="786" spans="1:6" x14ac:dyDescent="0.3">
      <c r="A786" s="24" t="e">
        <f t="shared" si="14"/>
        <v>#REF!</v>
      </c>
      <c r="B786" s="44" t="s">
        <v>669</v>
      </c>
      <c r="C786" s="42">
        <v>126501</v>
      </c>
      <c r="D786" s="45" t="s">
        <v>442</v>
      </c>
      <c r="E786" s="40" t="s">
        <v>440</v>
      </c>
      <c r="F786" s="72" t="s">
        <v>488</v>
      </c>
    </row>
    <row r="787" spans="1:6" x14ac:dyDescent="0.3">
      <c r="A787" s="24" t="e">
        <f t="shared" si="14"/>
        <v>#REF!</v>
      </c>
      <c r="B787" s="44" t="s">
        <v>669</v>
      </c>
      <c r="C787" s="42">
        <v>126502</v>
      </c>
      <c r="D787" s="45" t="s">
        <v>443</v>
      </c>
      <c r="E787" s="40" t="s">
        <v>440</v>
      </c>
      <c r="F787" s="72" t="s">
        <v>488</v>
      </c>
    </row>
    <row r="788" spans="1:6" ht="33" x14ac:dyDescent="0.3">
      <c r="A788" s="24" t="e">
        <f t="shared" si="14"/>
        <v>#REF!</v>
      </c>
      <c r="B788" s="44" t="s">
        <v>669</v>
      </c>
      <c r="C788" s="42">
        <v>126503</v>
      </c>
      <c r="D788" s="45" t="s">
        <v>602</v>
      </c>
      <c r="E788" s="40" t="s">
        <v>440</v>
      </c>
      <c r="F788" s="72" t="s">
        <v>488</v>
      </c>
    </row>
    <row r="789" spans="1:6" ht="33" x14ac:dyDescent="0.3">
      <c r="A789" s="24" t="e">
        <f t="shared" si="14"/>
        <v>#REF!</v>
      </c>
      <c r="B789" s="44" t="s">
        <v>669</v>
      </c>
      <c r="C789" s="42">
        <v>126504</v>
      </c>
      <c r="D789" s="45" t="s">
        <v>603</v>
      </c>
      <c r="E789" s="40" t="s">
        <v>440</v>
      </c>
      <c r="F789" s="72" t="s">
        <v>488</v>
      </c>
    </row>
    <row r="790" spans="1:6" x14ac:dyDescent="0.3">
      <c r="A790" s="24" t="e">
        <f t="shared" si="14"/>
        <v>#REF!</v>
      </c>
      <c r="B790" s="44" t="s">
        <v>669</v>
      </c>
      <c r="C790" s="42">
        <v>126505</v>
      </c>
      <c r="D790" s="45" t="s">
        <v>604</v>
      </c>
      <c r="E790" s="40" t="s">
        <v>440</v>
      </c>
      <c r="F790" s="72" t="s">
        <v>488</v>
      </c>
    </row>
    <row r="791" spans="1:6" x14ac:dyDescent="0.3">
      <c r="A791" s="24" t="e">
        <f t="shared" si="14"/>
        <v>#REF!</v>
      </c>
      <c r="B791" s="44" t="s">
        <v>669</v>
      </c>
      <c r="C791" s="42">
        <v>126506</v>
      </c>
      <c r="D791" s="45" t="s">
        <v>605</v>
      </c>
      <c r="E791" s="40" t="s">
        <v>440</v>
      </c>
      <c r="F791" s="72" t="s">
        <v>488</v>
      </c>
    </row>
    <row r="792" spans="1:6" x14ac:dyDescent="0.3">
      <c r="A792" s="24" t="e">
        <f t="shared" si="14"/>
        <v>#REF!</v>
      </c>
      <c r="B792" s="44" t="s">
        <v>669</v>
      </c>
      <c r="C792" s="42">
        <v>126507</v>
      </c>
      <c r="D792" s="45" t="s">
        <v>606</v>
      </c>
      <c r="E792" s="40" t="s">
        <v>440</v>
      </c>
      <c r="F792" s="72" t="s">
        <v>488</v>
      </c>
    </row>
    <row r="793" spans="1:6" x14ac:dyDescent="0.3">
      <c r="A793" s="24" t="e">
        <f t="shared" si="14"/>
        <v>#REF!</v>
      </c>
      <c r="B793" s="44" t="s">
        <v>669</v>
      </c>
      <c r="C793" s="42">
        <v>126508</v>
      </c>
      <c r="D793" s="45" t="s">
        <v>607</v>
      </c>
      <c r="E793" s="40" t="s">
        <v>440</v>
      </c>
      <c r="F793" s="72" t="s">
        <v>488</v>
      </c>
    </row>
    <row r="794" spans="1:6" x14ac:dyDescent="0.3">
      <c r="A794" s="24" t="e">
        <f t="shared" si="14"/>
        <v>#REF!</v>
      </c>
      <c r="B794" s="44" t="s">
        <v>669</v>
      </c>
      <c r="C794" s="42">
        <v>126509</v>
      </c>
      <c r="D794" s="43" t="s">
        <v>608</v>
      </c>
      <c r="E794" s="40" t="s">
        <v>440</v>
      </c>
      <c r="F794" s="72" t="s">
        <v>488</v>
      </c>
    </row>
    <row r="795" spans="1:6" x14ac:dyDescent="0.3">
      <c r="A795" s="24" t="e">
        <f t="shared" si="14"/>
        <v>#REF!</v>
      </c>
      <c r="B795" s="44" t="s">
        <v>669</v>
      </c>
      <c r="C795" s="42">
        <v>126510</v>
      </c>
      <c r="D795" s="43" t="s">
        <v>188</v>
      </c>
      <c r="E795" s="40" t="s">
        <v>440</v>
      </c>
      <c r="F795" s="72" t="s">
        <v>488</v>
      </c>
    </row>
    <row r="796" spans="1:6" ht="33" x14ac:dyDescent="0.3">
      <c r="A796" s="24" t="e">
        <f t="shared" si="14"/>
        <v>#REF!</v>
      </c>
      <c r="B796" s="44" t="s">
        <v>669</v>
      </c>
      <c r="C796" s="42">
        <v>126511</v>
      </c>
      <c r="D796" s="45" t="s">
        <v>189</v>
      </c>
      <c r="E796" s="40" t="s">
        <v>440</v>
      </c>
      <c r="F796" s="72" t="s">
        <v>488</v>
      </c>
    </row>
    <row r="797" spans="1:6" x14ac:dyDescent="0.3">
      <c r="A797" s="24" t="e">
        <f t="shared" si="14"/>
        <v>#REF!</v>
      </c>
      <c r="B797" s="44" t="s">
        <v>669</v>
      </c>
      <c r="C797" s="42">
        <v>126512</v>
      </c>
      <c r="D797" s="45" t="s">
        <v>167</v>
      </c>
      <c r="E797" s="40" t="s">
        <v>440</v>
      </c>
      <c r="F797" s="72" t="s">
        <v>488</v>
      </c>
    </row>
    <row r="798" spans="1:6" x14ac:dyDescent="0.3">
      <c r="A798" s="24" t="e">
        <f t="shared" si="14"/>
        <v>#REF!</v>
      </c>
      <c r="B798" s="44" t="s">
        <v>669</v>
      </c>
      <c r="C798" s="42">
        <v>126513</v>
      </c>
      <c r="D798" s="45" t="s">
        <v>168</v>
      </c>
      <c r="E798" s="40" t="s">
        <v>440</v>
      </c>
      <c r="F798" s="72" t="s">
        <v>488</v>
      </c>
    </row>
    <row r="799" spans="1:6" x14ac:dyDescent="0.3">
      <c r="A799" s="24" t="e">
        <f t="shared" si="14"/>
        <v>#REF!</v>
      </c>
      <c r="B799" s="44" t="s">
        <v>669</v>
      </c>
      <c r="C799" s="42">
        <v>126514</v>
      </c>
      <c r="D799" s="45" t="s">
        <v>169</v>
      </c>
      <c r="E799" s="40" t="s">
        <v>440</v>
      </c>
      <c r="F799" s="72" t="s">
        <v>488</v>
      </c>
    </row>
    <row r="800" spans="1:6" x14ac:dyDescent="0.3">
      <c r="A800" s="24" t="e">
        <f t="shared" si="14"/>
        <v>#REF!</v>
      </c>
      <c r="B800" s="44" t="s">
        <v>669</v>
      </c>
      <c r="C800" s="42">
        <v>126515</v>
      </c>
      <c r="D800" s="45" t="s">
        <v>170</v>
      </c>
      <c r="E800" s="40" t="s">
        <v>440</v>
      </c>
      <c r="F800" s="72" t="s">
        <v>488</v>
      </c>
    </row>
    <row r="801" spans="1:6" x14ac:dyDescent="0.3">
      <c r="A801" s="24" t="e">
        <f t="shared" si="14"/>
        <v>#REF!</v>
      </c>
      <c r="B801" s="44" t="s">
        <v>669</v>
      </c>
      <c r="C801" s="42">
        <v>126516</v>
      </c>
      <c r="D801" s="45" t="s">
        <v>171</v>
      </c>
      <c r="E801" s="40" t="s">
        <v>440</v>
      </c>
      <c r="F801" s="72" t="s">
        <v>488</v>
      </c>
    </row>
    <row r="802" spans="1:6" ht="33" x14ac:dyDescent="0.3">
      <c r="A802" s="24" t="e">
        <f t="shared" si="14"/>
        <v>#REF!</v>
      </c>
      <c r="B802" s="44" t="s">
        <v>669</v>
      </c>
      <c r="C802" s="42">
        <v>126517</v>
      </c>
      <c r="D802" s="45" t="s">
        <v>172</v>
      </c>
      <c r="E802" s="40" t="s">
        <v>440</v>
      </c>
      <c r="F802" s="72" t="s">
        <v>488</v>
      </c>
    </row>
    <row r="803" spans="1:6" ht="33" x14ac:dyDescent="0.3">
      <c r="A803" s="24" t="e">
        <f t="shared" si="14"/>
        <v>#REF!</v>
      </c>
      <c r="B803" s="44" t="s">
        <v>669</v>
      </c>
      <c r="C803" s="42">
        <v>126518</v>
      </c>
      <c r="D803" s="45" t="s">
        <v>499</v>
      </c>
      <c r="E803" s="40" t="s">
        <v>440</v>
      </c>
      <c r="F803" s="72" t="s">
        <v>488</v>
      </c>
    </row>
    <row r="804" spans="1:6" ht="33" x14ac:dyDescent="0.3">
      <c r="A804" s="24" t="e">
        <f t="shared" si="14"/>
        <v>#REF!</v>
      </c>
      <c r="B804" s="44" t="s">
        <v>669</v>
      </c>
      <c r="C804" s="42">
        <v>126519</v>
      </c>
      <c r="D804" s="45" t="s">
        <v>500</v>
      </c>
      <c r="E804" s="40" t="s">
        <v>440</v>
      </c>
      <c r="F804" s="72" t="s">
        <v>488</v>
      </c>
    </row>
    <row r="805" spans="1:6" ht="33" x14ac:dyDescent="0.3">
      <c r="A805" s="24" t="e">
        <f t="shared" si="14"/>
        <v>#REF!</v>
      </c>
      <c r="B805" s="44" t="s">
        <v>669</v>
      </c>
      <c r="C805" s="42">
        <v>126520</v>
      </c>
      <c r="D805" s="45" t="s">
        <v>501</v>
      </c>
      <c r="E805" s="40" t="s">
        <v>440</v>
      </c>
      <c r="F805" s="72" t="s">
        <v>488</v>
      </c>
    </row>
    <row r="806" spans="1:6" ht="33" x14ac:dyDescent="0.3">
      <c r="A806" s="24" t="e">
        <f t="shared" si="14"/>
        <v>#REF!</v>
      </c>
      <c r="B806" s="44" t="s">
        <v>669</v>
      </c>
      <c r="C806" s="42">
        <v>126521</v>
      </c>
      <c r="D806" s="45" t="s">
        <v>502</v>
      </c>
      <c r="E806" s="40" t="s">
        <v>440</v>
      </c>
      <c r="F806" s="72" t="s">
        <v>488</v>
      </c>
    </row>
    <row r="807" spans="1:6" ht="33" x14ac:dyDescent="0.3">
      <c r="A807" s="24" t="e">
        <f t="shared" si="14"/>
        <v>#REF!</v>
      </c>
      <c r="B807" s="44" t="s">
        <v>669</v>
      </c>
      <c r="C807" s="42">
        <v>126522</v>
      </c>
      <c r="D807" s="45" t="s">
        <v>503</v>
      </c>
      <c r="E807" s="40" t="s">
        <v>440</v>
      </c>
      <c r="F807" s="72" t="s">
        <v>488</v>
      </c>
    </row>
    <row r="808" spans="1:6" ht="33" x14ac:dyDescent="0.3">
      <c r="A808" s="24" t="e">
        <f t="shared" si="14"/>
        <v>#REF!</v>
      </c>
      <c r="B808" s="44" t="s">
        <v>669</v>
      </c>
      <c r="C808" s="42">
        <v>126523</v>
      </c>
      <c r="D808" s="45" t="s">
        <v>504</v>
      </c>
      <c r="E808" s="40" t="s">
        <v>440</v>
      </c>
      <c r="F808" s="72" t="s">
        <v>488</v>
      </c>
    </row>
    <row r="809" spans="1:6" ht="33" x14ac:dyDescent="0.3">
      <c r="A809" s="24" t="e">
        <f t="shared" si="14"/>
        <v>#REF!</v>
      </c>
      <c r="B809" s="44" t="s">
        <v>669</v>
      </c>
      <c r="C809" s="42">
        <v>126524</v>
      </c>
      <c r="D809" s="45" t="s">
        <v>505</v>
      </c>
      <c r="E809" s="40" t="s">
        <v>440</v>
      </c>
      <c r="F809" s="72" t="s">
        <v>488</v>
      </c>
    </row>
    <row r="810" spans="1:6" x14ac:dyDescent="0.3">
      <c r="A810" s="24" t="e">
        <f t="shared" si="14"/>
        <v>#REF!</v>
      </c>
      <c r="B810" s="44" t="s">
        <v>669</v>
      </c>
      <c r="C810" s="42">
        <v>126525</v>
      </c>
      <c r="D810" s="45" t="s">
        <v>506</v>
      </c>
      <c r="E810" s="40" t="s">
        <v>440</v>
      </c>
      <c r="F810" s="72" t="s">
        <v>488</v>
      </c>
    </row>
    <row r="811" spans="1:6" x14ac:dyDescent="0.3">
      <c r="A811" s="24" t="e">
        <f t="shared" si="14"/>
        <v>#REF!</v>
      </c>
      <c r="B811" s="44" t="s">
        <v>669</v>
      </c>
      <c r="C811" s="42">
        <v>126526</v>
      </c>
      <c r="D811" s="45" t="s">
        <v>507</v>
      </c>
      <c r="E811" s="40" t="s">
        <v>440</v>
      </c>
      <c r="F811" s="72" t="s">
        <v>488</v>
      </c>
    </row>
    <row r="812" spans="1:6" ht="33" x14ac:dyDescent="0.3">
      <c r="A812" s="24" t="e">
        <f t="shared" si="14"/>
        <v>#REF!</v>
      </c>
      <c r="B812" s="44" t="s">
        <v>669</v>
      </c>
      <c r="C812" s="42">
        <v>126527</v>
      </c>
      <c r="D812" s="45" t="s">
        <v>508</v>
      </c>
      <c r="E812" s="40" t="s">
        <v>440</v>
      </c>
      <c r="F812" s="72" t="s">
        <v>488</v>
      </c>
    </row>
    <row r="813" spans="1:6" ht="33" x14ac:dyDescent="0.3">
      <c r="A813" s="24" t="e">
        <f t="shared" si="14"/>
        <v>#REF!</v>
      </c>
      <c r="B813" s="44" t="s">
        <v>669</v>
      </c>
      <c r="C813" s="42">
        <v>126528</v>
      </c>
      <c r="D813" s="45" t="s">
        <v>509</v>
      </c>
      <c r="E813" s="40" t="s">
        <v>440</v>
      </c>
      <c r="F813" s="72" t="s">
        <v>488</v>
      </c>
    </row>
    <row r="814" spans="1:6" ht="33" x14ac:dyDescent="0.3">
      <c r="A814" s="24" t="e">
        <f t="shared" si="14"/>
        <v>#REF!</v>
      </c>
      <c r="B814" s="44" t="s">
        <v>669</v>
      </c>
      <c r="C814" s="42">
        <v>126529</v>
      </c>
      <c r="D814" s="45" t="s">
        <v>510</v>
      </c>
      <c r="E814" s="40" t="s">
        <v>440</v>
      </c>
      <c r="F814" s="72" t="s">
        <v>488</v>
      </c>
    </row>
    <row r="815" spans="1:6" ht="33" x14ac:dyDescent="0.3">
      <c r="A815" s="24" t="e">
        <f t="shared" si="14"/>
        <v>#REF!</v>
      </c>
      <c r="B815" s="44" t="s">
        <v>669</v>
      </c>
      <c r="C815" s="42">
        <v>126530</v>
      </c>
      <c r="D815" s="45" t="s">
        <v>511</v>
      </c>
      <c r="E815" s="40" t="s">
        <v>440</v>
      </c>
      <c r="F815" s="72" t="s">
        <v>488</v>
      </c>
    </row>
    <row r="816" spans="1:6" ht="33" x14ac:dyDescent="0.3">
      <c r="A816" s="24" t="e">
        <f t="shared" si="14"/>
        <v>#REF!</v>
      </c>
      <c r="B816" s="44" t="s">
        <v>669</v>
      </c>
      <c r="C816" s="42">
        <v>126531</v>
      </c>
      <c r="D816" s="45" t="s">
        <v>512</v>
      </c>
      <c r="E816" s="40" t="s">
        <v>440</v>
      </c>
      <c r="F816" s="72" t="s">
        <v>488</v>
      </c>
    </row>
    <row r="817" spans="1:6" ht="33" x14ac:dyDescent="0.3">
      <c r="A817" s="24" t="e">
        <f t="shared" si="14"/>
        <v>#REF!</v>
      </c>
      <c r="B817" s="44" t="s">
        <v>669</v>
      </c>
      <c r="C817" s="42">
        <v>126532</v>
      </c>
      <c r="D817" s="45" t="s">
        <v>513</v>
      </c>
      <c r="E817" s="40" t="s">
        <v>440</v>
      </c>
      <c r="F817" s="72" t="s">
        <v>488</v>
      </c>
    </row>
    <row r="818" spans="1:6" x14ac:dyDescent="0.3">
      <c r="A818" s="24" t="e">
        <f t="shared" si="14"/>
        <v>#REF!</v>
      </c>
      <c r="B818" s="44" t="s">
        <v>669</v>
      </c>
      <c r="C818" s="38">
        <v>126533</v>
      </c>
      <c r="D818" s="45" t="s">
        <v>514</v>
      </c>
      <c r="E818" s="40" t="s">
        <v>440</v>
      </c>
      <c r="F818" s="72" t="s">
        <v>488</v>
      </c>
    </row>
    <row r="819" spans="1:6" x14ac:dyDescent="0.3">
      <c r="A819" s="24" t="e">
        <f t="shared" si="14"/>
        <v>#REF!</v>
      </c>
      <c r="B819" s="44" t="s">
        <v>669</v>
      </c>
      <c r="C819" s="42">
        <v>126534</v>
      </c>
      <c r="D819" s="45" t="s">
        <v>209</v>
      </c>
      <c r="E819" s="40" t="s">
        <v>440</v>
      </c>
      <c r="F819" s="72" t="s">
        <v>488</v>
      </c>
    </row>
    <row r="820" spans="1:6" x14ac:dyDescent="0.3">
      <c r="A820" s="24" t="e">
        <f t="shared" si="14"/>
        <v>#REF!</v>
      </c>
      <c r="B820" s="44" t="s">
        <v>669</v>
      </c>
      <c r="C820" s="42">
        <v>126545</v>
      </c>
      <c r="D820" s="45" t="s">
        <v>186</v>
      </c>
      <c r="E820" s="40" t="s">
        <v>440</v>
      </c>
      <c r="F820" s="72" t="s">
        <v>488</v>
      </c>
    </row>
    <row r="821" spans="1:6" x14ac:dyDescent="0.3">
      <c r="A821" s="24" t="e">
        <f t="shared" si="14"/>
        <v>#REF!</v>
      </c>
      <c r="B821" s="44" t="s">
        <v>669</v>
      </c>
      <c r="C821" s="42">
        <v>126546</v>
      </c>
      <c r="D821" s="45" t="s">
        <v>187</v>
      </c>
      <c r="E821" s="40" t="s">
        <v>440</v>
      </c>
      <c r="F821" s="72" t="s">
        <v>488</v>
      </c>
    </row>
    <row r="822" spans="1:6" x14ac:dyDescent="0.3">
      <c r="A822" s="24" t="e">
        <f t="shared" si="14"/>
        <v>#REF!</v>
      </c>
      <c r="B822" s="44" t="s">
        <v>669</v>
      </c>
      <c r="C822" s="42">
        <v>126551</v>
      </c>
      <c r="D822" s="45" t="s">
        <v>210</v>
      </c>
      <c r="E822" s="40" t="s">
        <v>440</v>
      </c>
      <c r="F822" s="72" t="s">
        <v>488</v>
      </c>
    </row>
    <row r="823" spans="1:6" x14ac:dyDescent="0.3">
      <c r="A823" s="24" t="e">
        <f t="shared" si="14"/>
        <v>#REF!</v>
      </c>
      <c r="B823" s="44" t="s">
        <v>669</v>
      </c>
      <c r="C823" s="42">
        <v>126552</v>
      </c>
      <c r="D823" s="45" t="s">
        <v>66</v>
      </c>
      <c r="E823" s="40" t="s">
        <v>440</v>
      </c>
      <c r="F823" s="72" t="s">
        <v>488</v>
      </c>
    </row>
    <row r="824" spans="1:6" ht="33" x14ac:dyDescent="0.3">
      <c r="A824" s="24" t="e">
        <f t="shared" si="14"/>
        <v>#REF!</v>
      </c>
      <c r="B824" s="44" t="s">
        <v>669</v>
      </c>
      <c r="C824" s="42">
        <v>126553</v>
      </c>
      <c r="D824" s="45" t="s">
        <v>67</v>
      </c>
      <c r="E824" s="40" t="s">
        <v>440</v>
      </c>
      <c r="F824" s="72" t="s">
        <v>488</v>
      </c>
    </row>
    <row r="825" spans="1:6" ht="33" x14ac:dyDescent="0.3">
      <c r="A825" s="24" t="e">
        <f t="shared" si="14"/>
        <v>#REF!</v>
      </c>
      <c r="B825" s="44" t="s">
        <v>669</v>
      </c>
      <c r="C825" s="42">
        <v>126554</v>
      </c>
      <c r="D825" s="45" t="s">
        <v>68</v>
      </c>
      <c r="E825" s="40" t="s">
        <v>440</v>
      </c>
      <c r="F825" s="72" t="s">
        <v>488</v>
      </c>
    </row>
    <row r="826" spans="1:6" ht="33" x14ac:dyDescent="0.3">
      <c r="A826" s="24" t="e">
        <f t="shared" si="14"/>
        <v>#REF!</v>
      </c>
      <c r="B826" s="44" t="s">
        <v>669</v>
      </c>
      <c r="C826" s="42">
        <v>126555</v>
      </c>
      <c r="D826" s="45" t="s">
        <v>599</v>
      </c>
      <c r="E826" s="40" t="s">
        <v>440</v>
      </c>
      <c r="F826" s="72" t="s">
        <v>488</v>
      </c>
    </row>
    <row r="827" spans="1:6" x14ac:dyDescent="0.3">
      <c r="A827" s="24" t="e">
        <f t="shared" si="14"/>
        <v>#REF!</v>
      </c>
      <c r="B827" s="44" t="s">
        <v>669</v>
      </c>
      <c r="C827" s="42">
        <v>126556</v>
      </c>
      <c r="D827" s="45" t="s">
        <v>600</v>
      </c>
      <c r="E827" s="40" t="s">
        <v>440</v>
      </c>
      <c r="F827" s="72" t="s">
        <v>488</v>
      </c>
    </row>
    <row r="828" spans="1:6" x14ac:dyDescent="0.3">
      <c r="A828" s="24" t="e">
        <f t="shared" si="14"/>
        <v>#REF!</v>
      </c>
      <c r="B828" s="44" t="s">
        <v>669</v>
      </c>
      <c r="C828" s="42">
        <v>126557</v>
      </c>
      <c r="D828" s="45" t="s">
        <v>601</v>
      </c>
      <c r="E828" s="40" t="s">
        <v>440</v>
      </c>
      <c r="F828" s="72" t="s">
        <v>488</v>
      </c>
    </row>
    <row r="829" spans="1:6" x14ac:dyDescent="0.3">
      <c r="A829" s="24" t="e">
        <f t="shared" si="14"/>
        <v>#REF!</v>
      </c>
      <c r="B829" s="44" t="s">
        <v>669</v>
      </c>
      <c r="C829" s="42">
        <v>126558</v>
      </c>
      <c r="D829" s="45" t="s">
        <v>632</v>
      </c>
      <c r="E829" s="40" t="s">
        <v>440</v>
      </c>
      <c r="F829" s="72" t="s">
        <v>488</v>
      </c>
    </row>
    <row r="830" spans="1:6" ht="33" x14ac:dyDescent="0.3">
      <c r="A830" s="24" t="e">
        <f t="shared" si="14"/>
        <v>#REF!</v>
      </c>
      <c r="B830" s="44" t="s">
        <v>669</v>
      </c>
      <c r="C830" s="42">
        <v>126559</v>
      </c>
      <c r="D830" s="43" t="s">
        <v>633</v>
      </c>
      <c r="E830" s="40" t="s">
        <v>440</v>
      </c>
      <c r="F830" s="72" t="s">
        <v>488</v>
      </c>
    </row>
    <row r="831" spans="1:6" ht="33" x14ac:dyDescent="0.3">
      <c r="A831" s="24" t="e">
        <f t="shared" si="14"/>
        <v>#REF!</v>
      </c>
      <c r="B831" s="44" t="s">
        <v>669</v>
      </c>
      <c r="C831" s="42">
        <v>126560</v>
      </c>
      <c r="D831" s="43" t="s">
        <v>634</v>
      </c>
      <c r="E831" s="40" t="s">
        <v>440</v>
      </c>
      <c r="F831" s="72" t="s">
        <v>488</v>
      </c>
    </row>
    <row r="832" spans="1:6" ht="33" x14ac:dyDescent="0.3">
      <c r="A832" s="24" t="e">
        <f t="shared" si="14"/>
        <v>#REF!</v>
      </c>
      <c r="B832" s="44" t="s">
        <v>669</v>
      </c>
      <c r="C832" s="42">
        <v>126561</v>
      </c>
      <c r="D832" s="45" t="s">
        <v>635</v>
      </c>
      <c r="E832" s="40" t="s">
        <v>440</v>
      </c>
      <c r="F832" s="72" t="s">
        <v>488</v>
      </c>
    </row>
    <row r="833" spans="1:6" ht="33" x14ac:dyDescent="0.3">
      <c r="A833" s="24" t="e">
        <f t="shared" si="14"/>
        <v>#REF!</v>
      </c>
      <c r="B833" s="44" t="s">
        <v>669</v>
      </c>
      <c r="C833" s="42">
        <v>126562</v>
      </c>
      <c r="D833" s="45" t="s">
        <v>636</v>
      </c>
      <c r="E833" s="40" t="s">
        <v>440</v>
      </c>
      <c r="F833" s="72" t="s">
        <v>488</v>
      </c>
    </row>
    <row r="834" spans="1:6" x14ac:dyDescent="0.3">
      <c r="A834" s="24" t="e">
        <f t="shared" si="14"/>
        <v>#REF!</v>
      </c>
      <c r="B834" s="44" t="s">
        <v>669</v>
      </c>
      <c r="C834" s="42">
        <v>126563</v>
      </c>
      <c r="D834" s="45" t="s">
        <v>637</v>
      </c>
      <c r="E834" s="40" t="s">
        <v>440</v>
      </c>
      <c r="F834" s="72" t="s">
        <v>488</v>
      </c>
    </row>
    <row r="835" spans="1:6" x14ac:dyDescent="0.3">
      <c r="A835" s="24" t="e">
        <f t="shared" si="14"/>
        <v>#REF!</v>
      </c>
      <c r="B835" s="44" t="s">
        <v>669</v>
      </c>
      <c r="C835" s="42">
        <v>126564</v>
      </c>
      <c r="D835" s="45" t="s">
        <v>638</v>
      </c>
      <c r="E835" s="40" t="s">
        <v>440</v>
      </c>
      <c r="F835" s="72" t="s">
        <v>488</v>
      </c>
    </row>
    <row r="836" spans="1:6" x14ac:dyDescent="0.3">
      <c r="A836" s="24" t="e">
        <f t="shared" si="14"/>
        <v>#REF!</v>
      </c>
      <c r="B836" s="44" t="s">
        <v>669</v>
      </c>
      <c r="C836" s="42">
        <v>126565</v>
      </c>
      <c r="D836" s="45" t="s">
        <v>639</v>
      </c>
      <c r="E836" s="40" t="s">
        <v>440</v>
      </c>
      <c r="F836" s="72" t="s">
        <v>488</v>
      </c>
    </row>
    <row r="837" spans="1:6" x14ac:dyDescent="0.3">
      <c r="A837" s="24" t="e">
        <f t="shared" si="14"/>
        <v>#REF!</v>
      </c>
      <c r="B837" s="44" t="s">
        <v>669</v>
      </c>
      <c r="C837" s="42">
        <v>126566</v>
      </c>
      <c r="D837" s="45" t="s">
        <v>126</v>
      </c>
      <c r="E837" s="40" t="s">
        <v>440</v>
      </c>
      <c r="F837" s="72" t="s">
        <v>488</v>
      </c>
    </row>
    <row r="838" spans="1:6" ht="33" x14ac:dyDescent="0.3">
      <c r="A838" s="24" t="e">
        <f t="shared" si="14"/>
        <v>#REF!</v>
      </c>
      <c r="B838" s="44" t="s">
        <v>669</v>
      </c>
      <c r="C838" s="42">
        <v>126567</v>
      </c>
      <c r="D838" s="45" t="s">
        <v>127</v>
      </c>
      <c r="E838" s="40" t="s">
        <v>440</v>
      </c>
      <c r="F838" s="72" t="s">
        <v>488</v>
      </c>
    </row>
    <row r="839" spans="1:6" ht="33" x14ac:dyDescent="0.3">
      <c r="A839" s="24" t="e">
        <f t="shared" si="14"/>
        <v>#REF!</v>
      </c>
      <c r="B839" s="44" t="s">
        <v>669</v>
      </c>
      <c r="C839" s="42">
        <v>126568</v>
      </c>
      <c r="D839" s="45" t="s">
        <v>128</v>
      </c>
      <c r="E839" s="40" t="s">
        <v>440</v>
      </c>
      <c r="F839" s="72" t="s">
        <v>488</v>
      </c>
    </row>
    <row r="840" spans="1:6" ht="33" x14ac:dyDescent="0.3">
      <c r="A840" s="24" t="e">
        <f t="shared" ref="A840:A903" si="15">+IF(H840&gt;0,A839+1,A839)</f>
        <v>#REF!</v>
      </c>
      <c r="B840" s="44" t="s">
        <v>669</v>
      </c>
      <c r="C840" s="42">
        <v>126569</v>
      </c>
      <c r="D840" s="45" t="s">
        <v>129</v>
      </c>
      <c r="E840" s="40" t="s">
        <v>440</v>
      </c>
      <c r="F840" s="72" t="s">
        <v>488</v>
      </c>
    </row>
    <row r="841" spans="1:6" ht="33" x14ac:dyDescent="0.3">
      <c r="A841" s="24" t="e">
        <f t="shared" si="15"/>
        <v>#REF!</v>
      </c>
      <c r="B841" s="44" t="s">
        <v>669</v>
      </c>
      <c r="C841" s="42">
        <v>126570</v>
      </c>
      <c r="D841" s="45" t="s">
        <v>130</v>
      </c>
      <c r="E841" s="40" t="s">
        <v>440</v>
      </c>
      <c r="F841" s="72" t="s">
        <v>488</v>
      </c>
    </row>
    <row r="842" spans="1:6" ht="33" x14ac:dyDescent="0.3">
      <c r="A842" s="24" t="e">
        <f t="shared" si="15"/>
        <v>#REF!</v>
      </c>
      <c r="B842" s="44" t="s">
        <v>669</v>
      </c>
      <c r="C842" s="42">
        <v>126571</v>
      </c>
      <c r="D842" s="45" t="s">
        <v>131</v>
      </c>
      <c r="E842" s="40" t="s">
        <v>440</v>
      </c>
      <c r="F842" s="72" t="s">
        <v>488</v>
      </c>
    </row>
    <row r="843" spans="1:6" ht="33" x14ac:dyDescent="0.3">
      <c r="A843" s="24" t="e">
        <f t="shared" si="15"/>
        <v>#REF!</v>
      </c>
      <c r="B843" s="44" t="s">
        <v>669</v>
      </c>
      <c r="C843" s="42">
        <v>126572</v>
      </c>
      <c r="D843" s="45" t="s">
        <v>132</v>
      </c>
      <c r="E843" s="40" t="s">
        <v>440</v>
      </c>
      <c r="F843" s="72" t="s">
        <v>488</v>
      </c>
    </row>
    <row r="844" spans="1:6" ht="33" x14ac:dyDescent="0.3">
      <c r="A844" s="24" t="e">
        <f t="shared" si="15"/>
        <v>#REF!</v>
      </c>
      <c r="B844" s="44" t="s">
        <v>669</v>
      </c>
      <c r="C844" s="42">
        <v>126573</v>
      </c>
      <c r="D844" s="45" t="s">
        <v>196</v>
      </c>
      <c r="E844" s="40" t="s">
        <v>440</v>
      </c>
      <c r="F844" s="72" t="s">
        <v>488</v>
      </c>
    </row>
    <row r="845" spans="1:6" ht="33" x14ac:dyDescent="0.3">
      <c r="A845" s="24" t="e">
        <f t="shared" si="15"/>
        <v>#REF!</v>
      </c>
      <c r="B845" s="44" t="s">
        <v>669</v>
      </c>
      <c r="C845" s="42">
        <v>126574</v>
      </c>
      <c r="D845" s="45" t="s">
        <v>197</v>
      </c>
      <c r="E845" s="40" t="s">
        <v>440</v>
      </c>
      <c r="F845" s="72" t="s">
        <v>488</v>
      </c>
    </row>
    <row r="846" spans="1:6" ht="33" x14ac:dyDescent="0.3">
      <c r="A846" s="24" t="e">
        <f t="shared" si="15"/>
        <v>#REF!</v>
      </c>
      <c r="B846" s="44" t="s">
        <v>669</v>
      </c>
      <c r="C846" s="42">
        <v>126575</v>
      </c>
      <c r="D846" s="45" t="s">
        <v>198</v>
      </c>
      <c r="E846" s="40" t="s">
        <v>440</v>
      </c>
      <c r="F846" s="72" t="s">
        <v>488</v>
      </c>
    </row>
    <row r="847" spans="1:6" x14ac:dyDescent="0.3">
      <c r="A847" s="24" t="e">
        <f t="shared" si="15"/>
        <v>#REF!</v>
      </c>
      <c r="B847" s="44" t="s">
        <v>669</v>
      </c>
      <c r="C847" s="42">
        <v>126576</v>
      </c>
      <c r="D847" s="45" t="s">
        <v>199</v>
      </c>
      <c r="E847" s="40" t="s">
        <v>440</v>
      </c>
      <c r="F847" s="72" t="s">
        <v>488</v>
      </c>
    </row>
    <row r="848" spans="1:6" ht="33" x14ac:dyDescent="0.3">
      <c r="A848" s="24" t="e">
        <f t="shared" si="15"/>
        <v>#REF!</v>
      </c>
      <c r="B848" s="44" t="s">
        <v>669</v>
      </c>
      <c r="C848" s="42">
        <v>126577</v>
      </c>
      <c r="D848" s="45" t="s">
        <v>200</v>
      </c>
      <c r="E848" s="40" t="s">
        <v>440</v>
      </c>
      <c r="F848" s="72" t="s">
        <v>488</v>
      </c>
    </row>
    <row r="849" spans="1:8" ht="33" x14ac:dyDescent="0.3">
      <c r="A849" s="24" t="e">
        <f t="shared" si="15"/>
        <v>#REF!</v>
      </c>
      <c r="B849" s="44" t="s">
        <v>669</v>
      </c>
      <c r="C849" s="42">
        <v>126578</v>
      </c>
      <c r="D849" s="45" t="s">
        <v>201</v>
      </c>
      <c r="E849" s="40" t="s">
        <v>440</v>
      </c>
      <c r="F849" s="72" t="s">
        <v>488</v>
      </c>
    </row>
    <row r="850" spans="1:8" ht="33" x14ac:dyDescent="0.3">
      <c r="A850" s="24" t="e">
        <f t="shared" si="15"/>
        <v>#REF!</v>
      </c>
      <c r="B850" s="44" t="s">
        <v>669</v>
      </c>
      <c r="C850" s="42">
        <v>126579</v>
      </c>
      <c r="D850" s="45" t="s">
        <v>202</v>
      </c>
      <c r="E850" s="40" t="s">
        <v>440</v>
      </c>
      <c r="F850" s="72" t="s">
        <v>488</v>
      </c>
    </row>
    <row r="851" spans="1:8" ht="33" x14ac:dyDescent="0.3">
      <c r="A851" s="24" t="e">
        <f t="shared" si="15"/>
        <v>#REF!</v>
      </c>
      <c r="B851" s="44" t="s">
        <v>669</v>
      </c>
      <c r="C851" s="42">
        <v>126580</v>
      </c>
      <c r="D851" s="45" t="s">
        <v>203</v>
      </c>
      <c r="E851" s="40" t="s">
        <v>440</v>
      </c>
      <c r="F851" s="72" t="s">
        <v>488</v>
      </c>
    </row>
    <row r="852" spans="1:8" ht="33" x14ac:dyDescent="0.3">
      <c r="A852" s="24" t="e">
        <f t="shared" si="15"/>
        <v>#REF!</v>
      </c>
      <c r="B852" s="44" t="s">
        <v>669</v>
      </c>
      <c r="C852" s="42">
        <v>126581</v>
      </c>
      <c r="D852" s="45" t="s">
        <v>204</v>
      </c>
      <c r="E852" s="40" t="s">
        <v>440</v>
      </c>
      <c r="F852" s="72" t="s">
        <v>488</v>
      </c>
    </row>
    <row r="853" spans="1:8" ht="33" x14ac:dyDescent="0.3">
      <c r="A853" s="24" t="e">
        <f t="shared" si="15"/>
        <v>#REF!</v>
      </c>
      <c r="B853" s="44" t="s">
        <v>669</v>
      </c>
      <c r="C853" s="42">
        <v>126582</v>
      </c>
      <c r="D853" s="45" t="s">
        <v>581</v>
      </c>
      <c r="E853" s="40" t="s">
        <v>440</v>
      </c>
      <c r="F853" s="72" t="s">
        <v>488</v>
      </c>
    </row>
    <row r="854" spans="1:8" x14ac:dyDescent="0.3">
      <c r="A854" s="24" t="e">
        <f t="shared" si="15"/>
        <v>#REF!</v>
      </c>
      <c r="B854" s="44" t="s">
        <v>669</v>
      </c>
      <c r="C854" s="38">
        <v>126583</v>
      </c>
      <c r="D854" s="45" t="s">
        <v>582</v>
      </c>
      <c r="E854" s="40" t="s">
        <v>440</v>
      </c>
      <c r="F854" s="72" t="s">
        <v>488</v>
      </c>
    </row>
    <row r="855" spans="1:8" x14ac:dyDescent="0.3">
      <c r="A855" s="24" t="e">
        <f t="shared" si="15"/>
        <v>#REF!</v>
      </c>
      <c r="B855" s="44" t="s">
        <v>669</v>
      </c>
      <c r="C855" s="42">
        <v>126584</v>
      </c>
      <c r="D855" s="45" t="s">
        <v>583</v>
      </c>
      <c r="E855" s="40" t="s">
        <v>440</v>
      </c>
      <c r="F855" s="72" t="s">
        <v>488</v>
      </c>
    </row>
    <row r="856" spans="1:8" x14ac:dyDescent="0.3">
      <c r="A856" s="24" t="e">
        <f t="shared" si="15"/>
        <v>#REF!</v>
      </c>
      <c r="B856" s="44" t="s">
        <v>669</v>
      </c>
      <c r="C856" s="42">
        <v>126595</v>
      </c>
      <c r="D856" s="45" t="s">
        <v>240</v>
      </c>
      <c r="E856" s="40" t="s">
        <v>440</v>
      </c>
      <c r="F856" s="72" t="s">
        <v>488</v>
      </c>
    </row>
    <row r="857" spans="1:8" x14ac:dyDescent="0.3">
      <c r="A857" s="24" t="e">
        <f t="shared" si="15"/>
        <v>#REF!</v>
      </c>
      <c r="B857" s="44" t="s">
        <v>669</v>
      </c>
      <c r="C857" s="42">
        <v>126596</v>
      </c>
      <c r="D857" s="45" t="s">
        <v>241</v>
      </c>
      <c r="E857" s="40" t="s">
        <v>440</v>
      </c>
      <c r="F857" s="72" t="s">
        <v>488</v>
      </c>
    </row>
    <row r="858" spans="1:8" x14ac:dyDescent="0.3">
      <c r="A858" s="24" t="e">
        <f t="shared" si="15"/>
        <v>#REF!</v>
      </c>
      <c r="C858" s="50"/>
      <c r="D858" s="51"/>
      <c r="E858" s="40" t="s">
        <v>440</v>
      </c>
      <c r="F858" s="41"/>
    </row>
    <row r="859" spans="1:8" ht="33" x14ac:dyDescent="0.3">
      <c r="A859" s="24" t="e">
        <f t="shared" si="15"/>
        <v>#REF!</v>
      </c>
      <c r="C859" s="70">
        <v>1268</v>
      </c>
      <c r="D859" s="69" t="s">
        <v>727</v>
      </c>
      <c r="E859" s="40" t="s">
        <v>440</v>
      </c>
      <c r="F859" s="41"/>
      <c r="H859" s="29">
        <f>IF(ISERROR(VLOOKUP(C859,#REF!,3,0)),0,(VLOOKUP(C859,#REF!,3,0)))</f>
        <v>0</v>
      </c>
    </row>
    <row r="860" spans="1:8" x14ac:dyDescent="0.3">
      <c r="A860" s="24" t="e">
        <f t="shared" si="15"/>
        <v>#REF!</v>
      </c>
      <c r="B860" s="44" t="s">
        <v>669</v>
      </c>
      <c r="C860" s="64">
        <v>126801</v>
      </c>
      <c r="D860" s="82" t="s">
        <v>246</v>
      </c>
      <c r="E860" s="40" t="s">
        <v>440</v>
      </c>
      <c r="F860" s="59" t="s">
        <v>134</v>
      </c>
    </row>
    <row r="861" spans="1:8" ht="33" x14ac:dyDescent="0.3">
      <c r="A861" s="24" t="e">
        <f t="shared" si="15"/>
        <v>#REF!</v>
      </c>
      <c r="B861" s="44" t="s">
        <v>669</v>
      </c>
      <c r="C861" s="42">
        <v>126803</v>
      </c>
      <c r="D861" s="45" t="s">
        <v>247</v>
      </c>
      <c r="E861" s="40" t="s">
        <v>440</v>
      </c>
      <c r="F861" s="59" t="s">
        <v>134</v>
      </c>
    </row>
    <row r="862" spans="1:8" x14ac:dyDescent="0.3">
      <c r="A862" s="24" t="e">
        <f t="shared" si="15"/>
        <v>#REF!</v>
      </c>
      <c r="B862" s="44" t="s">
        <v>669</v>
      </c>
      <c r="C862" s="42">
        <v>126805</v>
      </c>
      <c r="D862" s="45" t="s">
        <v>248</v>
      </c>
      <c r="E862" s="40" t="s">
        <v>440</v>
      </c>
      <c r="F862" s="59" t="s">
        <v>134</v>
      </c>
    </row>
    <row r="863" spans="1:8" x14ac:dyDescent="0.3">
      <c r="A863" s="24" t="e">
        <f t="shared" si="15"/>
        <v>#REF!</v>
      </c>
      <c r="B863" s="44" t="s">
        <v>669</v>
      </c>
      <c r="C863" s="42">
        <v>126807</v>
      </c>
      <c r="D863" s="45" t="s">
        <v>249</v>
      </c>
      <c r="E863" s="40" t="s">
        <v>440</v>
      </c>
      <c r="F863" s="59" t="s">
        <v>134</v>
      </c>
    </row>
    <row r="864" spans="1:8" x14ac:dyDescent="0.3">
      <c r="A864" s="24" t="e">
        <f t="shared" si="15"/>
        <v>#REF!</v>
      </c>
      <c r="B864" s="44" t="s">
        <v>669</v>
      </c>
      <c r="C864" s="42">
        <v>126809</v>
      </c>
      <c r="D864" s="45" t="s">
        <v>250</v>
      </c>
      <c r="E864" s="40" t="s">
        <v>440</v>
      </c>
      <c r="F864" s="59" t="s">
        <v>134</v>
      </c>
    </row>
    <row r="865" spans="1:6" x14ac:dyDescent="0.3">
      <c r="A865" s="24" t="e">
        <f t="shared" si="15"/>
        <v>#REF!</v>
      </c>
      <c r="B865" s="44" t="s">
        <v>669</v>
      </c>
      <c r="C865" s="42">
        <v>126811</v>
      </c>
      <c r="D865" s="45" t="s">
        <v>783</v>
      </c>
      <c r="E865" s="40" t="s">
        <v>440</v>
      </c>
      <c r="F865" s="59" t="s">
        <v>134</v>
      </c>
    </row>
    <row r="866" spans="1:6" x14ac:dyDescent="0.3">
      <c r="A866" s="24" t="e">
        <f t="shared" si="15"/>
        <v>#REF!</v>
      </c>
      <c r="B866" s="44" t="s">
        <v>669</v>
      </c>
      <c r="C866" s="42">
        <v>126813</v>
      </c>
      <c r="D866" s="45" t="s">
        <v>784</v>
      </c>
      <c r="E866" s="40" t="s">
        <v>440</v>
      </c>
      <c r="F866" s="59" t="s">
        <v>134</v>
      </c>
    </row>
    <row r="867" spans="1:6" x14ac:dyDescent="0.3">
      <c r="A867" s="24" t="e">
        <f t="shared" si="15"/>
        <v>#REF!</v>
      </c>
      <c r="B867" s="44" t="s">
        <v>669</v>
      </c>
      <c r="C867" s="42">
        <v>126815</v>
      </c>
      <c r="D867" s="45" t="s">
        <v>785</v>
      </c>
      <c r="E867" s="40" t="s">
        <v>440</v>
      </c>
      <c r="F867" s="59" t="s">
        <v>134</v>
      </c>
    </row>
    <row r="868" spans="1:6" x14ac:dyDescent="0.3">
      <c r="A868" s="24" t="e">
        <f t="shared" si="15"/>
        <v>#REF!</v>
      </c>
      <c r="B868" s="44" t="s">
        <v>669</v>
      </c>
      <c r="C868" s="42">
        <v>126817</v>
      </c>
      <c r="D868" s="43" t="s">
        <v>786</v>
      </c>
      <c r="E868" s="40" t="s">
        <v>440</v>
      </c>
      <c r="F868" s="59" t="s">
        <v>134</v>
      </c>
    </row>
    <row r="869" spans="1:6" x14ac:dyDescent="0.3">
      <c r="A869" s="24" t="e">
        <f t="shared" si="15"/>
        <v>#REF!</v>
      </c>
      <c r="B869" s="44" t="s">
        <v>669</v>
      </c>
      <c r="C869" s="42">
        <v>126819</v>
      </c>
      <c r="D869" s="45" t="s">
        <v>787</v>
      </c>
      <c r="E869" s="40" t="s">
        <v>440</v>
      </c>
      <c r="F869" s="59" t="s">
        <v>134</v>
      </c>
    </row>
    <row r="870" spans="1:6" x14ac:dyDescent="0.3">
      <c r="A870" s="24" t="e">
        <f t="shared" si="15"/>
        <v>#REF!</v>
      </c>
      <c r="B870" s="44" t="s">
        <v>669</v>
      </c>
      <c r="C870" s="42">
        <v>126821</v>
      </c>
      <c r="D870" s="45" t="s">
        <v>788</v>
      </c>
      <c r="E870" s="40" t="s">
        <v>440</v>
      </c>
      <c r="F870" s="59" t="s">
        <v>134</v>
      </c>
    </row>
    <row r="871" spans="1:6" x14ac:dyDescent="0.3">
      <c r="A871" s="24" t="e">
        <f t="shared" si="15"/>
        <v>#REF!</v>
      </c>
      <c r="B871" s="44" t="s">
        <v>669</v>
      </c>
      <c r="C871" s="42">
        <v>126823</v>
      </c>
      <c r="D871" s="45" t="s">
        <v>222</v>
      </c>
      <c r="E871" s="40" t="s">
        <v>440</v>
      </c>
      <c r="F871" s="59" t="s">
        <v>134</v>
      </c>
    </row>
    <row r="872" spans="1:6" x14ac:dyDescent="0.3">
      <c r="A872" s="24" t="e">
        <f t="shared" si="15"/>
        <v>#REF!</v>
      </c>
      <c r="B872" s="44" t="s">
        <v>669</v>
      </c>
      <c r="C872" s="42">
        <v>126825</v>
      </c>
      <c r="D872" s="45" t="s">
        <v>223</v>
      </c>
      <c r="E872" s="40" t="s">
        <v>440</v>
      </c>
      <c r="F872" s="59" t="s">
        <v>134</v>
      </c>
    </row>
    <row r="873" spans="1:6" x14ac:dyDescent="0.3">
      <c r="A873" s="24" t="e">
        <f t="shared" si="15"/>
        <v>#REF!</v>
      </c>
      <c r="B873" s="44" t="s">
        <v>669</v>
      </c>
      <c r="C873" s="42">
        <v>126827</v>
      </c>
      <c r="D873" s="43" t="s">
        <v>821</v>
      </c>
      <c r="E873" s="40" t="s">
        <v>440</v>
      </c>
      <c r="F873" s="59" t="s">
        <v>134</v>
      </c>
    </row>
    <row r="874" spans="1:6" x14ac:dyDescent="0.3">
      <c r="A874" s="24" t="e">
        <f t="shared" si="15"/>
        <v>#REF!</v>
      </c>
      <c r="B874" s="44" t="s">
        <v>669</v>
      </c>
      <c r="C874" s="42">
        <v>126829</v>
      </c>
      <c r="D874" s="45" t="s">
        <v>822</v>
      </c>
      <c r="E874" s="40" t="s">
        <v>440</v>
      </c>
      <c r="F874" s="59" t="s">
        <v>134</v>
      </c>
    </row>
    <row r="875" spans="1:6" ht="33" x14ac:dyDescent="0.3">
      <c r="A875" s="24" t="e">
        <f t="shared" si="15"/>
        <v>#REF!</v>
      </c>
      <c r="B875" s="44" t="s">
        <v>669</v>
      </c>
      <c r="C875" s="42">
        <v>126855</v>
      </c>
      <c r="D875" s="45" t="s">
        <v>584</v>
      </c>
      <c r="E875" s="40" t="s">
        <v>440</v>
      </c>
      <c r="F875" s="59" t="s">
        <v>134</v>
      </c>
    </row>
    <row r="876" spans="1:6" ht="33" x14ac:dyDescent="0.3">
      <c r="A876" s="24" t="e">
        <f t="shared" si="15"/>
        <v>#REF!</v>
      </c>
      <c r="B876" s="44" t="s">
        <v>669</v>
      </c>
      <c r="C876" s="42">
        <v>126860</v>
      </c>
      <c r="D876" s="45" t="s">
        <v>585</v>
      </c>
      <c r="E876" s="40" t="s">
        <v>440</v>
      </c>
      <c r="F876" s="59" t="s">
        <v>134</v>
      </c>
    </row>
    <row r="877" spans="1:6" ht="33" x14ac:dyDescent="0.3">
      <c r="A877" s="24" t="e">
        <f t="shared" si="15"/>
        <v>#REF!</v>
      </c>
      <c r="B877" s="44" t="s">
        <v>669</v>
      </c>
      <c r="C877" s="42">
        <v>126565</v>
      </c>
      <c r="D877" s="45" t="s">
        <v>586</v>
      </c>
      <c r="E877" s="40" t="s">
        <v>440</v>
      </c>
      <c r="F877" s="59" t="s">
        <v>488</v>
      </c>
    </row>
    <row r="878" spans="1:6" ht="33" x14ac:dyDescent="0.3">
      <c r="A878" s="24" t="e">
        <f t="shared" si="15"/>
        <v>#REF!</v>
      </c>
      <c r="B878" s="44" t="s">
        <v>669</v>
      </c>
      <c r="C878" s="42">
        <v>126870</v>
      </c>
      <c r="D878" s="45" t="s">
        <v>587</v>
      </c>
      <c r="E878" s="40" t="s">
        <v>440</v>
      </c>
      <c r="F878" s="59" t="s">
        <v>134</v>
      </c>
    </row>
    <row r="879" spans="1:6" x14ac:dyDescent="0.3">
      <c r="A879" s="24" t="e">
        <f t="shared" si="15"/>
        <v>#REF!</v>
      </c>
      <c r="B879" s="44" t="s">
        <v>669</v>
      </c>
      <c r="C879" s="42">
        <v>126895</v>
      </c>
      <c r="D879" s="45" t="s">
        <v>245</v>
      </c>
      <c r="E879" s="40" t="s">
        <v>440</v>
      </c>
      <c r="F879" s="59" t="s">
        <v>134</v>
      </c>
    </row>
    <row r="880" spans="1:6" x14ac:dyDescent="0.3">
      <c r="A880" s="24" t="e">
        <f t="shared" si="15"/>
        <v>#REF!</v>
      </c>
      <c r="C880" s="50"/>
      <c r="D880" s="51"/>
      <c r="E880" s="40" t="s">
        <v>440</v>
      </c>
      <c r="F880" s="41"/>
    </row>
    <row r="881" spans="1:6" ht="33" x14ac:dyDescent="0.3">
      <c r="A881" s="24" t="e">
        <f t="shared" si="15"/>
        <v>#REF!</v>
      </c>
      <c r="C881" s="83">
        <v>1269</v>
      </c>
      <c r="D881" s="69" t="s">
        <v>728</v>
      </c>
      <c r="E881" s="40" t="s">
        <v>440</v>
      </c>
      <c r="F881" s="41"/>
    </row>
    <row r="882" spans="1:6" x14ac:dyDescent="0.3">
      <c r="A882" s="24" t="e">
        <f t="shared" si="15"/>
        <v>#REF!</v>
      </c>
      <c r="B882" s="44" t="s">
        <v>669</v>
      </c>
      <c r="C882" s="64">
        <v>126901</v>
      </c>
      <c r="D882" s="61" t="s">
        <v>588</v>
      </c>
      <c r="E882" s="40" t="s">
        <v>440</v>
      </c>
      <c r="F882" s="59" t="s">
        <v>134</v>
      </c>
    </row>
    <row r="883" spans="1:6" x14ac:dyDescent="0.3">
      <c r="A883" s="24" t="e">
        <f t="shared" si="15"/>
        <v>#REF!</v>
      </c>
      <c r="B883" s="44" t="s">
        <v>669</v>
      </c>
      <c r="C883" s="42">
        <v>126903</v>
      </c>
      <c r="D883" s="45" t="s">
        <v>242</v>
      </c>
      <c r="E883" s="40" t="s">
        <v>440</v>
      </c>
      <c r="F883" s="59" t="s">
        <v>134</v>
      </c>
    </row>
    <row r="884" spans="1:6" x14ac:dyDescent="0.3">
      <c r="A884" s="24" t="e">
        <f t="shared" si="15"/>
        <v>#REF!</v>
      </c>
      <c r="B884" s="44" t="s">
        <v>669</v>
      </c>
      <c r="C884" s="42">
        <v>126905</v>
      </c>
      <c r="D884" s="45" t="s">
        <v>243</v>
      </c>
      <c r="E884" s="40" t="s">
        <v>440</v>
      </c>
      <c r="F884" s="59" t="s">
        <v>134</v>
      </c>
    </row>
    <row r="885" spans="1:6" x14ac:dyDescent="0.3">
      <c r="A885" s="24" t="e">
        <f t="shared" si="15"/>
        <v>#REF!</v>
      </c>
      <c r="B885" s="44" t="s">
        <v>669</v>
      </c>
      <c r="C885" s="42">
        <v>126907</v>
      </c>
      <c r="D885" s="45" t="s">
        <v>244</v>
      </c>
      <c r="E885" s="40" t="s">
        <v>440</v>
      </c>
      <c r="F885" s="59" t="s">
        <v>134</v>
      </c>
    </row>
    <row r="886" spans="1:6" x14ac:dyDescent="0.3">
      <c r="A886" s="24" t="e">
        <f t="shared" si="15"/>
        <v>#REF!</v>
      </c>
      <c r="B886" s="44" t="s">
        <v>669</v>
      </c>
      <c r="C886" s="42">
        <v>126909</v>
      </c>
      <c r="D886" s="43" t="s">
        <v>224</v>
      </c>
      <c r="E886" s="40" t="s">
        <v>440</v>
      </c>
      <c r="F886" s="59" t="s">
        <v>134</v>
      </c>
    </row>
    <row r="887" spans="1:6" x14ac:dyDescent="0.3">
      <c r="A887" s="24" t="e">
        <f t="shared" si="15"/>
        <v>#REF!</v>
      </c>
      <c r="B887" s="44" t="s">
        <v>669</v>
      </c>
      <c r="C887" s="42">
        <v>126911</v>
      </c>
      <c r="D887" s="45" t="s">
        <v>225</v>
      </c>
      <c r="E887" s="40" t="s">
        <v>440</v>
      </c>
      <c r="F887" s="59" t="s">
        <v>134</v>
      </c>
    </row>
    <row r="888" spans="1:6" x14ac:dyDescent="0.3">
      <c r="A888" s="24" t="e">
        <f t="shared" si="15"/>
        <v>#REF!</v>
      </c>
      <c r="B888" s="44" t="s">
        <v>669</v>
      </c>
      <c r="C888" s="42">
        <v>126913</v>
      </c>
      <c r="D888" s="45" t="s">
        <v>226</v>
      </c>
      <c r="E888" s="40" t="s">
        <v>440</v>
      </c>
      <c r="F888" s="59" t="s">
        <v>134</v>
      </c>
    </row>
    <row r="889" spans="1:6" x14ac:dyDescent="0.3">
      <c r="A889" s="24" t="e">
        <f t="shared" si="15"/>
        <v>#REF!</v>
      </c>
      <c r="B889" s="44" t="s">
        <v>669</v>
      </c>
      <c r="C889" s="42">
        <v>126915</v>
      </c>
      <c r="D889" s="45" t="s">
        <v>227</v>
      </c>
      <c r="E889" s="40" t="s">
        <v>440</v>
      </c>
      <c r="F889" s="59" t="s">
        <v>134</v>
      </c>
    </row>
    <row r="890" spans="1:6" ht="33" x14ac:dyDescent="0.3">
      <c r="A890" s="24" t="e">
        <f t="shared" si="15"/>
        <v>#REF!</v>
      </c>
      <c r="B890" s="44" t="s">
        <v>669</v>
      </c>
      <c r="C890" s="38">
        <v>126917</v>
      </c>
      <c r="D890" s="45" t="s">
        <v>228</v>
      </c>
      <c r="E890" s="40" t="s">
        <v>440</v>
      </c>
      <c r="F890" s="59" t="s">
        <v>134</v>
      </c>
    </row>
    <row r="891" spans="1:6" ht="33" x14ac:dyDescent="0.3">
      <c r="A891" s="24" t="e">
        <f t="shared" si="15"/>
        <v>#REF!</v>
      </c>
      <c r="B891" s="44" t="s">
        <v>669</v>
      </c>
      <c r="C891" s="42">
        <v>126919</v>
      </c>
      <c r="D891" s="45" t="s">
        <v>721</v>
      </c>
      <c r="E891" s="40" t="s">
        <v>440</v>
      </c>
      <c r="F891" s="59" t="s">
        <v>134</v>
      </c>
    </row>
    <row r="892" spans="1:6" ht="33" x14ac:dyDescent="0.3">
      <c r="A892" s="24" t="e">
        <f t="shared" si="15"/>
        <v>#REF!</v>
      </c>
      <c r="B892" s="44" t="s">
        <v>669</v>
      </c>
      <c r="C892" s="42">
        <v>126921</v>
      </c>
      <c r="D892" s="84" t="s">
        <v>722</v>
      </c>
      <c r="E892" s="85" t="s">
        <v>440</v>
      </c>
      <c r="F892" s="86" t="s">
        <v>134</v>
      </c>
    </row>
    <row r="893" spans="1:6" ht="33" x14ac:dyDescent="0.3">
      <c r="A893" s="24" t="e">
        <f t="shared" si="15"/>
        <v>#REF!</v>
      </c>
      <c r="B893" s="44" t="s">
        <v>669</v>
      </c>
      <c r="C893" s="42">
        <v>126923</v>
      </c>
      <c r="D893" s="45" t="s">
        <v>723</v>
      </c>
      <c r="E893" s="40" t="s">
        <v>440</v>
      </c>
      <c r="F893" s="59" t="s">
        <v>134</v>
      </c>
    </row>
    <row r="894" spans="1:6" x14ac:dyDescent="0.3">
      <c r="A894" s="24" t="e">
        <f t="shared" si="15"/>
        <v>#REF!</v>
      </c>
      <c r="B894" s="44" t="s">
        <v>669</v>
      </c>
      <c r="C894" s="42">
        <v>126925</v>
      </c>
      <c r="D894" s="84" t="s">
        <v>724</v>
      </c>
      <c r="E894" s="85" t="s">
        <v>440</v>
      </c>
      <c r="F894" s="86" t="s">
        <v>134</v>
      </c>
    </row>
    <row r="895" spans="1:6" ht="33" x14ac:dyDescent="0.3">
      <c r="A895" s="24" t="e">
        <f t="shared" si="15"/>
        <v>#REF!</v>
      </c>
      <c r="B895" s="44" t="s">
        <v>669</v>
      </c>
      <c r="C895" s="42">
        <v>126927</v>
      </c>
      <c r="D895" s="45" t="s">
        <v>233</v>
      </c>
      <c r="E895" s="40" t="s">
        <v>440</v>
      </c>
      <c r="F895" s="59" t="s">
        <v>134</v>
      </c>
    </row>
    <row r="896" spans="1:6" x14ac:dyDescent="0.3">
      <c r="A896" s="24" t="e">
        <f t="shared" si="15"/>
        <v>#REF!</v>
      </c>
      <c r="B896" s="44" t="s">
        <v>669</v>
      </c>
      <c r="C896" s="42">
        <v>126929</v>
      </c>
      <c r="D896" s="45" t="s">
        <v>234</v>
      </c>
      <c r="E896" s="40" t="s">
        <v>440</v>
      </c>
      <c r="F896" s="59" t="s">
        <v>134</v>
      </c>
    </row>
    <row r="897" spans="1:6" ht="33" x14ac:dyDescent="0.3">
      <c r="A897" s="24" t="e">
        <f t="shared" si="15"/>
        <v>#REF!</v>
      </c>
      <c r="B897" s="44" t="s">
        <v>669</v>
      </c>
      <c r="C897" s="42">
        <v>126931</v>
      </c>
      <c r="D897" s="45" t="s">
        <v>819</v>
      </c>
      <c r="E897" s="40" t="s">
        <v>440</v>
      </c>
      <c r="F897" s="59" t="s">
        <v>134</v>
      </c>
    </row>
    <row r="898" spans="1:6" x14ac:dyDescent="0.3">
      <c r="A898" s="24" t="e">
        <f t="shared" si="15"/>
        <v>#REF!</v>
      </c>
      <c r="B898" s="44" t="s">
        <v>669</v>
      </c>
      <c r="C898" s="42">
        <v>126933</v>
      </c>
      <c r="D898" s="45" t="s">
        <v>820</v>
      </c>
      <c r="E898" s="40" t="s">
        <v>440</v>
      </c>
      <c r="F898" s="59" t="s">
        <v>134</v>
      </c>
    </row>
    <row r="899" spans="1:6" x14ac:dyDescent="0.3">
      <c r="A899" s="24" t="e">
        <f t="shared" si="15"/>
        <v>#REF!</v>
      </c>
      <c r="B899" s="44" t="s">
        <v>669</v>
      </c>
      <c r="C899" s="42">
        <v>126995</v>
      </c>
      <c r="D899" s="45" t="s">
        <v>245</v>
      </c>
      <c r="E899" s="40" t="s">
        <v>440</v>
      </c>
      <c r="F899" s="59" t="s">
        <v>134</v>
      </c>
    </row>
    <row r="900" spans="1:6" x14ac:dyDescent="0.3">
      <c r="A900" s="24" t="e">
        <f t="shared" si="15"/>
        <v>#REF!</v>
      </c>
      <c r="C900" s="50"/>
      <c r="D900" s="51"/>
      <c r="E900" s="40" t="s">
        <v>440</v>
      </c>
      <c r="F900" s="41"/>
    </row>
    <row r="901" spans="1:6" ht="33" x14ac:dyDescent="0.3">
      <c r="A901" s="24" t="e">
        <f t="shared" si="15"/>
        <v>#REF!</v>
      </c>
      <c r="C901" s="83">
        <v>1270</v>
      </c>
      <c r="D901" s="69" t="s">
        <v>113</v>
      </c>
      <c r="E901" s="40" t="s">
        <v>440</v>
      </c>
      <c r="F901" s="41"/>
    </row>
    <row r="902" spans="1:6" x14ac:dyDescent="0.3">
      <c r="A902" s="24" t="e">
        <f t="shared" si="15"/>
        <v>#REF!</v>
      </c>
      <c r="B902" s="44" t="s">
        <v>669</v>
      </c>
      <c r="C902" s="64">
        <v>127001</v>
      </c>
      <c r="D902" s="82" t="s">
        <v>246</v>
      </c>
      <c r="E902" s="40" t="s">
        <v>440</v>
      </c>
      <c r="F902" s="59" t="s">
        <v>134</v>
      </c>
    </row>
    <row r="903" spans="1:6" ht="33" x14ac:dyDescent="0.3">
      <c r="A903" s="24" t="e">
        <f t="shared" si="15"/>
        <v>#REF!</v>
      </c>
      <c r="B903" s="44" t="s">
        <v>669</v>
      </c>
      <c r="C903" s="42">
        <v>127003</v>
      </c>
      <c r="D903" s="45" t="s">
        <v>247</v>
      </c>
      <c r="E903" s="40" t="s">
        <v>440</v>
      </c>
      <c r="F903" s="59" t="s">
        <v>134</v>
      </c>
    </row>
    <row r="904" spans="1:6" x14ac:dyDescent="0.3">
      <c r="A904" s="24" t="e">
        <f t="shared" ref="A904:A967" si="16">+IF(H904&gt;0,A903+1,A903)</f>
        <v>#REF!</v>
      </c>
      <c r="B904" s="44" t="s">
        <v>669</v>
      </c>
      <c r="C904" s="42">
        <v>127005</v>
      </c>
      <c r="D904" s="45" t="s">
        <v>248</v>
      </c>
      <c r="E904" s="40" t="s">
        <v>440</v>
      </c>
      <c r="F904" s="59" t="s">
        <v>134</v>
      </c>
    </row>
    <row r="905" spans="1:6" x14ac:dyDescent="0.3">
      <c r="A905" s="24" t="e">
        <f t="shared" si="16"/>
        <v>#REF!</v>
      </c>
      <c r="B905" s="44" t="s">
        <v>669</v>
      </c>
      <c r="C905" s="42">
        <v>127007</v>
      </c>
      <c r="D905" s="45" t="s">
        <v>249</v>
      </c>
      <c r="E905" s="40" t="s">
        <v>440</v>
      </c>
      <c r="F905" s="59" t="s">
        <v>134</v>
      </c>
    </row>
    <row r="906" spans="1:6" x14ac:dyDescent="0.3">
      <c r="A906" s="24" t="e">
        <f t="shared" si="16"/>
        <v>#REF!</v>
      </c>
      <c r="B906" s="44" t="s">
        <v>669</v>
      </c>
      <c r="C906" s="42">
        <v>127009</v>
      </c>
      <c r="D906" s="45" t="s">
        <v>250</v>
      </c>
      <c r="E906" s="40" t="s">
        <v>440</v>
      </c>
      <c r="F906" s="59" t="s">
        <v>134</v>
      </c>
    </row>
    <row r="907" spans="1:6" x14ac:dyDescent="0.3">
      <c r="A907" s="24" t="e">
        <f t="shared" si="16"/>
        <v>#REF!</v>
      </c>
      <c r="B907" s="44" t="s">
        <v>669</v>
      </c>
      <c r="C907" s="42">
        <v>127011</v>
      </c>
      <c r="D907" s="45" t="s">
        <v>783</v>
      </c>
      <c r="E907" s="40" t="s">
        <v>440</v>
      </c>
      <c r="F907" s="59" t="s">
        <v>134</v>
      </c>
    </row>
    <row r="908" spans="1:6" x14ac:dyDescent="0.3">
      <c r="A908" s="24" t="e">
        <f t="shared" si="16"/>
        <v>#REF!</v>
      </c>
      <c r="B908" s="44" t="s">
        <v>669</v>
      </c>
      <c r="C908" s="42">
        <v>127013</v>
      </c>
      <c r="D908" s="45" t="s">
        <v>784</v>
      </c>
      <c r="E908" s="40" t="s">
        <v>440</v>
      </c>
      <c r="F908" s="59" t="s">
        <v>134</v>
      </c>
    </row>
    <row r="909" spans="1:6" x14ac:dyDescent="0.3">
      <c r="A909" s="24" t="e">
        <f t="shared" si="16"/>
        <v>#REF!</v>
      </c>
      <c r="B909" s="44" t="s">
        <v>669</v>
      </c>
      <c r="C909" s="42">
        <v>127015</v>
      </c>
      <c r="D909" s="45" t="s">
        <v>785</v>
      </c>
      <c r="E909" s="40" t="s">
        <v>440</v>
      </c>
      <c r="F909" s="59" t="s">
        <v>134</v>
      </c>
    </row>
    <row r="910" spans="1:6" x14ac:dyDescent="0.3">
      <c r="A910" s="24" t="e">
        <f t="shared" si="16"/>
        <v>#REF!</v>
      </c>
      <c r="B910" s="44" t="s">
        <v>669</v>
      </c>
      <c r="C910" s="42">
        <v>127017</v>
      </c>
      <c r="D910" s="43" t="s">
        <v>786</v>
      </c>
      <c r="E910" s="40" t="s">
        <v>440</v>
      </c>
      <c r="F910" s="59" t="s">
        <v>134</v>
      </c>
    </row>
    <row r="911" spans="1:6" x14ac:dyDescent="0.3">
      <c r="A911" s="24" t="e">
        <f t="shared" si="16"/>
        <v>#REF!</v>
      </c>
      <c r="B911" s="44" t="s">
        <v>669</v>
      </c>
      <c r="C911" s="42">
        <v>127019</v>
      </c>
      <c r="D911" s="45" t="s">
        <v>787</v>
      </c>
      <c r="E911" s="40" t="s">
        <v>440</v>
      </c>
      <c r="F911" s="59" t="s">
        <v>134</v>
      </c>
    </row>
    <row r="912" spans="1:6" x14ac:dyDescent="0.3">
      <c r="A912" s="24" t="e">
        <f t="shared" si="16"/>
        <v>#REF!</v>
      </c>
      <c r="B912" s="44" t="s">
        <v>669</v>
      </c>
      <c r="C912" s="42">
        <v>127021</v>
      </c>
      <c r="D912" s="45" t="s">
        <v>788</v>
      </c>
      <c r="E912" s="40" t="s">
        <v>440</v>
      </c>
      <c r="F912" s="59" t="s">
        <v>134</v>
      </c>
    </row>
    <row r="913" spans="1:6" x14ac:dyDescent="0.3">
      <c r="A913" s="24" t="e">
        <f t="shared" si="16"/>
        <v>#REF!</v>
      </c>
      <c r="B913" s="44" t="s">
        <v>669</v>
      </c>
      <c r="C913" s="42">
        <v>127023</v>
      </c>
      <c r="D913" s="45" t="s">
        <v>222</v>
      </c>
      <c r="E913" s="40" t="s">
        <v>440</v>
      </c>
      <c r="F913" s="59" t="s">
        <v>134</v>
      </c>
    </row>
    <row r="914" spans="1:6" x14ac:dyDescent="0.3">
      <c r="A914" s="24" t="e">
        <f t="shared" si="16"/>
        <v>#REF!</v>
      </c>
      <c r="B914" s="44" t="s">
        <v>669</v>
      </c>
      <c r="C914" s="42">
        <v>127025</v>
      </c>
      <c r="D914" s="45" t="s">
        <v>223</v>
      </c>
      <c r="E914" s="40" t="s">
        <v>440</v>
      </c>
      <c r="F914" s="59" t="s">
        <v>134</v>
      </c>
    </row>
    <row r="915" spans="1:6" x14ac:dyDescent="0.3">
      <c r="A915" s="24" t="e">
        <f t="shared" si="16"/>
        <v>#REF!</v>
      </c>
      <c r="B915" s="44" t="s">
        <v>669</v>
      </c>
      <c r="C915" s="42">
        <v>127027</v>
      </c>
      <c r="D915" s="43" t="s">
        <v>821</v>
      </c>
      <c r="E915" s="40" t="s">
        <v>440</v>
      </c>
      <c r="F915" s="59" t="s">
        <v>134</v>
      </c>
    </row>
    <row r="916" spans="1:6" x14ac:dyDescent="0.3">
      <c r="A916" s="24" t="e">
        <f t="shared" si="16"/>
        <v>#REF!</v>
      </c>
      <c r="B916" s="44" t="s">
        <v>669</v>
      </c>
      <c r="C916" s="42">
        <v>127029</v>
      </c>
      <c r="D916" s="45" t="s">
        <v>822</v>
      </c>
      <c r="E916" s="40" t="s">
        <v>440</v>
      </c>
      <c r="F916" s="59" t="s">
        <v>134</v>
      </c>
    </row>
    <row r="917" spans="1:6" ht="33" x14ac:dyDescent="0.3">
      <c r="A917" s="24" t="e">
        <f t="shared" si="16"/>
        <v>#REF!</v>
      </c>
      <c r="B917" s="44" t="s">
        <v>669</v>
      </c>
      <c r="C917" s="42">
        <v>127055</v>
      </c>
      <c r="D917" s="45" t="s">
        <v>584</v>
      </c>
      <c r="E917" s="40" t="s">
        <v>440</v>
      </c>
      <c r="F917" s="59" t="s">
        <v>134</v>
      </c>
    </row>
    <row r="918" spans="1:6" ht="33" x14ac:dyDescent="0.3">
      <c r="A918" s="24" t="e">
        <f t="shared" si="16"/>
        <v>#REF!</v>
      </c>
      <c r="B918" s="44" t="s">
        <v>669</v>
      </c>
      <c r="C918" s="42">
        <v>127060</v>
      </c>
      <c r="D918" s="45" t="s">
        <v>585</v>
      </c>
      <c r="E918" s="40" t="s">
        <v>440</v>
      </c>
      <c r="F918" s="59" t="s">
        <v>134</v>
      </c>
    </row>
    <row r="919" spans="1:6" ht="33" x14ac:dyDescent="0.3">
      <c r="A919" s="24" t="e">
        <f t="shared" si="16"/>
        <v>#REF!</v>
      </c>
      <c r="B919" s="44" t="s">
        <v>669</v>
      </c>
      <c r="C919" s="42">
        <v>127065</v>
      </c>
      <c r="D919" s="45" t="s">
        <v>586</v>
      </c>
      <c r="E919" s="40" t="s">
        <v>440</v>
      </c>
      <c r="F919" s="59" t="s">
        <v>134</v>
      </c>
    </row>
    <row r="920" spans="1:6" ht="33" x14ac:dyDescent="0.3">
      <c r="A920" s="24" t="e">
        <f t="shared" si="16"/>
        <v>#REF!</v>
      </c>
      <c r="B920" s="44" t="s">
        <v>669</v>
      </c>
      <c r="C920" s="42">
        <v>127070</v>
      </c>
      <c r="D920" s="45" t="s">
        <v>587</v>
      </c>
      <c r="E920" s="40" t="s">
        <v>440</v>
      </c>
      <c r="F920" s="59" t="s">
        <v>134</v>
      </c>
    </row>
    <row r="921" spans="1:6" x14ac:dyDescent="0.3">
      <c r="A921" s="24" t="e">
        <f t="shared" si="16"/>
        <v>#REF!</v>
      </c>
      <c r="B921" s="44" t="s">
        <v>669</v>
      </c>
      <c r="C921" s="42">
        <v>127095</v>
      </c>
      <c r="D921" s="45" t="s">
        <v>245</v>
      </c>
      <c r="E921" s="40" t="s">
        <v>440</v>
      </c>
      <c r="F921" s="59" t="s">
        <v>134</v>
      </c>
    </row>
    <row r="922" spans="1:6" x14ac:dyDescent="0.3">
      <c r="A922" s="24" t="e">
        <f t="shared" si="16"/>
        <v>#REF!</v>
      </c>
      <c r="C922" s="50"/>
      <c r="D922" s="51"/>
      <c r="E922" s="40" t="s">
        <v>440</v>
      </c>
      <c r="F922" s="41"/>
    </row>
    <row r="923" spans="1:6" ht="33" x14ac:dyDescent="0.3">
      <c r="A923" s="24" t="e">
        <f t="shared" si="16"/>
        <v>#REF!</v>
      </c>
      <c r="C923" s="64">
        <v>1271</v>
      </c>
      <c r="D923" s="69" t="s">
        <v>114</v>
      </c>
      <c r="E923" s="40" t="s">
        <v>440</v>
      </c>
      <c r="F923" s="41"/>
    </row>
    <row r="924" spans="1:6" x14ac:dyDescent="0.3">
      <c r="A924" s="24" t="e">
        <f t="shared" si="16"/>
        <v>#REF!</v>
      </c>
      <c r="B924" s="44" t="s">
        <v>669</v>
      </c>
      <c r="C924" s="64">
        <v>127101</v>
      </c>
      <c r="D924" s="61" t="s">
        <v>588</v>
      </c>
      <c r="E924" s="40" t="s">
        <v>440</v>
      </c>
      <c r="F924" s="59" t="s">
        <v>134</v>
      </c>
    </row>
    <row r="925" spans="1:6" x14ac:dyDescent="0.3">
      <c r="A925" s="24" t="e">
        <f t="shared" si="16"/>
        <v>#REF!</v>
      </c>
      <c r="B925" s="44" t="s">
        <v>669</v>
      </c>
      <c r="C925" s="42">
        <v>127103</v>
      </c>
      <c r="D925" s="45" t="s">
        <v>242</v>
      </c>
      <c r="E925" s="40" t="s">
        <v>440</v>
      </c>
      <c r="F925" s="59" t="s">
        <v>134</v>
      </c>
    </row>
    <row r="926" spans="1:6" x14ac:dyDescent="0.3">
      <c r="A926" s="24" t="e">
        <f t="shared" si="16"/>
        <v>#REF!</v>
      </c>
      <c r="B926" s="44" t="s">
        <v>669</v>
      </c>
      <c r="C926" s="38">
        <v>127105</v>
      </c>
      <c r="D926" s="45" t="s">
        <v>243</v>
      </c>
      <c r="E926" s="40" t="s">
        <v>440</v>
      </c>
      <c r="F926" s="59" t="s">
        <v>134</v>
      </c>
    </row>
    <row r="927" spans="1:6" x14ac:dyDescent="0.3">
      <c r="A927" s="24" t="e">
        <f t="shared" si="16"/>
        <v>#REF!</v>
      </c>
      <c r="B927" s="44" t="s">
        <v>669</v>
      </c>
      <c r="C927" s="42">
        <v>127107</v>
      </c>
      <c r="D927" s="45" t="s">
        <v>244</v>
      </c>
      <c r="E927" s="40" t="s">
        <v>440</v>
      </c>
      <c r="F927" s="59" t="s">
        <v>134</v>
      </c>
    </row>
    <row r="928" spans="1:6" x14ac:dyDescent="0.3">
      <c r="A928" s="24" t="e">
        <f t="shared" si="16"/>
        <v>#REF!</v>
      </c>
      <c r="B928" s="44" t="s">
        <v>669</v>
      </c>
      <c r="C928" s="42">
        <v>127109</v>
      </c>
      <c r="D928" s="43" t="s">
        <v>224</v>
      </c>
      <c r="E928" s="40" t="s">
        <v>440</v>
      </c>
      <c r="F928" s="59" t="s">
        <v>134</v>
      </c>
    </row>
    <row r="929" spans="1:256" x14ac:dyDescent="0.3">
      <c r="A929" s="24" t="e">
        <f t="shared" si="16"/>
        <v>#REF!</v>
      </c>
      <c r="B929" s="44" t="s">
        <v>669</v>
      </c>
      <c r="C929" s="42">
        <v>127111</v>
      </c>
      <c r="D929" s="45" t="s">
        <v>225</v>
      </c>
      <c r="E929" s="40" t="s">
        <v>440</v>
      </c>
      <c r="F929" s="59" t="s">
        <v>134</v>
      </c>
    </row>
    <row r="930" spans="1:256" x14ac:dyDescent="0.3">
      <c r="A930" s="24" t="e">
        <f t="shared" si="16"/>
        <v>#REF!</v>
      </c>
      <c r="B930" s="44" t="s">
        <v>669</v>
      </c>
      <c r="C930" s="42">
        <v>127113</v>
      </c>
      <c r="D930" s="45" t="s">
        <v>226</v>
      </c>
      <c r="E930" s="40" t="s">
        <v>440</v>
      </c>
      <c r="F930" s="59" t="s">
        <v>134</v>
      </c>
    </row>
    <row r="931" spans="1:256" x14ac:dyDescent="0.3">
      <c r="A931" s="24" t="e">
        <f t="shared" si="16"/>
        <v>#REF!</v>
      </c>
      <c r="B931" s="44" t="s">
        <v>669</v>
      </c>
      <c r="C931" s="42">
        <v>127115</v>
      </c>
      <c r="D931" s="45" t="s">
        <v>227</v>
      </c>
      <c r="E931" s="40" t="s">
        <v>440</v>
      </c>
      <c r="F931" s="59" t="s">
        <v>134</v>
      </c>
    </row>
    <row r="932" spans="1:256" ht="33" x14ac:dyDescent="0.3">
      <c r="A932" s="24" t="e">
        <f t="shared" si="16"/>
        <v>#REF!</v>
      </c>
      <c r="B932" s="44" t="s">
        <v>669</v>
      </c>
      <c r="C932" s="42">
        <v>127117</v>
      </c>
      <c r="D932" s="45" t="s">
        <v>228</v>
      </c>
      <c r="E932" s="40" t="s">
        <v>440</v>
      </c>
      <c r="F932" s="59" t="s">
        <v>134</v>
      </c>
    </row>
    <row r="933" spans="1:256" ht="33" x14ac:dyDescent="0.3">
      <c r="A933" s="24" t="e">
        <f t="shared" si="16"/>
        <v>#REF!</v>
      </c>
      <c r="B933" s="44" t="s">
        <v>669</v>
      </c>
      <c r="C933" s="42">
        <v>127119</v>
      </c>
      <c r="D933" s="45" t="s">
        <v>721</v>
      </c>
      <c r="E933" s="40" t="s">
        <v>440</v>
      </c>
      <c r="F933" s="59" t="s">
        <v>134</v>
      </c>
      <c r="H933" s="87"/>
    </row>
    <row r="934" spans="1:256" ht="33" x14ac:dyDescent="0.3">
      <c r="A934" s="24" t="e">
        <f t="shared" si="16"/>
        <v>#REF!</v>
      </c>
      <c r="B934" s="44" t="s">
        <v>669</v>
      </c>
      <c r="C934" s="42">
        <v>127121</v>
      </c>
      <c r="D934" s="45" t="s">
        <v>722</v>
      </c>
      <c r="E934" s="40" t="s">
        <v>440</v>
      </c>
      <c r="F934" s="59" t="s">
        <v>134</v>
      </c>
    </row>
    <row r="935" spans="1:256" ht="33" x14ac:dyDescent="0.3">
      <c r="A935" s="24" t="e">
        <f t="shared" si="16"/>
        <v>#REF!</v>
      </c>
      <c r="B935" s="44" t="s">
        <v>669</v>
      </c>
      <c r="C935" s="42">
        <v>127123</v>
      </c>
      <c r="D935" s="45" t="s">
        <v>723</v>
      </c>
      <c r="E935" s="40" t="s">
        <v>440</v>
      </c>
      <c r="F935" s="59" t="s">
        <v>134</v>
      </c>
    </row>
    <row r="936" spans="1:256" x14ac:dyDescent="0.3">
      <c r="A936" s="24" t="e">
        <f t="shared" si="16"/>
        <v>#REF!</v>
      </c>
      <c r="B936" s="44" t="s">
        <v>669</v>
      </c>
      <c r="C936" s="42">
        <v>127125</v>
      </c>
      <c r="D936" s="45" t="s">
        <v>724</v>
      </c>
      <c r="E936" s="40" t="s">
        <v>440</v>
      </c>
      <c r="F936" s="59" t="s">
        <v>134</v>
      </c>
    </row>
    <row r="937" spans="1:256" ht="33" x14ac:dyDescent="0.3">
      <c r="A937" s="24" t="e">
        <f t="shared" si="16"/>
        <v>#REF!</v>
      </c>
      <c r="B937" s="44" t="s">
        <v>669</v>
      </c>
      <c r="C937" s="42">
        <v>127127</v>
      </c>
      <c r="D937" s="45" t="s">
        <v>233</v>
      </c>
      <c r="E937" s="40" t="s">
        <v>440</v>
      </c>
      <c r="F937" s="59" t="s">
        <v>134</v>
      </c>
    </row>
    <row r="938" spans="1:256" x14ac:dyDescent="0.3">
      <c r="A938" s="24" t="e">
        <f t="shared" si="16"/>
        <v>#REF!</v>
      </c>
      <c r="B938" s="44" t="s">
        <v>669</v>
      </c>
      <c r="C938" s="42">
        <v>127129</v>
      </c>
      <c r="D938" s="45" t="s">
        <v>234</v>
      </c>
      <c r="E938" s="40" t="s">
        <v>440</v>
      </c>
      <c r="F938" s="59" t="s">
        <v>134</v>
      </c>
    </row>
    <row r="939" spans="1:256" ht="33" x14ac:dyDescent="0.3">
      <c r="A939" s="24" t="e">
        <f t="shared" si="16"/>
        <v>#REF!</v>
      </c>
      <c r="B939" s="44" t="s">
        <v>669</v>
      </c>
      <c r="C939" s="42">
        <v>127131</v>
      </c>
      <c r="D939" s="45" t="s">
        <v>819</v>
      </c>
      <c r="E939" s="40" t="s">
        <v>440</v>
      </c>
      <c r="F939" s="59" t="s">
        <v>134</v>
      </c>
    </row>
    <row r="940" spans="1:256" x14ac:dyDescent="0.3">
      <c r="A940" s="24" t="e">
        <f t="shared" si="16"/>
        <v>#REF!</v>
      </c>
      <c r="B940" s="44" t="s">
        <v>669</v>
      </c>
      <c r="C940" s="42">
        <v>127133</v>
      </c>
      <c r="D940" s="45" t="s">
        <v>820</v>
      </c>
      <c r="E940" s="40" t="s">
        <v>440</v>
      </c>
      <c r="F940" s="59" t="s">
        <v>134</v>
      </c>
    </row>
    <row r="941" spans="1:256" s="88" customFormat="1" x14ac:dyDescent="0.3">
      <c r="A941" s="24" t="e">
        <f t="shared" si="16"/>
        <v>#REF!</v>
      </c>
      <c r="B941" s="44" t="s">
        <v>669</v>
      </c>
      <c r="C941" s="42">
        <v>127150</v>
      </c>
      <c r="D941" s="45" t="s">
        <v>444</v>
      </c>
      <c r="E941" s="40" t="s">
        <v>440</v>
      </c>
      <c r="F941" s="59" t="s">
        <v>134</v>
      </c>
      <c r="G941" s="24"/>
      <c r="H941" s="29"/>
      <c r="I941" s="29"/>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c r="AN941" s="24"/>
      <c r="AO941" s="24"/>
      <c r="AP941" s="24"/>
      <c r="AQ941" s="24"/>
      <c r="AR941" s="24"/>
      <c r="AS941" s="24"/>
      <c r="AT941" s="24"/>
      <c r="AU941" s="24"/>
      <c r="AV941" s="24"/>
      <c r="AW941" s="24"/>
      <c r="AX941" s="24"/>
      <c r="AY941" s="24"/>
      <c r="AZ941" s="24"/>
      <c r="BA941" s="24"/>
      <c r="BB941" s="24"/>
      <c r="BC941" s="24"/>
      <c r="BD941" s="24"/>
      <c r="BE941" s="24"/>
      <c r="BF941" s="24"/>
      <c r="BG941" s="24"/>
      <c r="BH941" s="24"/>
      <c r="BI941" s="24"/>
      <c r="BJ941" s="24"/>
      <c r="BK941" s="24"/>
      <c r="BL941" s="24"/>
      <c r="BM941" s="24"/>
      <c r="BN941" s="24"/>
      <c r="BO941" s="24"/>
      <c r="BP941" s="24"/>
      <c r="BQ941" s="24"/>
      <c r="BR941" s="24"/>
      <c r="BS941" s="24"/>
      <c r="BT941" s="24"/>
      <c r="BU941" s="24"/>
      <c r="BV941" s="24"/>
      <c r="BW941" s="24"/>
      <c r="BX941" s="24"/>
      <c r="BY941" s="24"/>
      <c r="BZ941" s="24"/>
      <c r="CA941" s="24"/>
      <c r="CB941" s="24"/>
      <c r="CC941" s="24"/>
      <c r="CD941" s="24"/>
      <c r="CE941" s="24"/>
      <c r="CF941" s="24"/>
      <c r="CG941" s="24"/>
      <c r="CH941" s="24"/>
      <c r="CI941" s="24"/>
      <c r="CJ941" s="24"/>
      <c r="CK941" s="24"/>
      <c r="CL941" s="24"/>
      <c r="CM941" s="24"/>
      <c r="CN941" s="24"/>
      <c r="CO941" s="24"/>
      <c r="CP941" s="24"/>
      <c r="CQ941" s="24"/>
      <c r="CR941" s="24"/>
      <c r="CS941" s="24"/>
      <c r="CT941" s="24"/>
      <c r="CU941" s="24"/>
      <c r="CV941" s="24"/>
      <c r="CW941" s="24"/>
      <c r="CX941" s="24"/>
      <c r="CY941" s="24"/>
      <c r="CZ941" s="24"/>
      <c r="DA941" s="24"/>
      <c r="DB941" s="24"/>
      <c r="DC941" s="24"/>
      <c r="DD941" s="24"/>
      <c r="DE941" s="24"/>
      <c r="DF941" s="24"/>
      <c r="DG941" s="24"/>
      <c r="DH941" s="24"/>
      <c r="DI941" s="24"/>
      <c r="DJ941" s="24"/>
      <c r="DK941" s="24"/>
      <c r="DL941" s="24"/>
      <c r="DM941" s="24"/>
      <c r="DN941" s="24"/>
      <c r="DO941" s="24"/>
      <c r="DP941" s="24"/>
      <c r="DQ941" s="24"/>
      <c r="DR941" s="24"/>
      <c r="DS941" s="24"/>
      <c r="DT941" s="24"/>
      <c r="DU941" s="24"/>
      <c r="DV941" s="24"/>
      <c r="DW941" s="24"/>
      <c r="DX941" s="24"/>
      <c r="DY941" s="24"/>
      <c r="DZ941" s="24"/>
      <c r="EA941" s="24"/>
      <c r="EB941" s="24"/>
      <c r="EC941" s="24"/>
      <c r="ED941" s="24"/>
      <c r="EE941" s="24"/>
      <c r="EF941" s="24"/>
      <c r="EG941" s="24"/>
      <c r="EH941" s="24"/>
      <c r="EI941" s="24"/>
      <c r="EJ941" s="24"/>
      <c r="EK941" s="24"/>
      <c r="EL941" s="24"/>
      <c r="EM941" s="24"/>
      <c r="EN941" s="24"/>
      <c r="EO941" s="24"/>
      <c r="EP941" s="24"/>
      <c r="EQ941" s="24"/>
      <c r="ER941" s="24"/>
      <c r="ES941" s="24"/>
      <c r="ET941" s="24"/>
      <c r="EU941" s="24"/>
      <c r="EV941" s="24"/>
      <c r="EW941" s="24"/>
      <c r="EX941" s="24"/>
      <c r="EY941" s="24"/>
      <c r="EZ941" s="24"/>
      <c r="FA941" s="24"/>
      <c r="FB941" s="24"/>
      <c r="FC941" s="24"/>
      <c r="FD941" s="24"/>
      <c r="FE941" s="24"/>
      <c r="FF941" s="24"/>
      <c r="FG941" s="24"/>
      <c r="FH941" s="24"/>
      <c r="FI941" s="24"/>
      <c r="FJ941" s="24"/>
      <c r="FK941" s="24"/>
      <c r="FL941" s="24"/>
      <c r="FM941" s="24"/>
      <c r="FN941" s="24"/>
      <c r="FO941" s="24"/>
      <c r="FP941" s="24"/>
      <c r="FQ941" s="24"/>
      <c r="FR941" s="24"/>
      <c r="FS941" s="24"/>
      <c r="FT941" s="24"/>
      <c r="FU941" s="24"/>
      <c r="FV941" s="24"/>
      <c r="FW941" s="24"/>
      <c r="FX941" s="24"/>
      <c r="FY941" s="24"/>
      <c r="FZ941" s="24"/>
      <c r="GA941" s="24"/>
      <c r="GB941" s="24"/>
      <c r="GC941" s="24"/>
      <c r="GD941" s="24"/>
      <c r="GE941" s="24"/>
      <c r="GF941" s="24"/>
      <c r="GG941" s="24"/>
      <c r="GH941" s="24"/>
      <c r="GI941" s="24"/>
      <c r="GJ941" s="24"/>
      <c r="GK941" s="24"/>
      <c r="GL941" s="24"/>
      <c r="GM941" s="24"/>
      <c r="GN941" s="24"/>
      <c r="GO941" s="24"/>
      <c r="GP941" s="24"/>
      <c r="GQ941" s="24"/>
      <c r="GR941" s="24"/>
      <c r="GS941" s="24"/>
      <c r="GT941" s="24"/>
      <c r="GU941" s="24"/>
      <c r="GV941" s="24"/>
      <c r="GW941" s="24"/>
      <c r="GX941" s="24"/>
      <c r="GY941" s="24"/>
      <c r="GZ941" s="24"/>
      <c r="HA941" s="24"/>
      <c r="HB941" s="24"/>
      <c r="HC941" s="24"/>
      <c r="HD941" s="24"/>
      <c r="HE941" s="24"/>
      <c r="HF941" s="24"/>
      <c r="HG941" s="24"/>
      <c r="HH941" s="24"/>
      <c r="HI941" s="24"/>
      <c r="HJ941" s="24"/>
      <c r="HK941" s="24"/>
      <c r="HL941" s="24"/>
      <c r="HM941" s="24"/>
      <c r="HN941" s="24"/>
      <c r="HO941" s="24"/>
      <c r="HP941" s="24"/>
      <c r="HQ941" s="24"/>
      <c r="HR941" s="24"/>
      <c r="HS941" s="24"/>
      <c r="HT941" s="24"/>
      <c r="HU941" s="24"/>
      <c r="HV941" s="24"/>
      <c r="HW941" s="24"/>
      <c r="HX941" s="24"/>
      <c r="HY941" s="24"/>
      <c r="HZ941" s="24"/>
      <c r="IA941" s="24"/>
      <c r="IB941" s="24"/>
      <c r="IC941" s="24"/>
      <c r="ID941" s="24"/>
      <c r="IE941" s="24"/>
      <c r="IF941" s="24"/>
      <c r="IG941" s="24"/>
      <c r="IH941" s="24"/>
      <c r="II941" s="24"/>
      <c r="IJ941" s="24"/>
      <c r="IK941" s="24"/>
      <c r="IL941" s="24"/>
      <c r="IM941" s="24"/>
      <c r="IN941" s="24"/>
      <c r="IO941" s="24"/>
      <c r="IP941" s="24"/>
      <c r="IQ941" s="24"/>
      <c r="IR941" s="24"/>
      <c r="IS941" s="24"/>
      <c r="IT941" s="24"/>
      <c r="IU941" s="24"/>
      <c r="IV941" s="24"/>
    </row>
    <row r="942" spans="1:256" s="88" customFormat="1" x14ac:dyDescent="0.3">
      <c r="A942" s="24" t="e">
        <f t="shared" si="16"/>
        <v>#REF!</v>
      </c>
      <c r="B942" s="44" t="s">
        <v>669</v>
      </c>
      <c r="C942" s="42">
        <v>127155</v>
      </c>
      <c r="D942" s="45" t="s">
        <v>445</v>
      </c>
      <c r="E942" s="40" t="s">
        <v>440</v>
      </c>
      <c r="F942" s="59" t="s">
        <v>134</v>
      </c>
      <c r="G942" s="24"/>
      <c r="H942" s="29"/>
      <c r="I942" s="29"/>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c r="AN942" s="24"/>
      <c r="AO942" s="24"/>
      <c r="AP942" s="24"/>
      <c r="AQ942" s="24"/>
      <c r="AR942" s="24"/>
      <c r="AS942" s="24"/>
      <c r="AT942" s="24"/>
      <c r="AU942" s="24"/>
      <c r="AV942" s="24"/>
      <c r="AW942" s="24"/>
      <c r="AX942" s="24"/>
      <c r="AY942" s="24"/>
      <c r="AZ942" s="24"/>
      <c r="BA942" s="24"/>
      <c r="BB942" s="24"/>
      <c r="BC942" s="24"/>
      <c r="BD942" s="24"/>
      <c r="BE942" s="24"/>
      <c r="BF942" s="24"/>
      <c r="BG942" s="24"/>
      <c r="BH942" s="24"/>
      <c r="BI942" s="24"/>
      <c r="BJ942" s="24"/>
      <c r="BK942" s="24"/>
      <c r="BL942" s="24"/>
      <c r="BM942" s="24"/>
      <c r="BN942" s="24"/>
      <c r="BO942" s="24"/>
      <c r="BP942" s="24"/>
      <c r="BQ942" s="24"/>
      <c r="BR942" s="24"/>
      <c r="BS942" s="24"/>
      <c r="BT942" s="24"/>
      <c r="BU942" s="24"/>
      <c r="BV942" s="24"/>
      <c r="BW942" s="24"/>
      <c r="BX942" s="24"/>
      <c r="BY942" s="24"/>
      <c r="BZ942" s="24"/>
      <c r="CA942" s="24"/>
      <c r="CB942" s="24"/>
      <c r="CC942" s="24"/>
      <c r="CD942" s="24"/>
      <c r="CE942" s="24"/>
      <c r="CF942" s="24"/>
      <c r="CG942" s="24"/>
      <c r="CH942" s="24"/>
      <c r="CI942" s="24"/>
      <c r="CJ942" s="24"/>
      <c r="CK942" s="24"/>
      <c r="CL942" s="24"/>
      <c r="CM942" s="24"/>
      <c r="CN942" s="24"/>
      <c r="CO942" s="24"/>
      <c r="CP942" s="24"/>
      <c r="CQ942" s="24"/>
      <c r="CR942" s="24"/>
      <c r="CS942" s="24"/>
      <c r="CT942" s="24"/>
      <c r="CU942" s="24"/>
      <c r="CV942" s="24"/>
      <c r="CW942" s="24"/>
      <c r="CX942" s="24"/>
      <c r="CY942" s="24"/>
      <c r="CZ942" s="24"/>
      <c r="DA942" s="24"/>
      <c r="DB942" s="24"/>
      <c r="DC942" s="24"/>
      <c r="DD942" s="24"/>
      <c r="DE942" s="24"/>
      <c r="DF942" s="24"/>
      <c r="DG942" s="24"/>
      <c r="DH942" s="24"/>
      <c r="DI942" s="24"/>
      <c r="DJ942" s="24"/>
      <c r="DK942" s="24"/>
      <c r="DL942" s="24"/>
      <c r="DM942" s="24"/>
      <c r="DN942" s="24"/>
      <c r="DO942" s="24"/>
      <c r="DP942" s="24"/>
      <c r="DQ942" s="24"/>
      <c r="DR942" s="24"/>
      <c r="DS942" s="24"/>
      <c r="DT942" s="24"/>
      <c r="DU942" s="24"/>
      <c r="DV942" s="24"/>
      <c r="DW942" s="24"/>
      <c r="DX942" s="24"/>
      <c r="DY942" s="24"/>
      <c r="DZ942" s="24"/>
      <c r="EA942" s="24"/>
      <c r="EB942" s="24"/>
      <c r="EC942" s="24"/>
      <c r="ED942" s="24"/>
      <c r="EE942" s="24"/>
      <c r="EF942" s="24"/>
      <c r="EG942" s="24"/>
      <c r="EH942" s="24"/>
      <c r="EI942" s="24"/>
      <c r="EJ942" s="24"/>
      <c r="EK942" s="24"/>
      <c r="EL942" s="24"/>
      <c r="EM942" s="24"/>
      <c r="EN942" s="24"/>
      <c r="EO942" s="24"/>
      <c r="EP942" s="24"/>
      <c r="EQ942" s="24"/>
      <c r="ER942" s="24"/>
      <c r="ES942" s="24"/>
      <c r="ET942" s="24"/>
      <c r="EU942" s="24"/>
      <c r="EV942" s="24"/>
      <c r="EW942" s="24"/>
      <c r="EX942" s="24"/>
      <c r="EY942" s="24"/>
      <c r="EZ942" s="24"/>
      <c r="FA942" s="24"/>
      <c r="FB942" s="24"/>
      <c r="FC942" s="24"/>
      <c r="FD942" s="24"/>
      <c r="FE942" s="24"/>
      <c r="FF942" s="24"/>
      <c r="FG942" s="24"/>
      <c r="FH942" s="24"/>
      <c r="FI942" s="24"/>
      <c r="FJ942" s="24"/>
      <c r="FK942" s="24"/>
      <c r="FL942" s="24"/>
      <c r="FM942" s="24"/>
      <c r="FN942" s="24"/>
      <c r="FO942" s="24"/>
      <c r="FP942" s="24"/>
      <c r="FQ942" s="24"/>
      <c r="FR942" s="24"/>
      <c r="FS942" s="24"/>
      <c r="FT942" s="24"/>
      <c r="FU942" s="24"/>
      <c r="FV942" s="24"/>
      <c r="FW942" s="24"/>
      <c r="FX942" s="24"/>
      <c r="FY942" s="24"/>
      <c r="FZ942" s="24"/>
      <c r="GA942" s="24"/>
      <c r="GB942" s="24"/>
      <c r="GC942" s="24"/>
      <c r="GD942" s="24"/>
      <c r="GE942" s="24"/>
      <c r="GF942" s="24"/>
      <c r="GG942" s="24"/>
      <c r="GH942" s="24"/>
      <c r="GI942" s="24"/>
      <c r="GJ942" s="24"/>
      <c r="GK942" s="24"/>
      <c r="GL942" s="24"/>
      <c r="GM942" s="24"/>
      <c r="GN942" s="24"/>
      <c r="GO942" s="24"/>
      <c r="GP942" s="24"/>
      <c r="GQ942" s="24"/>
      <c r="GR942" s="24"/>
      <c r="GS942" s="24"/>
      <c r="GT942" s="24"/>
      <c r="GU942" s="24"/>
      <c r="GV942" s="24"/>
      <c r="GW942" s="24"/>
      <c r="GX942" s="24"/>
      <c r="GY942" s="24"/>
      <c r="GZ942" s="24"/>
      <c r="HA942" s="24"/>
      <c r="HB942" s="24"/>
      <c r="HC942" s="24"/>
      <c r="HD942" s="24"/>
      <c r="HE942" s="24"/>
      <c r="HF942" s="24"/>
      <c r="HG942" s="24"/>
      <c r="HH942" s="24"/>
      <c r="HI942" s="24"/>
      <c r="HJ942" s="24"/>
      <c r="HK942" s="24"/>
      <c r="HL942" s="24"/>
      <c r="HM942" s="24"/>
      <c r="HN942" s="24"/>
      <c r="HO942" s="24"/>
      <c r="HP942" s="24"/>
      <c r="HQ942" s="24"/>
      <c r="HR942" s="24"/>
      <c r="HS942" s="24"/>
      <c r="HT942" s="24"/>
      <c r="HU942" s="24"/>
      <c r="HV942" s="24"/>
      <c r="HW942" s="24"/>
      <c r="HX942" s="24"/>
      <c r="HY942" s="24"/>
      <c r="HZ942" s="24"/>
      <c r="IA942" s="24"/>
      <c r="IB942" s="24"/>
      <c r="IC942" s="24"/>
      <c r="ID942" s="24"/>
      <c r="IE942" s="24"/>
      <c r="IF942" s="24"/>
      <c r="IG942" s="24"/>
      <c r="IH942" s="24"/>
      <c r="II942" s="24"/>
      <c r="IJ942" s="24"/>
      <c r="IK942" s="24"/>
      <c r="IL942" s="24"/>
      <c r="IM942" s="24"/>
      <c r="IN942" s="24"/>
      <c r="IO942" s="24"/>
      <c r="IP942" s="24"/>
      <c r="IQ942" s="24"/>
      <c r="IR942" s="24"/>
      <c r="IS942" s="24"/>
      <c r="IT942" s="24"/>
      <c r="IU942" s="24"/>
      <c r="IV942" s="24"/>
    </row>
    <row r="943" spans="1:256" s="88" customFormat="1" x14ac:dyDescent="0.3">
      <c r="A943" s="24" t="e">
        <f t="shared" si="16"/>
        <v>#REF!</v>
      </c>
      <c r="B943" s="44" t="s">
        <v>669</v>
      </c>
      <c r="C943" s="42">
        <v>127160</v>
      </c>
      <c r="D943" s="45" t="s">
        <v>446</v>
      </c>
      <c r="E943" s="40" t="s">
        <v>440</v>
      </c>
      <c r="F943" s="59" t="s">
        <v>134</v>
      </c>
      <c r="G943" s="24"/>
      <c r="H943" s="29"/>
      <c r="I943" s="29"/>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24"/>
      <c r="BM943" s="24"/>
      <c r="BN943" s="24"/>
      <c r="BO943" s="24"/>
      <c r="BP943" s="24"/>
      <c r="BQ943" s="24"/>
      <c r="BR943" s="24"/>
      <c r="BS943" s="24"/>
      <c r="BT943" s="24"/>
      <c r="BU943" s="24"/>
      <c r="BV943" s="24"/>
      <c r="BW943" s="24"/>
      <c r="BX943" s="24"/>
      <c r="BY943" s="24"/>
      <c r="BZ943" s="24"/>
      <c r="CA943" s="24"/>
      <c r="CB943" s="24"/>
      <c r="CC943" s="24"/>
      <c r="CD943" s="24"/>
      <c r="CE943" s="24"/>
      <c r="CF943" s="24"/>
      <c r="CG943" s="24"/>
      <c r="CH943" s="24"/>
      <c r="CI943" s="24"/>
      <c r="CJ943" s="24"/>
      <c r="CK943" s="24"/>
      <c r="CL943" s="24"/>
      <c r="CM943" s="24"/>
      <c r="CN943" s="24"/>
      <c r="CO943" s="24"/>
      <c r="CP943" s="24"/>
      <c r="CQ943" s="24"/>
      <c r="CR943" s="24"/>
      <c r="CS943" s="24"/>
      <c r="CT943" s="24"/>
      <c r="CU943" s="24"/>
      <c r="CV943" s="24"/>
      <c r="CW943" s="24"/>
      <c r="CX943" s="24"/>
      <c r="CY943" s="24"/>
      <c r="CZ943" s="24"/>
      <c r="DA943" s="24"/>
      <c r="DB943" s="24"/>
      <c r="DC943" s="24"/>
      <c r="DD943" s="24"/>
      <c r="DE943" s="24"/>
      <c r="DF943" s="24"/>
      <c r="DG943" s="24"/>
      <c r="DH943" s="24"/>
      <c r="DI943" s="24"/>
      <c r="DJ943" s="24"/>
      <c r="DK943" s="24"/>
      <c r="DL943" s="24"/>
      <c r="DM943" s="24"/>
      <c r="DN943" s="24"/>
      <c r="DO943" s="24"/>
      <c r="DP943" s="24"/>
      <c r="DQ943" s="24"/>
      <c r="DR943" s="24"/>
      <c r="DS943" s="24"/>
      <c r="DT943" s="24"/>
      <c r="DU943" s="24"/>
      <c r="DV943" s="24"/>
      <c r="DW943" s="24"/>
      <c r="DX943" s="24"/>
      <c r="DY943" s="24"/>
      <c r="DZ943" s="24"/>
      <c r="EA943" s="24"/>
      <c r="EB943" s="24"/>
      <c r="EC943" s="24"/>
      <c r="ED943" s="24"/>
      <c r="EE943" s="24"/>
      <c r="EF943" s="24"/>
      <c r="EG943" s="24"/>
      <c r="EH943" s="24"/>
      <c r="EI943" s="24"/>
      <c r="EJ943" s="24"/>
      <c r="EK943" s="24"/>
      <c r="EL943" s="24"/>
      <c r="EM943" s="24"/>
      <c r="EN943" s="24"/>
      <c r="EO943" s="24"/>
      <c r="EP943" s="24"/>
      <c r="EQ943" s="24"/>
      <c r="ER943" s="24"/>
      <c r="ES943" s="24"/>
      <c r="ET943" s="24"/>
      <c r="EU943" s="24"/>
      <c r="EV943" s="24"/>
      <c r="EW943" s="24"/>
      <c r="EX943" s="24"/>
      <c r="EY943" s="24"/>
      <c r="EZ943" s="24"/>
      <c r="FA943" s="24"/>
      <c r="FB943" s="24"/>
      <c r="FC943" s="24"/>
      <c r="FD943" s="24"/>
      <c r="FE943" s="24"/>
      <c r="FF943" s="24"/>
      <c r="FG943" s="24"/>
      <c r="FH943" s="24"/>
      <c r="FI943" s="24"/>
      <c r="FJ943" s="24"/>
      <c r="FK943" s="24"/>
      <c r="FL943" s="24"/>
      <c r="FM943" s="24"/>
      <c r="FN943" s="24"/>
      <c r="FO943" s="24"/>
      <c r="FP943" s="24"/>
      <c r="FQ943" s="24"/>
      <c r="FR943" s="24"/>
      <c r="FS943" s="24"/>
      <c r="FT943" s="24"/>
      <c r="FU943" s="24"/>
      <c r="FV943" s="24"/>
      <c r="FW943" s="24"/>
      <c r="FX943" s="24"/>
      <c r="FY943" s="24"/>
      <c r="FZ943" s="24"/>
      <c r="GA943" s="24"/>
      <c r="GB943" s="24"/>
      <c r="GC943" s="24"/>
      <c r="GD943" s="24"/>
      <c r="GE943" s="24"/>
      <c r="GF943" s="24"/>
      <c r="GG943" s="24"/>
      <c r="GH943" s="24"/>
      <c r="GI943" s="24"/>
      <c r="GJ943" s="24"/>
      <c r="GK943" s="24"/>
      <c r="GL943" s="24"/>
      <c r="GM943" s="24"/>
      <c r="GN943" s="24"/>
      <c r="GO943" s="24"/>
      <c r="GP943" s="24"/>
      <c r="GQ943" s="24"/>
      <c r="GR943" s="24"/>
      <c r="GS943" s="24"/>
      <c r="GT943" s="24"/>
      <c r="GU943" s="24"/>
      <c r="GV943" s="24"/>
      <c r="GW943" s="24"/>
      <c r="GX943" s="24"/>
      <c r="GY943" s="24"/>
      <c r="GZ943" s="24"/>
      <c r="HA943" s="24"/>
      <c r="HB943" s="24"/>
      <c r="HC943" s="24"/>
      <c r="HD943" s="24"/>
      <c r="HE943" s="24"/>
      <c r="HF943" s="24"/>
      <c r="HG943" s="24"/>
      <c r="HH943" s="24"/>
      <c r="HI943" s="24"/>
      <c r="HJ943" s="24"/>
      <c r="HK943" s="24"/>
      <c r="HL943" s="24"/>
      <c r="HM943" s="24"/>
      <c r="HN943" s="24"/>
      <c r="HO943" s="24"/>
      <c r="HP943" s="24"/>
      <c r="HQ943" s="24"/>
      <c r="HR943" s="24"/>
      <c r="HS943" s="24"/>
      <c r="HT943" s="24"/>
      <c r="HU943" s="24"/>
      <c r="HV943" s="24"/>
      <c r="HW943" s="24"/>
      <c r="HX943" s="24"/>
      <c r="HY943" s="24"/>
      <c r="HZ943" s="24"/>
      <c r="IA943" s="24"/>
      <c r="IB943" s="24"/>
      <c r="IC943" s="24"/>
      <c r="ID943" s="24"/>
      <c r="IE943" s="24"/>
      <c r="IF943" s="24"/>
      <c r="IG943" s="24"/>
      <c r="IH943" s="24"/>
      <c r="II943" s="24"/>
      <c r="IJ943" s="24"/>
      <c r="IK943" s="24"/>
      <c r="IL943" s="24"/>
      <c r="IM943" s="24"/>
      <c r="IN943" s="24"/>
      <c r="IO943" s="24"/>
      <c r="IP943" s="24"/>
      <c r="IQ943" s="24"/>
      <c r="IR943" s="24"/>
      <c r="IS943" s="24"/>
      <c r="IT943" s="24"/>
      <c r="IU943" s="24"/>
      <c r="IV943" s="24"/>
    </row>
    <row r="944" spans="1:256" x14ac:dyDescent="0.3">
      <c r="A944" s="24" t="e">
        <f t="shared" si="16"/>
        <v>#REF!</v>
      </c>
      <c r="B944" s="44" t="s">
        <v>669</v>
      </c>
      <c r="C944" s="42">
        <v>127195</v>
      </c>
      <c r="D944" s="45" t="s">
        <v>245</v>
      </c>
      <c r="E944" s="40" t="s">
        <v>440</v>
      </c>
      <c r="F944" s="59" t="s">
        <v>134</v>
      </c>
    </row>
    <row r="945" spans="1:6" x14ac:dyDescent="0.3">
      <c r="A945" s="24" t="e">
        <f t="shared" si="16"/>
        <v>#REF!</v>
      </c>
      <c r="C945" s="50"/>
      <c r="D945" s="51"/>
      <c r="E945" s="40" t="s">
        <v>440</v>
      </c>
      <c r="F945" s="41"/>
    </row>
    <row r="946" spans="1:6" ht="33" x14ac:dyDescent="0.3">
      <c r="A946" s="24" t="e">
        <f t="shared" si="16"/>
        <v>#REF!</v>
      </c>
      <c r="C946" s="83">
        <v>1272</v>
      </c>
      <c r="D946" s="89" t="s">
        <v>729</v>
      </c>
      <c r="E946" s="40" t="s">
        <v>440</v>
      </c>
      <c r="F946" s="41"/>
    </row>
    <row r="947" spans="1:6" x14ac:dyDescent="0.3">
      <c r="A947" s="24" t="e">
        <f t="shared" si="16"/>
        <v>#REF!</v>
      </c>
      <c r="B947" s="44" t="s">
        <v>669</v>
      </c>
      <c r="C947" s="64">
        <v>127201</v>
      </c>
      <c r="D947" s="82" t="s">
        <v>246</v>
      </c>
      <c r="E947" s="40" t="s">
        <v>440</v>
      </c>
      <c r="F947" s="59" t="s">
        <v>134</v>
      </c>
    </row>
    <row r="948" spans="1:6" ht="33" x14ac:dyDescent="0.3">
      <c r="A948" s="24" t="e">
        <f t="shared" si="16"/>
        <v>#REF!</v>
      </c>
      <c r="B948" s="44" t="s">
        <v>669</v>
      </c>
      <c r="C948" s="42">
        <v>127203</v>
      </c>
      <c r="D948" s="45" t="s">
        <v>247</v>
      </c>
      <c r="E948" s="40" t="s">
        <v>440</v>
      </c>
      <c r="F948" s="59" t="s">
        <v>134</v>
      </c>
    </row>
    <row r="949" spans="1:6" x14ac:dyDescent="0.3">
      <c r="A949" s="24" t="e">
        <f t="shared" si="16"/>
        <v>#REF!</v>
      </c>
      <c r="B949" s="44" t="s">
        <v>669</v>
      </c>
      <c r="C949" s="42">
        <v>127205</v>
      </c>
      <c r="D949" s="45" t="s">
        <v>248</v>
      </c>
      <c r="E949" s="40" t="s">
        <v>440</v>
      </c>
      <c r="F949" s="59" t="s">
        <v>134</v>
      </c>
    </row>
    <row r="950" spans="1:6" x14ac:dyDescent="0.3">
      <c r="A950" s="24" t="e">
        <f t="shared" si="16"/>
        <v>#REF!</v>
      </c>
      <c r="B950" s="44" t="s">
        <v>669</v>
      </c>
      <c r="C950" s="42">
        <v>127207</v>
      </c>
      <c r="D950" s="45" t="s">
        <v>249</v>
      </c>
      <c r="E950" s="40" t="s">
        <v>440</v>
      </c>
      <c r="F950" s="59" t="s">
        <v>134</v>
      </c>
    </row>
    <row r="951" spans="1:6" x14ac:dyDescent="0.3">
      <c r="A951" s="24" t="e">
        <f t="shared" si="16"/>
        <v>#REF!</v>
      </c>
      <c r="B951" s="44" t="s">
        <v>669</v>
      </c>
      <c r="C951" s="42">
        <v>127209</v>
      </c>
      <c r="D951" s="45" t="s">
        <v>250</v>
      </c>
      <c r="E951" s="40" t="s">
        <v>440</v>
      </c>
      <c r="F951" s="59" t="s">
        <v>134</v>
      </c>
    </row>
    <row r="952" spans="1:6" x14ac:dyDescent="0.3">
      <c r="A952" s="24" t="e">
        <f t="shared" si="16"/>
        <v>#REF!</v>
      </c>
      <c r="B952" s="44" t="s">
        <v>669</v>
      </c>
      <c r="C952" s="42">
        <v>127211</v>
      </c>
      <c r="D952" s="45" t="s">
        <v>783</v>
      </c>
      <c r="E952" s="40" t="s">
        <v>440</v>
      </c>
      <c r="F952" s="59" t="s">
        <v>134</v>
      </c>
    </row>
    <row r="953" spans="1:6" x14ac:dyDescent="0.3">
      <c r="A953" s="24" t="e">
        <f t="shared" si="16"/>
        <v>#REF!</v>
      </c>
      <c r="B953" s="44" t="s">
        <v>669</v>
      </c>
      <c r="C953" s="42">
        <v>127213</v>
      </c>
      <c r="D953" s="45" t="s">
        <v>784</v>
      </c>
      <c r="E953" s="40" t="s">
        <v>440</v>
      </c>
      <c r="F953" s="59" t="s">
        <v>134</v>
      </c>
    </row>
    <row r="954" spans="1:6" x14ac:dyDescent="0.3">
      <c r="A954" s="24" t="e">
        <f t="shared" si="16"/>
        <v>#REF!</v>
      </c>
      <c r="B954" s="44" t="s">
        <v>669</v>
      </c>
      <c r="C954" s="42">
        <v>127215</v>
      </c>
      <c r="D954" s="45" t="s">
        <v>447</v>
      </c>
      <c r="E954" s="40" t="s">
        <v>440</v>
      </c>
      <c r="F954" s="59" t="s">
        <v>134</v>
      </c>
    </row>
    <row r="955" spans="1:6" x14ac:dyDescent="0.3">
      <c r="A955" s="24" t="e">
        <f t="shared" si="16"/>
        <v>#REF!</v>
      </c>
      <c r="B955" s="44" t="s">
        <v>669</v>
      </c>
      <c r="C955" s="42">
        <v>127217</v>
      </c>
      <c r="D955" s="43" t="s">
        <v>786</v>
      </c>
      <c r="E955" s="40" t="s">
        <v>440</v>
      </c>
      <c r="F955" s="59" t="s">
        <v>134</v>
      </c>
    </row>
    <row r="956" spans="1:6" x14ac:dyDescent="0.3">
      <c r="A956" s="24" t="e">
        <f t="shared" si="16"/>
        <v>#REF!</v>
      </c>
      <c r="B956" s="44" t="s">
        <v>669</v>
      </c>
      <c r="C956" s="42">
        <v>127219</v>
      </c>
      <c r="D956" s="45" t="s">
        <v>787</v>
      </c>
      <c r="E956" s="40" t="s">
        <v>440</v>
      </c>
      <c r="F956" s="59" t="s">
        <v>134</v>
      </c>
    </row>
    <row r="957" spans="1:6" x14ac:dyDescent="0.3">
      <c r="A957" s="24" t="e">
        <f t="shared" si="16"/>
        <v>#REF!</v>
      </c>
      <c r="B957" s="44" t="s">
        <v>669</v>
      </c>
      <c r="C957" s="42">
        <v>127221</v>
      </c>
      <c r="D957" s="45" t="s">
        <v>788</v>
      </c>
      <c r="E957" s="40" t="s">
        <v>440</v>
      </c>
      <c r="F957" s="59" t="s">
        <v>134</v>
      </c>
    </row>
    <row r="958" spans="1:6" x14ac:dyDescent="0.3">
      <c r="A958" s="24" t="e">
        <f t="shared" si="16"/>
        <v>#REF!</v>
      </c>
      <c r="B958" s="44" t="s">
        <v>669</v>
      </c>
      <c r="C958" s="42">
        <v>127223</v>
      </c>
      <c r="D958" s="45" t="s">
        <v>222</v>
      </c>
      <c r="E958" s="40" t="s">
        <v>440</v>
      </c>
      <c r="F958" s="59" t="s">
        <v>134</v>
      </c>
    </row>
    <row r="959" spans="1:6" x14ac:dyDescent="0.3">
      <c r="A959" s="24" t="e">
        <f t="shared" si="16"/>
        <v>#REF!</v>
      </c>
      <c r="B959" s="44" t="s">
        <v>669</v>
      </c>
      <c r="C959" s="42">
        <v>127225</v>
      </c>
      <c r="D959" s="45" t="s">
        <v>223</v>
      </c>
      <c r="E959" s="40" t="s">
        <v>440</v>
      </c>
      <c r="F959" s="59" t="s">
        <v>134</v>
      </c>
    </row>
    <row r="960" spans="1:6" x14ac:dyDescent="0.3">
      <c r="A960" s="24" t="e">
        <f t="shared" si="16"/>
        <v>#REF!</v>
      </c>
      <c r="B960" s="44" t="s">
        <v>669</v>
      </c>
      <c r="C960" s="42">
        <v>127227</v>
      </c>
      <c r="D960" s="43" t="s">
        <v>821</v>
      </c>
      <c r="E960" s="40" t="s">
        <v>440</v>
      </c>
      <c r="F960" s="59" t="s">
        <v>134</v>
      </c>
    </row>
    <row r="961" spans="1:6" x14ac:dyDescent="0.3">
      <c r="A961" s="24" t="e">
        <f t="shared" si="16"/>
        <v>#REF!</v>
      </c>
      <c r="B961" s="44" t="s">
        <v>669</v>
      </c>
      <c r="C961" s="38">
        <v>127229</v>
      </c>
      <c r="D961" s="45" t="s">
        <v>822</v>
      </c>
      <c r="E961" s="40" t="s">
        <v>440</v>
      </c>
      <c r="F961" s="59" t="s">
        <v>134</v>
      </c>
    </row>
    <row r="962" spans="1:6" ht="33" x14ac:dyDescent="0.3">
      <c r="A962" s="24" t="e">
        <f t="shared" si="16"/>
        <v>#REF!</v>
      </c>
      <c r="B962" s="44" t="s">
        <v>669</v>
      </c>
      <c r="C962" s="42">
        <v>127255</v>
      </c>
      <c r="D962" s="45" t="s">
        <v>584</v>
      </c>
      <c r="E962" s="40" t="s">
        <v>440</v>
      </c>
      <c r="F962" s="59" t="s">
        <v>134</v>
      </c>
    </row>
    <row r="963" spans="1:6" ht="33" x14ac:dyDescent="0.3">
      <c r="A963" s="24" t="e">
        <f t="shared" si="16"/>
        <v>#REF!</v>
      </c>
      <c r="B963" s="44" t="s">
        <v>669</v>
      </c>
      <c r="C963" s="42">
        <v>127260</v>
      </c>
      <c r="D963" s="45" t="s">
        <v>585</v>
      </c>
      <c r="E963" s="40" t="s">
        <v>440</v>
      </c>
      <c r="F963" s="59" t="s">
        <v>134</v>
      </c>
    </row>
    <row r="964" spans="1:6" ht="33" x14ac:dyDescent="0.3">
      <c r="A964" s="24" t="e">
        <f t="shared" si="16"/>
        <v>#REF!</v>
      </c>
      <c r="B964" s="44" t="s">
        <v>669</v>
      </c>
      <c r="C964" s="42">
        <v>127265</v>
      </c>
      <c r="D964" s="45" t="s">
        <v>586</v>
      </c>
      <c r="E964" s="40" t="s">
        <v>440</v>
      </c>
      <c r="F964" s="59" t="s">
        <v>134</v>
      </c>
    </row>
    <row r="965" spans="1:6" ht="33" x14ac:dyDescent="0.3">
      <c r="A965" s="24" t="e">
        <f t="shared" si="16"/>
        <v>#REF!</v>
      </c>
      <c r="B965" s="44" t="s">
        <v>669</v>
      </c>
      <c r="C965" s="42">
        <v>127270</v>
      </c>
      <c r="D965" s="45" t="s">
        <v>587</v>
      </c>
      <c r="E965" s="40" t="s">
        <v>440</v>
      </c>
      <c r="F965" s="59" t="s">
        <v>134</v>
      </c>
    </row>
    <row r="966" spans="1:6" x14ac:dyDescent="0.3">
      <c r="A966" s="24" t="e">
        <f t="shared" si="16"/>
        <v>#REF!</v>
      </c>
      <c r="B966" s="44" t="s">
        <v>669</v>
      </c>
      <c r="C966" s="42">
        <v>127295</v>
      </c>
      <c r="D966" s="45" t="s">
        <v>245</v>
      </c>
      <c r="E966" s="40" t="s">
        <v>440</v>
      </c>
      <c r="F966" s="59" t="s">
        <v>134</v>
      </c>
    </row>
    <row r="967" spans="1:6" x14ac:dyDescent="0.3">
      <c r="A967" s="24" t="e">
        <f t="shared" si="16"/>
        <v>#REF!</v>
      </c>
      <c r="C967" s="50"/>
      <c r="D967" s="51"/>
      <c r="E967" s="40" t="s">
        <v>440</v>
      </c>
      <c r="F967" s="41"/>
    </row>
    <row r="968" spans="1:6" ht="33" x14ac:dyDescent="0.3">
      <c r="A968" s="24" t="e">
        <f t="shared" ref="A968:A1031" si="17">+IF(H968&gt;0,A967+1,A967)</f>
        <v>#REF!</v>
      </c>
      <c r="C968" s="64">
        <v>1273</v>
      </c>
      <c r="D968" s="89" t="s">
        <v>115</v>
      </c>
      <c r="E968" s="40" t="s">
        <v>440</v>
      </c>
      <c r="F968" s="90"/>
    </row>
    <row r="969" spans="1:6" x14ac:dyDescent="0.3">
      <c r="A969" s="24" t="e">
        <f t="shared" si="17"/>
        <v>#REF!</v>
      </c>
      <c r="B969" s="44" t="s">
        <v>669</v>
      </c>
      <c r="C969" s="64">
        <v>127303</v>
      </c>
      <c r="D969" s="61" t="s">
        <v>242</v>
      </c>
      <c r="E969" s="40" t="s">
        <v>440</v>
      </c>
      <c r="F969" s="59" t="s">
        <v>134</v>
      </c>
    </row>
    <row r="970" spans="1:6" x14ac:dyDescent="0.3">
      <c r="A970" s="24" t="e">
        <f t="shared" si="17"/>
        <v>#REF!</v>
      </c>
      <c r="B970" s="44" t="s">
        <v>669</v>
      </c>
      <c r="C970" s="42">
        <v>127305</v>
      </c>
      <c r="D970" s="45" t="s">
        <v>243</v>
      </c>
      <c r="E970" s="40" t="s">
        <v>440</v>
      </c>
      <c r="F970" s="59" t="s">
        <v>134</v>
      </c>
    </row>
    <row r="971" spans="1:6" x14ac:dyDescent="0.3">
      <c r="A971" s="24" t="e">
        <f t="shared" si="17"/>
        <v>#REF!</v>
      </c>
      <c r="B971" s="44" t="s">
        <v>669</v>
      </c>
      <c r="C971" s="42">
        <v>127307</v>
      </c>
      <c r="D971" s="45" t="s">
        <v>244</v>
      </c>
      <c r="E971" s="40" t="s">
        <v>440</v>
      </c>
      <c r="F971" s="59" t="s">
        <v>134</v>
      </c>
    </row>
    <row r="972" spans="1:6" x14ac:dyDescent="0.3">
      <c r="A972" s="24" t="e">
        <f t="shared" si="17"/>
        <v>#REF!</v>
      </c>
      <c r="B972" s="44" t="s">
        <v>669</v>
      </c>
      <c r="C972" s="42">
        <v>127309</v>
      </c>
      <c r="D972" s="43" t="s">
        <v>224</v>
      </c>
      <c r="E972" s="40" t="s">
        <v>440</v>
      </c>
      <c r="F972" s="59" t="s">
        <v>134</v>
      </c>
    </row>
    <row r="973" spans="1:6" x14ac:dyDescent="0.3">
      <c r="A973" s="24" t="e">
        <f t="shared" si="17"/>
        <v>#REF!</v>
      </c>
      <c r="B973" s="44" t="s">
        <v>669</v>
      </c>
      <c r="C973" s="42">
        <v>127311</v>
      </c>
      <c r="D973" s="45" t="s">
        <v>225</v>
      </c>
      <c r="E973" s="40" t="s">
        <v>440</v>
      </c>
      <c r="F973" s="59" t="s">
        <v>134</v>
      </c>
    </row>
    <row r="974" spans="1:6" x14ac:dyDescent="0.3">
      <c r="A974" s="24" t="e">
        <f t="shared" si="17"/>
        <v>#REF!</v>
      </c>
      <c r="B974" s="44" t="s">
        <v>669</v>
      </c>
      <c r="C974" s="42">
        <v>127313</v>
      </c>
      <c r="D974" s="45" t="s">
        <v>226</v>
      </c>
      <c r="E974" s="40" t="s">
        <v>440</v>
      </c>
      <c r="F974" s="59" t="s">
        <v>134</v>
      </c>
    </row>
    <row r="975" spans="1:6" x14ac:dyDescent="0.3">
      <c r="A975" s="24" t="e">
        <f t="shared" si="17"/>
        <v>#REF!</v>
      </c>
      <c r="B975" s="44" t="s">
        <v>669</v>
      </c>
      <c r="C975" s="42">
        <v>127315</v>
      </c>
      <c r="D975" s="45" t="s">
        <v>227</v>
      </c>
      <c r="E975" s="40" t="s">
        <v>440</v>
      </c>
      <c r="F975" s="59" t="s">
        <v>134</v>
      </c>
    </row>
    <row r="976" spans="1:6" ht="33" x14ac:dyDescent="0.3">
      <c r="A976" s="24" t="e">
        <f t="shared" si="17"/>
        <v>#REF!</v>
      </c>
      <c r="B976" s="44" t="s">
        <v>669</v>
      </c>
      <c r="C976" s="42">
        <v>127317</v>
      </c>
      <c r="D976" s="45" t="s">
        <v>228</v>
      </c>
      <c r="E976" s="40" t="s">
        <v>440</v>
      </c>
      <c r="F976" s="59" t="s">
        <v>134</v>
      </c>
    </row>
    <row r="977" spans="1:6" ht="33" x14ac:dyDescent="0.3">
      <c r="A977" s="24" t="e">
        <f t="shared" si="17"/>
        <v>#REF!</v>
      </c>
      <c r="B977" s="44" t="s">
        <v>669</v>
      </c>
      <c r="C977" s="42">
        <v>127319</v>
      </c>
      <c r="D977" s="45" t="s">
        <v>721</v>
      </c>
      <c r="E977" s="40" t="s">
        <v>440</v>
      </c>
      <c r="F977" s="59" t="s">
        <v>134</v>
      </c>
    </row>
    <row r="978" spans="1:6" ht="33" x14ac:dyDescent="0.3">
      <c r="A978" s="24" t="e">
        <f t="shared" si="17"/>
        <v>#REF!</v>
      </c>
      <c r="B978" s="44" t="s">
        <v>669</v>
      </c>
      <c r="C978" s="42">
        <v>127321</v>
      </c>
      <c r="D978" s="45" t="s">
        <v>722</v>
      </c>
      <c r="E978" s="40" t="s">
        <v>440</v>
      </c>
      <c r="F978" s="59" t="s">
        <v>134</v>
      </c>
    </row>
    <row r="979" spans="1:6" ht="33" x14ac:dyDescent="0.3">
      <c r="A979" s="24" t="e">
        <f t="shared" si="17"/>
        <v>#REF!</v>
      </c>
      <c r="B979" s="44" t="s">
        <v>669</v>
      </c>
      <c r="C979" s="42">
        <v>127323</v>
      </c>
      <c r="D979" s="45" t="s">
        <v>723</v>
      </c>
      <c r="E979" s="40" t="s">
        <v>440</v>
      </c>
      <c r="F979" s="59" t="s">
        <v>134</v>
      </c>
    </row>
    <row r="980" spans="1:6" x14ac:dyDescent="0.3">
      <c r="A980" s="24" t="e">
        <f t="shared" si="17"/>
        <v>#REF!</v>
      </c>
      <c r="B980" s="44" t="s">
        <v>669</v>
      </c>
      <c r="C980" s="42">
        <v>127325</v>
      </c>
      <c r="D980" s="45" t="s">
        <v>724</v>
      </c>
      <c r="E980" s="40" t="s">
        <v>440</v>
      </c>
      <c r="F980" s="59" t="s">
        <v>134</v>
      </c>
    </row>
    <row r="981" spans="1:6" ht="33" x14ac:dyDescent="0.3">
      <c r="A981" s="24" t="e">
        <f t="shared" si="17"/>
        <v>#REF!</v>
      </c>
      <c r="B981" s="44" t="s">
        <v>669</v>
      </c>
      <c r="C981" s="42">
        <v>127327</v>
      </c>
      <c r="D981" s="45" t="s">
        <v>233</v>
      </c>
      <c r="E981" s="40" t="s">
        <v>440</v>
      </c>
      <c r="F981" s="59" t="s">
        <v>134</v>
      </c>
    </row>
    <row r="982" spans="1:6" x14ac:dyDescent="0.3">
      <c r="A982" s="24" t="e">
        <f t="shared" si="17"/>
        <v>#REF!</v>
      </c>
      <c r="B982" s="44" t="s">
        <v>669</v>
      </c>
      <c r="C982" s="42">
        <v>127329</v>
      </c>
      <c r="D982" s="45" t="s">
        <v>234</v>
      </c>
      <c r="E982" s="40" t="s">
        <v>440</v>
      </c>
      <c r="F982" s="59" t="s">
        <v>134</v>
      </c>
    </row>
    <row r="983" spans="1:6" ht="33" x14ac:dyDescent="0.3">
      <c r="A983" s="24" t="e">
        <f t="shared" si="17"/>
        <v>#REF!</v>
      </c>
      <c r="B983" s="44" t="s">
        <v>669</v>
      </c>
      <c r="C983" s="42">
        <v>127331</v>
      </c>
      <c r="D983" s="45" t="s">
        <v>819</v>
      </c>
      <c r="E983" s="40" t="s">
        <v>440</v>
      </c>
      <c r="F983" s="59" t="s">
        <v>134</v>
      </c>
    </row>
    <row r="984" spans="1:6" x14ac:dyDescent="0.3">
      <c r="A984" s="24" t="e">
        <f t="shared" si="17"/>
        <v>#REF!</v>
      </c>
      <c r="B984" s="44" t="s">
        <v>669</v>
      </c>
      <c r="C984" s="42">
        <v>127333</v>
      </c>
      <c r="D984" s="45" t="s">
        <v>820</v>
      </c>
      <c r="E984" s="40" t="s">
        <v>440</v>
      </c>
      <c r="F984" s="59" t="s">
        <v>134</v>
      </c>
    </row>
    <row r="985" spans="1:6" x14ac:dyDescent="0.3">
      <c r="A985" s="24" t="e">
        <f t="shared" si="17"/>
        <v>#REF!</v>
      </c>
      <c r="B985" s="44" t="s">
        <v>669</v>
      </c>
      <c r="C985" s="42">
        <v>127395</v>
      </c>
      <c r="D985" s="45" t="s">
        <v>245</v>
      </c>
      <c r="E985" s="40" t="s">
        <v>440</v>
      </c>
      <c r="F985" s="59" t="s">
        <v>134</v>
      </c>
    </row>
    <row r="986" spans="1:6" x14ac:dyDescent="0.3">
      <c r="A986" s="24" t="e">
        <f t="shared" si="17"/>
        <v>#REF!</v>
      </c>
      <c r="C986" s="50"/>
      <c r="D986" s="51"/>
      <c r="E986" s="40" t="s">
        <v>440</v>
      </c>
      <c r="F986" s="41"/>
    </row>
    <row r="987" spans="1:6" ht="33" x14ac:dyDescent="0.3">
      <c r="A987" s="24" t="e">
        <f t="shared" si="17"/>
        <v>#REF!</v>
      </c>
      <c r="C987" s="50">
        <v>1274</v>
      </c>
      <c r="D987" s="89" t="s">
        <v>116</v>
      </c>
      <c r="E987" s="40" t="s">
        <v>440</v>
      </c>
      <c r="F987" s="41"/>
    </row>
    <row r="988" spans="1:6" x14ac:dyDescent="0.3">
      <c r="A988" s="24" t="e">
        <f t="shared" si="17"/>
        <v>#REF!</v>
      </c>
      <c r="B988" s="44" t="s">
        <v>669</v>
      </c>
      <c r="C988" s="50">
        <v>127401</v>
      </c>
      <c r="D988" s="82" t="s">
        <v>246</v>
      </c>
      <c r="E988" s="40" t="s">
        <v>440</v>
      </c>
      <c r="F988" s="59" t="s">
        <v>134</v>
      </c>
    </row>
    <row r="989" spans="1:6" ht="33" x14ac:dyDescent="0.3">
      <c r="A989" s="24" t="e">
        <f t="shared" si="17"/>
        <v>#REF!</v>
      </c>
      <c r="B989" s="44" t="s">
        <v>669</v>
      </c>
      <c r="C989" s="42">
        <v>127403</v>
      </c>
      <c r="D989" s="45" t="s">
        <v>247</v>
      </c>
      <c r="E989" s="40" t="s">
        <v>440</v>
      </c>
      <c r="F989" s="59" t="s">
        <v>134</v>
      </c>
    </row>
    <row r="990" spans="1:6" x14ac:dyDescent="0.3">
      <c r="A990" s="24" t="e">
        <f t="shared" si="17"/>
        <v>#REF!</v>
      </c>
      <c r="B990" s="44" t="s">
        <v>669</v>
      </c>
      <c r="C990" s="42">
        <v>127405</v>
      </c>
      <c r="D990" s="45" t="s">
        <v>248</v>
      </c>
      <c r="E990" s="40" t="s">
        <v>440</v>
      </c>
      <c r="F990" s="59" t="s">
        <v>134</v>
      </c>
    </row>
    <row r="991" spans="1:6" x14ac:dyDescent="0.3">
      <c r="A991" s="24" t="e">
        <f t="shared" si="17"/>
        <v>#REF!</v>
      </c>
      <c r="B991" s="44" t="s">
        <v>669</v>
      </c>
      <c r="C991" s="42">
        <v>127407</v>
      </c>
      <c r="D991" s="45" t="s">
        <v>249</v>
      </c>
      <c r="E991" s="40" t="s">
        <v>440</v>
      </c>
      <c r="F991" s="59" t="s">
        <v>134</v>
      </c>
    </row>
    <row r="992" spans="1:6" x14ac:dyDescent="0.3">
      <c r="A992" s="24" t="e">
        <f t="shared" si="17"/>
        <v>#REF!</v>
      </c>
      <c r="B992" s="44" t="s">
        <v>669</v>
      </c>
      <c r="C992" s="42">
        <v>127409</v>
      </c>
      <c r="D992" s="45" t="s">
        <v>250</v>
      </c>
      <c r="E992" s="40" t="s">
        <v>440</v>
      </c>
      <c r="F992" s="59" t="s">
        <v>134</v>
      </c>
    </row>
    <row r="993" spans="1:6" x14ac:dyDescent="0.3">
      <c r="A993" s="24" t="e">
        <f t="shared" si="17"/>
        <v>#REF!</v>
      </c>
      <c r="B993" s="44" t="s">
        <v>669</v>
      </c>
      <c r="C993" s="42">
        <v>127411</v>
      </c>
      <c r="D993" s="45" t="s">
        <v>783</v>
      </c>
      <c r="E993" s="40" t="s">
        <v>440</v>
      </c>
      <c r="F993" s="59" t="s">
        <v>134</v>
      </c>
    </row>
    <row r="994" spans="1:6" x14ac:dyDescent="0.3">
      <c r="A994" s="24" t="e">
        <f t="shared" si="17"/>
        <v>#REF!</v>
      </c>
      <c r="B994" s="44" t="s">
        <v>669</v>
      </c>
      <c r="C994" s="42">
        <v>127413</v>
      </c>
      <c r="D994" s="45" t="s">
        <v>784</v>
      </c>
      <c r="E994" s="40" t="s">
        <v>440</v>
      </c>
      <c r="F994" s="59" t="s">
        <v>134</v>
      </c>
    </row>
    <row r="995" spans="1:6" x14ac:dyDescent="0.3">
      <c r="A995" s="24" t="e">
        <f t="shared" si="17"/>
        <v>#REF!</v>
      </c>
      <c r="B995" s="44" t="s">
        <v>669</v>
      </c>
      <c r="C995" s="42">
        <v>127415</v>
      </c>
      <c r="D995" s="45" t="s">
        <v>785</v>
      </c>
      <c r="E995" s="40" t="s">
        <v>440</v>
      </c>
      <c r="F995" s="59" t="s">
        <v>134</v>
      </c>
    </row>
    <row r="996" spans="1:6" x14ac:dyDescent="0.3">
      <c r="A996" s="24" t="e">
        <f t="shared" si="17"/>
        <v>#REF!</v>
      </c>
      <c r="B996" s="44" t="s">
        <v>669</v>
      </c>
      <c r="C996" s="42">
        <v>127417</v>
      </c>
      <c r="D996" s="43" t="s">
        <v>786</v>
      </c>
      <c r="E996" s="40" t="s">
        <v>440</v>
      </c>
      <c r="F996" s="59" t="s">
        <v>134</v>
      </c>
    </row>
    <row r="997" spans="1:6" x14ac:dyDescent="0.3">
      <c r="A997" s="24" t="e">
        <f t="shared" si="17"/>
        <v>#REF!</v>
      </c>
      <c r="B997" s="44" t="s">
        <v>669</v>
      </c>
      <c r="C997" s="42">
        <v>127419</v>
      </c>
      <c r="D997" s="45" t="s">
        <v>787</v>
      </c>
      <c r="E997" s="40" t="s">
        <v>440</v>
      </c>
      <c r="F997" s="59" t="s">
        <v>134</v>
      </c>
    </row>
    <row r="998" spans="1:6" x14ac:dyDescent="0.3">
      <c r="A998" s="24" t="e">
        <f t="shared" si="17"/>
        <v>#REF!</v>
      </c>
      <c r="B998" s="44" t="s">
        <v>669</v>
      </c>
      <c r="C998" s="42">
        <v>127421</v>
      </c>
      <c r="D998" s="45" t="s">
        <v>788</v>
      </c>
      <c r="E998" s="40" t="s">
        <v>440</v>
      </c>
      <c r="F998" s="59" t="s">
        <v>134</v>
      </c>
    </row>
    <row r="999" spans="1:6" x14ac:dyDescent="0.3">
      <c r="A999" s="24" t="e">
        <f t="shared" si="17"/>
        <v>#REF!</v>
      </c>
      <c r="B999" s="44" t="s">
        <v>669</v>
      </c>
      <c r="C999" s="42">
        <v>127423</v>
      </c>
      <c r="D999" s="45" t="s">
        <v>222</v>
      </c>
      <c r="E999" s="40" t="s">
        <v>440</v>
      </c>
      <c r="F999" s="59" t="s">
        <v>134</v>
      </c>
    </row>
    <row r="1000" spans="1:6" x14ac:dyDescent="0.3">
      <c r="A1000" s="24" t="e">
        <f t="shared" si="17"/>
        <v>#REF!</v>
      </c>
      <c r="B1000" s="44" t="s">
        <v>669</v>
      </c>
      <c r="C1000" s="42">
        <v>127425</v>
      </c>
      <c r="D1000" s="45" t="s">
        <v>223</v>
      </c>
      <c r="E1000" s="40" t="s">
        <v>440</v>
      </c>
      <c r="F1000" s="59" t="s">
        <v>134</v>
      </c>
    </row>
    <row r="1001" spans="1:6" x14ac:dyDescent="0.3">
      <c r="A1001" s="24" t="e">
        <f t="shared" si="17"/>
        <v>#REF!</v>
      </c>
      <c r="B1001" s="44" t="s">
        <v>669</v>
      </c>
      <c r="C1001" s="42">
        <v>127427</v>
      </c>
      <c r="D1001" s="43" t="s">
        <v>821</v>
      </c>
      <c r="E1001" s="40" t="s">
        <v>440</v>
      </c>
      <c r="F1001" s="59" t="s">
        <v>134</v>
      </c>
    </row>
    <row r="1002" spans="1:6" x14ac:dyDescent="0.3">
      <c r="A1002" s="24" t="e">
        <f t="shared" si="17"/>
        <v>#REF!</v>
      </c>
      <c r="B1002" s="44" t="s">
        <v>669</v>
      </c>
      <c r="C1002" s="42">
        <v>127429</v>
      </c>
      <c r="D1002" s="45" t="s">
        <v>822</v>
      </c>
      <c r="E1002" s="40" t="s">
        <v>440</v>
      </c>
      <c r="F1002" s="59" t="s">
        <v>134</v>
      </c>
    </row>
    <row r="1003" spans="1:6" ht="33" x14ac:dyDescent="0.3">
      <c r="A1003" s="24" t="e">
        <f t="shared" si="17"/>
        <v>#REF!</v>
      </c>
      <c r="B1003" s="44" t="s">
        <v>669</v>
      </c>
      <c r="C1003" s="42">
        <v>127455</v>
      </c>
      <c r="D1003" s="45" t="s">
        <v>584</v>
      </c>
      <c r="E1003" s="40" t="s">
        <v>440</v>
      </c>
      <c r="F1003" s="59" t="s">
        <v>134</v>
      </c>
    </row>
    <row r="1004" spans="1:6" ht="33" x14ac:dyDescent="0.3">
      <c r="A1004" s="24" t="e">
        <f t="shared" si="17"/>
        <v>#REF!</v>
      </c>
      <c r="B1004" s="44" t="s">
        <v>669</v>
      </c>
      <c r="C1004" s="42">
        <v>127460</v>
      </c>
      <c r="D1004" s="45" t="s">
        <v>585</v>
      </c>
      <c r="E1004" s="40" t="s">
        <v>440</v>
      </c>
      <c r="F1004" s="59" t="s">
        <v>134</v>
      </c>
    </row>
    <row r="1005" spans="1:6" ht="33" x14ac:dyDescent="0.3">
      <c r="A1005" s="24" t="e">
        <f t="shared" si="17"/>
        <v>#REF!</v>
      </c>
      <c r="B1005" s="44" t="s">
        <v>669</v>
      </c>
      <c r="C1005" s="42">
        <v>127465</v>
      </c>
      <c r="D1005" s="45" t="s">
        <v>586</v>
      </c>
      <c r="E1005" s="40" t="s">
        <v>440</v>
      </c>
      <c r="F1005" s="59" t="s">
        <v>134</v>
      </c>
    </row>
    <row r="1006" spans="1:6" ht="33" x14ac:dyDescent="0.3">
      <c r="A1006" s="24" t="e">
        <f t="shared" si="17"/>
        <v>#REF!</v>
      </c>
      <c r="B1006" s="44" t="s">
        <v>669</v>
      </c>
      <c r="C1006" s="42">
        <v>127470</v>
      </c>
      <c r="D1006" s="45" t="s">
        <v>587</v>
      </c>
      <c r="E1006" s="40" t="s">
        <v>440</v>
      </c>
      <c r="F1006" s="59" t="s">
        <v>134</v>
      </c>
    </row>
    <row r="1007" spans="1:6" x14ac:dyDescent="0.3">
      <c r="A1007" s="24" t="e">
        <f t="shared" si="17"/>
        <v>#REF!</v>
      </c>
      <c r="B1007" s="44" t="s">
        <v>669</v>
      </c>
      <c r="C1007" s="42">
        <v>127495</v>
      </c>
      <c r="D1007" s="45" t="s">
        <v>245</v>
      </c>
      <c r="E1007" s="40" t="s">
        <v>440</v>
      </c>
      <c r="F1007" s="59" t="s">
        <v>134</v>
      </c>
    </row>
    <row r="1008" spans="1:6" x14ac:dyDescent="0.3">
      <c r="A1008" s="24" t="e">
        <f t="shared" si="17"/>
        <v>#REF!</v>
      </c>
      <c r="C1008" s="50"/>
      <c r="D1008" s="51"/>
      <c r="E1008" s="40" t="s">
        <v>440</v>
      </c>
      <c r="F1008" s="41"/>
    </row>
    <row r="1009" spans="1:6" ht="33" x14ac:dyDescent="0.3">
      <c r="A1009" s="24" t="e">
        <f t="shared" si="17"/>
        <v>#REF!</v>
      </c>
      <c r="C1009" s="50">
        <v>1275</v>
      </c>
      <c r="D1009" s="89" t="s">
        <v>730</v>
      </c>
      <c r="E1009" s="40" t="s">
        <v>440</v>
      </c>
      <c r="F1009" s="41"/>
    </row>
    <row r="1010" spans="1:6" x14ac:dyDescent="0.3">
      <c r="A1010" s="24" t="e">
        <f t="shared" si="17"/>
        <v>#REF!</v>
      </c>
      <c r="B1010" s="44" t="s">
        <v>669</v>
      </c>
      <c r="C1010" s="64">
        <v>127501</v>
      </c>
      <c r="D1010" s="61" t="s">
        <v>588</v>
      </c>
      <c r="E1010" s="40" t="s">
        <v>440</v>
      </c>
      <c r="F1010" s="59" t="s">
        <v>134</v>
      </c>
    </row>
    <row r="1011" spans="1:6" x14ac:dyDescent="0.3">
      <c r="A1011" s="24" t="e">
        <f t="shared" si="17"/>
        <v>#REF!</v>
      </c>
      <c r="B1011" s="44" t="s">
        <v>669</v>
      </c>
      <c r="C1011" s="42">
        <v>127503</v>
      </c>
      <c r="D1011" s="45" t="s">
        <v>242</v>
      </c>
      <c r="E1011" s="40" t="s">
        <v>440</v>
      </c>
      <c r="F1011" s="59" t="s">
        <v>134</v>
      </c>
    </row>
    <row r="1012" spans="1:6" x14ac:dyDescent="0.3">
      <c r="A1012" s="24" t="e">
        <f t="shared" si="17"/>
        <v>#REF!</v>
      </c>
      <c r="B1012" s="44" t="s">
        <v>669</v>
      </c>
      <c r="C1012" s="42">
        <v>127505</v>
      </c>
      <c r="D1012" s="45" t="s">
        <v>243</v>
      </c>
      <c r="E1012" s="40" t="s">
        <v>440</v>
      </c>
      <c r="F1012" s="59" t="s">
        <v>134</v>
      </c>
    </row>
    <row r="1013" spans="1:6" x14ac:dyDescent="0.3">
      <c r="A1013" s="24" t="e">
        <f t="shared" si="17"/>
        <v>#REF!</v>
      </c>
      <c r="B1013" s="44" t="s">
        <v>669</v>
      </c>
      <c r="C1013" s="42">
        <v>127507</v>
      </c>
      <c r="D1013" s="45" t="s">
        <v>244</v>
      </c>
      <c r="E1013" s="40" t="s">
        <v>440</v>
      </c>
      <c r="F1013" s="59" t="s">
        <v>134</v>
      </c>
    </row>
    <row r="1014" spans="1:6" x14ac:dyDescent="0.3">
      <c r="A1014" s="24" t="e">
        <f t="shared" si="17"/>
        <v>#REF!</v>
      </c>
      <c r="B1014" s="44" t="s">
        <v>669</v>
      </c>
      <c r="C1014" s="42">
        <v>127509</v>
      </c>
      <c r="D1014" s="43" t="s">
        <v>224</v>
      </c>
      <c r="E1014" s="40" t="s">
        <v>440</v>
      </c>
      <c r="F1014" s="59" t="s">
        <v>134</v>
      </c>
    </row>
    <row r="1015" spans="1:6" x14ac:dyDescent="0.3">
      <c r="A1015" s="24" t="e">
        <f t="shared" si="17"/>
        <v>#REF!</v>
      </c>
      <c r="B1015" s="44" t="s">
        <v>669</v>
      </c>
      <c r="C1015" s="42">
        <v>127511</v>
      </c>
      <c r="D1015" s="45" t="s">
        <v>225</v>
      </c>
      <c r="E1015" s="40" t="s">
        <v>440</v>
      </c>
      <c r="F1015" s="59" t="s">
        <v>134</v>
      </c>
    </row>
    <row r="1016" spans="1:6" x14ac:dyDescent="0.3">
      <c r="A1016" s="24" t="e">
        <f t="shared" si="17"/>
        <v>#REF!</v>
      </c>
      <c r="B1016" s="44" t="s">
        <v>669</v>
      </c>
      <c r="C1016" s="42">
        <v>127513</v>
      </c>
      <c r="D1016" s="45" t="s">
        <v>226</v>
      </c>
      <c r="E1016" s="40" t="s">
        <v>440</v>
      </c>
      <c r="F1016" s="59" t="s">
        <v>134</v>
      </c>
    </row>
    <row r="1017" spans="1:6" x14ac:dyDescent="0.3">
      <c r="A1017" s="24" t="e">
        <f t="shared" si="17"/>
        <v>#REF!</v>
      </c>
      <c r="B1017" s="44" t="s">
        <v>669</v>
      </c>
      <c r="C1017" s="42">
        <v>127515</v>
      </c>
      <c r="D1017" s="45" t="s">
        <v>227</v>
      </c>
      <c r="E1017" s="40" t="s">
        <v>440</v>
      </c>
      <c r="F1017" s="59" t="s">
        <v>134</v>
      </c>
    </row>
    <row r="1018" spans="1:6" ht="33" x14ac:dyDescent="0.3">
      <c r="A1018" s="24" t="e">
        <f t="shared" si="17"/>
        <v>#REF!</v>
      </c>
      <c r="B1018" s="44" t="s">
        <v>669</v>
      </c>
      <c r="C1018" s="42">
        <v>127517</v>
      </c>
      <c r="D1018" s="45" t="s">
        <v>228</v>
      </c>
      <c r="E1018" s="40" t="s">
        <v>440</v>
      </c>
      <c r="F1018" s="59" t="s">
        <v>134</v>
      </c>
    </row>
    <row r="1019" spans="1:6" ht="33" x14ac:dyDescent="0.3">
      <c r="A1019" s="24" t="e">
        <f t="shared" si="17"/>
        <v>#REF!</v>
      </c>
      <c r="B1019" s="44" t="s">
        <v>669</v>
      </c>
      <c r="C1019" s="42">
        <v>127519</v>
      </c>
      <c r="D1019" s="45" t="s">
        <v>721</v>
      </c>
      <c r="E1019" s="40" t="s">
        <v>440</v>
      </c>
      <c r="F1019" s="59" t="s">
        <v>134</v>
      </c>
    </row>
    <row r="1020" spans="1:6" ht="33" x14ac:dyDescent="0.3">
      <c r="A1020" s="24" t="e">
        <f t="shared" si="17"/>
        <v>#REF!</v>
      </c>
      <c r="B1020" s="44" t="s">
        <v>669</v>
      </c>
      <c r="C1020" s="42">
        <v>127521</v>
      </c>
      <c r="D1020" s="45" t="s">
        <v>722</v>
      </c>
      <c r="E1020" s="40" t="s">
        <v>440</v>
      </c>
      <c r="F1020" s="59" t="s">
        <v>134</v>
      </c>
    </row>
    <row r="1021" spans="1:6" ht="33" x14ac:dyDescent="0.3">
      <c r="A1021" s="24" t="e">
        <f t="shared" si="17"/>
        <v>#REF!</v>
      </c>
      <c r="B1021" s="44" t="s">
        <v>669</v>
      </c>
      <c r="C1021" s="42">
        <v>127523</v>
      </c>
      <c r="D1021" s="45" t="s">
        <v>723</v>
      </c>
      <c r="E1021" s="40" t="s">
        <v>440</v>
      </c>
      <c r="F1021" s="59" t="s">
        <v>134</v>
      </c>
    </row>
    <row r="1022" spans="1:6" x14ac:dyDescent="0.3">
      <c r="A1022" s="24" t="e">
        <f t="shared" si="17"/>
        <v>#REF!</v>
      </c>
      <c r="B1022" s="44" t="s">
        <v>669</v>
      </c>
      <c r="C1022" s="42">
        <v>127525</v>
      </c>
      <c r="D1022" s="45" t="s">
        <v>724</v>
      </c>
      <c r="E1022" s="40" t="s">
        <v>440</v>
      </c>
      <c r="F1022" s="59" t="s">
        <v>134</v>
      </c>
    </row>
    <row r="1023" spans="1:6" ht="33" x14ac:dyDescent="0.3">
      <c r="A1023" s="24" t="e">
        <f t="shared" si="17"/>
        <v>#REF!</v>
      </c>
      <c r="B1023" s="44" t="s">
        <v>669</v>
      </c>
      <c r="C1023" s="42">
        <v>127527</v>
      </c>
      <c r="D1023" s="45" t="s">
        <v>233</v>
      </c>
      <c r="E1023" s="40" t="s">
        <v>440</v>
      </c>
      <c r="F1023" s="59" t="s">
        <v>134</v>
      </c>
    </row>
    <row r="1024" spans="1:6" x14ac:dyDescent="0.3">
      <c r="A1024" s="24" t="e">
        <f t="shared" si="17"/>
        <v>#REF!</v>
      </c>
      <c r="B1024" s="44" t="s">
        <v>669</v>
      </c>
      <c r="C1024" s="42">
        <v>127529</v>
      </c>
      <c r="D1024" s="45" t="s">
        <v>234</v>
      </c>
      <c r="E1024" s="40" t="s">
        <v>440</v>
      </c>
      <c r="F1024" s="59" t="s">
        <v>134</v>
      </c>
    </row>
    <row r="1025" spans="1:6" ht="33" x14ac:dyDescent="0.3">
      <c r="A1025" s="24" t="e">
        <f t="shared" si="17"/>
        <v>#REF!</v>
      </c>
      <c r="B1025" s="44" t="s">
        <v>669</v>
      </c>
      <c r="C1025" s="42">
        <v>127531</v>
      </c>
      <c r="D1025" s="45" t="s">
        <v>819</v>
      </c>
      <c r="E1025" s="40" t="s">
        <v>440</v>
      </c>
      <c r="F1025" s="59" t="s">
        <v>134</v>
      </c>
    </row>
    <row r="1026" spans="1:6" x14ac:dyDescent="0.3">
      <c r="A1026" s="24" t="e">
        <f t="shared" si="17"/>
        <v>#REF!</v>
      </c>
      <c r="B1026" s="44" t="s">
        <v>669</v>
      </c>
      <c r="C1026" s="42">
        <v>127533</v>
      </c>
      <c r="D1026" s="45" t="s">
        <v>820</v>
      </c>
      <c r="E1026" s="40" t="s">
        <v>440</v>
      </c>
      <c r="F1026" s="59" t="s">
        <v>134</v>
      </c>
    </row>
    <row r="1027" spans="1:6" x14ac:dyDescent="0.3">
      <c r="A1027" s="24" t="e">
        <f t="shared" si="17"/>
        <v>#REF!</v>
      </c>
      <c r="B1027" s="44" t="s">
        <v>669</v>
      </c>
      <c r="C1027" s="42">
        <v>127595</v>
      </c>
      <c r="D1027" s="45" t="s">
        <v>245</v>
      </c>
      <c r="E1027" s="40" t="s">
        <v>440</v>
      </c>
      <c r="F1027" s="59" t="s">
        <v>134</v>
      </c>
    </row>
    <row r="1028" spans="1:6" x14ac:dyDescent="0.3">
      <c r="A1028" s="24" t="e">
        <f t="shared" si="17"/>
        <v>#REF!</v>
      </c>
      <c r="C1028" s="50"/>
      <c r="D1028" s="51"/>
      <c r="E1028" s="40" t="s">
        <v>440</v>
      </c>
      <c r="F1028" s="59"/>
    </row>
    <row r="1029" spans="1:6" x14ac:dyDescent="0.3">
      <c r="A1029" s="24" t="e">
        <f t="shared" si="17"/>
        <v>#REF!</v>
      </c>
      <c r="C1029" s="50">
        <v>1276</v>
      </c>
      <c r="D1029" s="69" t="s">
        <v>117</v>
      </c>
      <c r="E1029" s="40" t="s">
        <v>440</v>
      </c>
      <c r="F1029" s="59"/>
    </row>
    <row r="1030" spans="1:6" x14ac:dyDescent="0.3">
      <c r="A1030" s="24" t="e">
        <f t="shared" si="17"/>
        <v>#REF!</v>
      </c>
      <c r="B1030" s="44" t="s">
        <v>669</v>
      </c>
      <c r="C1030" s="50">
        <v>127601</v>
      </c>
      <c r="D1030" s="61" t="s">
        <v>448</v>
      </c>
      <c r="E1030" s="40" t="s">
        <v>440</v>
      </c>
      <c r="F1030" s="59" t="s">
        <v>134</v>
      </c>
    </row>
    <row r="1031" spans="1:6" x14ac:dyDescent="0.3">
      <c r="A1031" s="24" t="e">
        <f t="shared" si="17"/>
        <v>#REF!</v>
      </c>
      <c r="B1031" s="44" t="s">
        <v>669</v>
      </c>
      <c r="C1031" s="42">
        <v>127603</v>
      </c>
      <c r="D1031" s="45" t="s">
        <v>449</v>
      </c>
      <c r="E1031" s="40" t="s">
        <v>440</v>
      </c>
      <c r="F1031" s="59" t="s">
        <v>134</v>
      </c>
    </row>
    <row r="1032" spans="1:6" x14ac:dyDescent="0.3">
      <c r="A1032" s="24" t="e">
        <f t="shared" ref="A1032:A1095" si="18">+IF(H1032&gt;0,A1031+1,A1031)</f>
        <v>#REF!</v>
      </c>
      <c r="B1032" s="44" t="s">
        <v>669</v>
      </c>
      <c r="C1032" s="42">
        <v>127609</v>
      </c>
      <c r="D1032" s="43" t="s">
        <v>450</v>
      </c>
      <c r="E1032" s="40" t="s">
        <v>440</v>
      </c>
      <c r="F1032" s="59" t="s">
        <v>134</v>
      </c>
    </row>
    <row r="1033" spans="1:6" ht="33" x14ac:dyDescent="0.3">
      <c r="A1033" s="24" t="e">
        <f t="shared" si="18"/>
        <v>#REF!</v>
      </c>
      <c r="B1033" s="44" t="s">
        <v>669</v>
      </c>
      <c r="C1033" s="42">
        <v>127611</v>
      </c>
      <c r="D1033" s="43" t="s">
        <v>451</v>
      </c>
      <c r="E1033" s="40" t="s">
        <v>440</v>
      </c>
      <c r="F1033" s="59" t="s">
        <v>134</v>
      </c>
    </row>
    <row r="1034" spans="1:6" x14ac:dyDescent="0.3">
      <c r="A1034" s="24" t="e">
        <f t="shared" si="18"/>
        <v>#REF!</v>
      </c>
      <c r="B1034" s="44" t="s">
        <v>669</v>
      </c>
      <c r="C1034" s="42">
        <v>127613</v>
      </c>
      <c r="D1034" s="43" t="s">
        <v>452</v>
      </c>
      <c r="E1034" s="40" t="s">
        <v>440</v>
      </c>
      <c r="F1034" s="59" t="s">
        <v>134</v>
      </c>
    </row>
    <row r="1035" spans="1:6" ht="33" x14ac:dyDescent="0.3">
      <c r="A1035" s="24" t="e">
        <f t="shared" si="18"/>
        <v>#REF!</v>
      </c>
      <c r="B1035" s="44" t="s">
        <v>669</v>
      </c>
      <c r="C1035" s="42">
        <v>127615</v>
      </c>
      <c r="D1035" s="45" t="s">
        <v>453</v>
      </c>
      <c r="E1035" s="40" t="s">
        <v>440</v>
      </c>
      <c r="F1035" s="59" t="s">
        <v>134</v>
      </c>
    </row>
    <row r="1036" spans="1:6" ht="33" x14ac:dyDescent="0.3">
      <c r="A1036" s="24" t="e">
        <f t="shared" si="18"/>
        <v>#REF!</v>
      </c>
      <c r="B1036" s="44" t="s">
        <v>669</v>
      </c>
      <c r="C1036" s="42">
        <v>127617</v>
      </c>
      <c r="D1036" s="45" t="s">
        <v>454</v>
      </c>
      <c r="E1036" s="40" t="s">
        <v>440</v>
      </c>
      <c r="F1036" s="59" t="s">
        <v>134</v>
      </c>
    </row>
    <row r="1037" spans="1:6" ht="33" x14ac:dyDescent="0.3">
      <c r="A1037" s="24" t="e">
        <f t="shared" si="18"/>
        <v>#REF!</v>
      </c>
      <c r="B1037" s="44" t="s">
        <v>669</v>
      </c>
      <c r="C1037" s="42">
        <v>127619</v>
      </c>
      <c r="D1037" s="45" t="s">
        <v>455</v>
      </c>
      <c r="E1037" s="40" t="s">
        <v>440</v>
      </c>
      <c r="F1037" s="59" t="s">
        <v>134</v>
      </c>
    </row>
    <row r="1038" spans="1:6" x14ac:dyDescent="0.3">
      <c r="A1038" s="24" t="e">
        <f t="shared" si="18"/>
        <v>#REF!</v>
      </c>
      <c r="B1038" s="44" t="s">
        <v>669</v>
      </c>
      <c r="C1038" s="42">
        <v>127621</v>
      </c>
      <c r="D1038" s="45" t="s">
        <v>456</v>
      </c>
      <c r="E1038" s="40" t="s">
        <v>440</v>
      </c>
      <c r="F1038" s="59" t="s">
        <v>134</v>
      </c>
    </row>
    <row r="1039" spans="1:6" ht="33" x14ac:dyDescent="0.3">
      <c r="A1039" s="24" t="e">
        <f t="shared" si="18"/>
        <v>#REF!</v>
      </c>
      <c r="B1039" s="44" t="s">
        <v>669</v>
      </c>
      <c r="C1039" s="42">
        <v>127623</v>
      </c>
      <c r="D1039" s="45" t="s">
        <v>457</v>
      </c>
      <c r="E1039" s="40" t="s">
        <v>440</v>
      </c>
      <c r="F1039" s="59" t="s">
        <v>134</v>
      </c>
    </row>
    <row r="1040" spans="1:6" ht="33" x14ac:dyDescent="0.3">
      <c r="A1040" s="24" t="e">
        <f t="shared" si="18"/>
        <v>#REF!</v>
      </c>
      <c r="B1040" s="44" t="s">
        <v>669</v>
      </c>
      <c r="C1040" s="42">
        <v>127625</v>
      </c>
      <c r="D1040" s="45" t="s">
        <v>460</v>
      </c>
      <c r="E1040" s="40" t="s">
        <v>440</v>
      </c>
      <c r="F1040" s="59" t="s">
        <v>134</v>
      </c>
    </row>
    <row r="1041" spans="1:6" x14ac:dyDescent="0.3">
      <c r="A1041" s="24" t="e">
        <f t="shared" si="18"/>
        <v>#REF!</v>
      </c>
      <c r="B1041" s="44" t="s">
        <v>669</v>
      </c>
      <c r="C1041" s="42">
        <v>127627</v>
      </c>
      <c r="D1041" s="45" t="s">
        <v>477</v>
      </c>
      <c r="E1041" s="40" t="s">
        <v>440</v>
      </c>
      <c r="F1041" s="59" t="s">
        <v>134</v>
      </c>
    </row>
    <row r="1042" spans="1:6" x14ac:dyDescent="0.3">
      <c r="A1042" s="24" t="e">
        <f t="shared" si="18"/>
        <v>#REF!</v>
      </c>
      <c r="B1042" s="44" t="s">
        <v>669</v>
      </c>
      <c r="C1042" s="42">
        <v>127629</v>
      </c>
      <c r="D1042" s="45" t="s">
        <v>478</v>
      </c>
      <c r="E1042" s="40" t="s">
        <v>440</v>
      </c>
      <c r="F1042" s="59" t="s">
        <v>134</v>
      </c>
    </row>
    <row r="1043" spans="1:6" x14ac:dyDescent="0.3">
      <c r="A1043" s="24" t="e">
        <f t="shared" si="18"/>
        <v>#REF!</v>
      </c>
      <c r="B1043" s="44" t="s">
        <v>669</v>
      </c>
      <c r="C1043" s="42">
        <v>127631</v>
      </c>
      <c r="D1043" s="45" t="s">
        <v>479</v>
      </c>
      <c r="E1043" s="40" t="s">
        <v>440</v>
      </c>
      <c r="F1043" s="59" t="s">
        <v>134</v>
      </c>
    </row>
    <row r="1044" spans="1:6" x14ac:dyDescent="0.3">
      <c r="A1044" s="24" t="e">
        <f t="shared" si="18"/>
        <v>#REF!</v>
      </c>
      <c r="B1044" s="44" t="s">
        <v>669</v>
      </c>
      <c r="C1044" s="42">
        <v>127637</v>
      </c>
      <c r="D1044" s="43" t="s">
        <v>480</v>
      </c>
      <c r="E1044" s="40" t="s">
        <v>440</v>
      </c>
      <c r="F1044" s="59" t="s">
        <v>134</v>
      </c>
    </row>
    <row r="1045" spans="1:6" x14ac:dyDescent="0.3">
      <c r="A1045" s="24" t="e">
        <f t="shared" si="18"/>
        <v>#REF!</v>
      </c>
      <c r="B1045" s="44" t="s">
        <v>669</v>
      </c>
      <c r="C1045" s="42">
        <v>127639</v>
      </c>
      <c r="D1045" s="43" t="s">
        <v>481</v>
      </c>
      <c r="E1045" s="40" t="s">
        <v>440</v>
      </c>
      <c r="F1045" s="59" t="s">
        <v>134</v>
      </c>
    </row>
    <row r="1046" spans="1:6" x14ac:dyDescent="0.3">
      <c r="A1046" s="24" t="e">
        <f t="shared" si="18"/>
        <v>#REF!</v>
      </c>
      <c r="B1046" s="44" t="s">
        <v>669</v>
      </c>
      <c r="C1046" s="42">
        <v>127641</v>
      </c>
      <c r="D1046" s="43" t="s">
        <v>482</v>
      </c>
      <c r="E1046" s="40" t="s">
        <v>440</v>
      </c>
      <c r="F1046" s="59" t="s">
        <v>134</v>
      </c>
    </row>
    <row r="1047" spans="1:6" x14ac:dyDescent="0.3">
      <c r="A1047" s="24" t="e">
        <f t="shared" si="18"/>
        <v>#REF!</v>
      </c>
      <c r="B1047" s="44" t="s">
        <v>669</v>
      </c>
      <c r="C1047" s="42">
        <v>127643</v>
      </c>
      <c r="D1047" s="45" t="s">
        <v>483</v>
      </c>
      <c r="E1047" s="40" t="s">
        <v>440</v>
      </c>
      <c r="F1047" s="59" t="s">
        <v>134</v>
      </c>
    </row>
    <row r="1048" spans="1:6" x14ac:dyDescent="0.3">
      <c r="A1048" s="24" t="e">
        <f t="shared" si="18"/>
        <v>#REF!</v>
      </c>
      <c r="B1048" s="44" t="s">
        <v>669</v>
      </c>
      <c r="C1048" s="42">
        <v>127645</v>
      </c>
      <c r="D1048" s="45" t="s">
        <v>316</v>
      </c>
      <c r="E1048" s="40" t="s">
        <v>440</v>
      </c>
      <c r="F1048" s="59" t="s">
        <v>134</v>
      </c>
    </row>
    <row r="1049" spans="1:6" x14ac:dyDescent="0.3">
      <c r="A1049" s="24" t="e">
        <f t="shared" si="18"/>
        <v>#REF!</v>
      </c>
      <c r="B1049" s="44" t="s">
        <v>669</v>
      </c>
      <c r="C1049" s="42">
        <v>127647</v>
      </c>
      <c r="D1049" s="45" t="s">
        <v>317</v>
      </c>
      <c r="E1049" s="40" t="s">
        <v>440</v>
      </c>
      <c r="F1049" s="59" t="s">
        <v>134</v>
      </c>
    </row>
    <row r="1050" spans="1:6" x14ac:dyDescent="0.3">
      <c r="A1050" s="24" t="e">
        <f t="shared" si="18"/>
        <v>#REF!</v>
      </c>
      <c r="B1050" s="44" t="s">
        <v>669</v>
      </c>
      <c r="C1050" s="42">
        <v>127653</v>
      </c>
      <c r="D1050" s="45" t="s">
        <v>785</v>
      </c>
      <c r="E1050" s="40" t="s">
        <v>440</v>
      </c>
      <c r="F1050" s="59" t="s">
        <v>134</v>
      </c>
    </row>
    <row r="1051" spans="1:6" x14ac:dyDescent="0.3">
      <c r="A1051" s="24" t="e">
        <f t="shared" si="18"/>
        <v>#REF!</v>
      </c>
      <c r="B1051" s="44" t="s">
        <v>669</v>
      </c>
      <c r="C1051" s="42">
        <v>127659</v>
      </c>
      <c r="D1051" s="45" t="s">
        <v>318</v>
      </c>
      <c r="E1051" s="40" t="s">
        <v>440</v>
      </c>
      <c r="F1051" s="59" t="s">
        <v>134</v>
      </c>
    </row>
    <row r="1052" spans="1:6" x14ac:dyDescent="0.3">
      <c r="A1052" s="24" t="e">
        <f t="shared" si="18"/>
        <v>#REF!</v>
      </c>
      <c r="B1052" s="44" t="s">
        <v>669</v>
      </c>
      <c r="C1052" s="42">
        <v>127661</v>
      </c>
      <c r="D1052" s="45" t="s">
        <v>319</v>
      </c>
      <c r="E1052" s="40" t="s">
        <v>440</v>
      </c>
      <c r="F1052" s="59" t="s">
        <v>134</v>
      </c>
    </row>
    <row r="1053" spans="1:6" x14ac:dyDescent="0.3">
      <c r="A1053" s="24" t="e">
        <f t="shared" si="18"/>
        <v>#REF!</v>
      </c>
      <c r="B1053" s="44" t="s">
        <v>669</v>
      </c>
      <c r="C1053" s="42">
        <v>127663</v>
      </c>
      <c r="D1053" s="45" t="s">
        <v>340</v>
      </c>
      <c r="E1053" s="40" t="s">
        <v>440</v>
      </c>
      <c r="F1053" s="59" t="s">
        <v>134</v>
      </c>
    </row>
    <row r="1054" spans="1:6" x14ac:dyDescent="0.3">
      <c r="A1054" s="24" t="e">
        <f t="shared" si="18"/>
        <v>#REF!</v>
      </c>
      <c r="B1054" s="44" t="s">
        <v>669</v>
      </c>
      <c r="C1054" s="42">
        <v>127667</v>
      </c>
      <c r="D1054" s="45" t="s">
        <v>341</v>
      </c>
      <c r="E1054" s="40" t="s">
        <v>440</v>
      </c>
      <c r="F1054" s="59" t="s">
        <v>134</v>
      </c>
    </row>
    <row r="1055" spans="1:6" x14ac:dyDescent="0.3">
      <c r="A1055" s="24" t="e">
        <f t="shared" si="18"/>
        <v>#REF!</v>
      </c>
      <c r="B1055" s="44" t="s">
        <v>669</v>
      </c>
      <c r="C1055" s="42">
        <v>127668</v>
      </c>
      <c r="D1055" s="45" t="s">
        <v>342</v>
      </c>
      <c r="E1055" s="40" t="s">
        <v>440</v>
      </c>
      <c r="F1055" s="59" t="s">
        <v>134</v>
      </c>
    </row>
    <row r="1056" spans="1:6" x14ac:dyDescent="0.3">
      <c r="A1056" s="24" t="e">
        <f t="shared" si="18"/>
        <v>#REF!</v>
      </c>
      <c r="B1056" s="44" t="s">
        <v>669</v>
      </c>
      <c r="C1056" s="42">
        <v>127669</v>
      </c>
      <c r="D1056" s="45" t="s">
        <v>343</v>
      </c>
      <c r="E1056" s="40" t="s">
        <v>440</v>
      </c>
      <c r="F1056" s="59" t="s">
        <v>134</v>
      </c>
    </row>
    <row r="1057" spans="1:6" x14ac:dyDescent="0.3">
      <c r="A1057" s="24" t="e">
        <f t="shared" si="18"/>
        <v>#REF!</v>
      </c>
      <c r="B1057" s="44" t="s">
        <v>669</v>
      </c>
      <c r="C1057" s="42">
        <v>127670</v>
      </c>
      <c r="D1057" s="45" t="s">
        <v>344</v>
      </c>
      <c r="E1057" s="40" t="s">
        <v>440</v>
      </c>
      <c r="F1057" s="59" t="s">
        <v>134</v>
      </c>
    </row>
    <row r="1058" spans="1:6" x14ac:dyDescent="0.3">
      <c r="A1058" s="24" t="e">
        <f t="shared" si="18"/>
        <v>#REF!</v>
      </c>
      <c r="B1058" s="44" t="s">
        <v>669</v>
      </c>
      <c r="C1058" s="42">
        <v>127671</v>
      </c>
      <c r="D1058" s="45" t="s">
        <v>345</v>
      </c>
      <c r="E1058" s="40" t="s">
        <v>440</v>
      </c>
      <c r="F1058" s="59" t="s">
        <v>134</v>
      </c>
    </row>
    <row r="1059" spans="1:6" x14ac:dyDescent="0.3">
      <c r="A1059" s="24" t="e">
        <f t="shared" si="18"/>
        <v>#REF!</v>
      </c>
      <c r="B1059" s="44" t="s">
        <v>669</v>
      </c>
      <c r="C1059" s="42">
        <v>127672</v>
      </c>
      <c r="D1059" s="45" t="s">
        <v>346</v>
      </c>
      <c r="E1059" s="40" t="s">
        <v>440</v>
      </c>
      <c r="F1059" s="59" t="s">
        <v>134</v>
      </c>
    </row>
    <row r="1060" spans="1:6" x14ac:dyDescent="0.3">
      <c r="A1060" s="24" t="e">
        <f t="shared" si="18"/>
        <v>#REF!</v>
      </c>
      <c r="B1060" s="44" t="s">
        <v>669</v>
      </c>
      <c r="C1060" s="42">
        <v>127673</v>
      </c>
      <c r="D1060" s="45" t="s">
        <v>347</v>
      </c>
      <c r="E1060" s="40" t="s">
        <v>440</v>
      </c>
      <c r="F1060" s="59" t="s">
        <v>134</v>
      </c>
    </row>
    <row r="1061" spans="1:6" x14ac:dyDescent="0.3">
      <c r="A1061" s="24" t="e">
        <f t="shared" si="18"/>
        <v>#REF!</v>
      </c>
      <c r="B1061" s="44" t="s">
        <v>669</v>
      </c>
      <c r="C1061" s="42">
        <v>127674</v>
      </c>
      <c r="D1061" s="45" t="s">
        <v>348</v>
      </c>
      <c r="E1061" s="40" t="s">
        <v>440</v>
      </c>
      <c r="F1061" s="59" t="s">
        <v>134</v>
      </c>
    </row>
    <row r="1062" spans="1:6" x14ac:dyDescent="0.3">
      <c r="A1062" s="24" t="e">
        <f t="shared" si="18"/>
        <v>#REF!</v>
      </c>
      <c r="B1062" s="44" t="s">
        <v>669</v>
      </c>
      <c r="C1062" s="42">
        <v>127675</v>
      </c>
      <c r="D1062" s="45" t="s">
        <v>797</v>
      </c>
      <c r="E1062" s="40" t="s">
        <v>440</v>
      </c>
      <c r="F1062" s="59" t="s">
        <v>134</v>
      </c>
    </row>
    <row r="1063" spans="1:6" x14ac:dyDescent="0.3">
      <c r="A1063" s="24" t="e">
        <f t="shared" si="18"/>
        <v>#REF!</v>
      </c>
      <c r="B1063" s="44" t="s">
        <v>669</v>
      </c>
      <c r="C1063" s="42">
        <v>127676</v>
      </c>
      <c r="D1063" s="45" t="s">
        <v>798</v>
      </c>
      <c r="E1063" s="40" t="s">
        <v>440</v>
      </c>
      <c r="F1063" s="59" t="s">
        <v>134</v>
      </c>
    </row>
    <row r="1064" spans="1:6" x14ac:dyDescent="0.3">
      <c r="A1064" s="24" t="e">
        <f t="shared" si="18"/>
        <v>#REF!</v>
      </c>
      <c r="B1064" s="44" t="s">
        <v>669</v>
      </c>
      <c r="C1064" s="42">
        <v>127677</v>
      </c>
      <c r="D1064" s="45" t="s">
        <v>799</v>
      </c>
      <c r="E1064" s="40" t="s">
        <v>440</v>
      </c>
      <c r="F1064" s="59" t="s">
        <v>134</v>
      </c>
    </row>
    <row r="1065" spans="1:6" x14ac:dyDescent="0.3">
      <c r="A1065" s="24" t="e">
        <f t="shared" si="18"/>
        <v>#REF!</v>
      </c>
      <c r="B1065" s="44" t="s">
        <v>669</v>
      </c>
      <c r="C1065" s="42">
        <v>127678</v>
      </c>
      <c r="D1065" s="45" t="s">
        <v>800</v>
      </c>
      <c r="E1065" s="40" t="s">
        <v>440</v>
      </c>
      <c r="F1065" s="59" t="s">
        <v>134</v>
      </c>
    </row>
    <row r="1066" spans="1:6" x14ac:dyDescent="0.3">
      <c r="A1066" s="24" t="e">
        <f t="shared" si="18"/>
        <v>#REF!</v>
      </c>
      <c r="B1066" s="44" t="s">
        <v>669</v>
      </c>
      <c r="C1066" s="38">
        <v>127679</v>
      </c>
      <c r="D1066" s="45" t="s">
        <v>801</v>
      </c>
      <c r="E1066" s="40" t="s">
        <v>440</v>
      </c>
      <c r="F1066" s="59" t="s">
        <v>134</v>
      </c>
    </row>
    <row r="1067" spans="1:6" x14ac:dyDescent="0.3">
      <c r="A1067" s="24" t="e">
        <f t="shared" si="18"/>
        <v>#REF!</v>
      </c>
      <c r="B1067" s="44" t="s">
        <v>669</v>
      </c>
      <c r="C1067" s="42">
        <v>127680</v>
      </c>
      <c r="D1067" s="45" t="s">
        <v>165</v>
      </c>
      <c r="E1067" s="40" t="s">
        <v>440</v>
      </c>
      <c r="F1067" s="59" t="s">
        <v>134</v>
      </c>
    </row>
    <row r="1068" spans="1:6" x14ac:dyDescent="0.3">
      <c r="A1068" s="24" t="e">
        <f t="shared" si="18"/>
        <v>#REF!</v>
      </c>
      <c r="B1068" s="44" t="s">
        <v>669</v>
      </c>
      <c r="C1068" s="42">
        <v>127681</v>
      </c>
      <c r="D1068" s="45" t="s">
        <v>166</v>
      </c>
      <c r="E1068" s="40" t="s">
        <v>440</v>
      </c>
      <c r="F1068" s="59" t="s">
        <v>134</v>
      </c>
    </row>
    <row r="1069" spans="1:6" x14ac:dyDescent="0.3">
      <c r="A1069" s="24" t="e">
        <f t="shared" si="18"/>
        <v>#REF!</v>
      </c>
      <c r="B1069" s="44" t="s">
        <v>669</v>
      </c>
      <c r="C1069" s="42">
        <v>127682</v>
      </c>
      <c r="D1069" s="45" t="s">
        <v>802</v>
      </c>
      <c r="E1069" s="40" t="s">
        <v>440</v>
      </c>
      <c r="F1069" s="59" t="s">
        <v>134</v>
      </c>
    </row>
    <row r="1070" spans="1:6" x14ac:dyDescent="0.3">
      <c r="A1070" s="24" t="e">
        <f t="shared" si="18"/>
        <v>#REF!</v>
      </c>
      <c r="B1070" s="44" t="s">
        <v>669</v>
      </c>
      <c r="C1070" s="42">
        <v>127683</v>
      </c>
      <c r="D1070" s="45" t="s">
        <v>190</v>
      </c>
      <c r="E1070" s="40" t="s">
        <v>440</v>
      </c>
      <c r="F1070" s="59" t="s">
        <v>134</v>
      </c>
    </row>
    <row r="1071" spans="1:6" x14ac:dyDescent="0.3">
      <c r="A1071" s="24" t="e">
        <f t="shared" si="18"/>
        <v>#REF!</v>
      </c>
      <c r="B1071" s="44" t="s">
        <v>669</v>
      </c>
      <c r="C1071" s="42">
        <v>127684</v>
      </c>
      <c r="D1071" s="45" t="s">
        <v>191</v>
      </c>
      <c r="E1071" s="40" t="s">
        <v>440</v>
      </c>
      <c r="F1071" s="59" t="s">
        <v>134</v>
      </c>
    </row>
    <row r="1072" spans="1:6" x14ac:dyDescent="0.3">
      <c r="A1072" s="24" t="e">
        <f t="shared" si="18"/>
        <v>#REF!</v>
      </c>
      <c r="B1072" s="44" t="s">
        <v>669</v>
      </c>
      <c r="C1072" s="42">
        <v>127685</v>
      </c>
      <c r="D1072" s="45" t="s">
        <v>192</v>
      </c>
      <c r="E1072" s="40" t="s">
        <v>440</v>
      </c>
      <c r="F1072" s="59" t="s">
        <v>134</v>
      </c>
    </row>
    <row r="1073" spans="1:12" x14ac:dyDescent="0.3">
      <c r="A1073" s="24" t="e">
        <f t="shared" si="18"/>
        <v>#REF!</v>
      </c>
      <c r="B1073" s="44" t="s">
        <v>669</v>
      </c>
      <c r="C1073" s="42">
        <v>127686</v>
      </c>
      <c r="D1073" s="45" t="s">
        <v>193</v>
      </c>
      <c r="E1073" s="40" t="s">
        <v>440</v>
      </c>
      <c r="F1073" s="59" t="s">
        <v>134</v>
      </c>
    </row>
    <row r="1074" spans="1:12" x14ac:dyDescent="0.3">
      <c r="A1074" s="24" t="e">
        <f t="shared" si="18"/>
        <v>#REF!</v>
      </c>
      <c r="B1074" s="44" t="s">
        <v>669</v>
      </c>
      <c r="C1074" s="42">
        <v>127687</v>
      </c>
      <c r="D1074" s="45" t="s">
        <v>194</v>
      </c>
      <c r="E1074" s="40" t="s">
        <v>440</v>
      </c>
      <c r="F1074" s="59" t="s">
        <v>134</v>
      </c>
    </row>
    <row r="1075" spans="1:12" x14ac:dyDescent="0.3">
      <c r="A1075" s="24" t="e">
        <f t="shared" si="18"/>
        <v>#REF!</v>
      </c>
      <c r="B1075" s="44" t="s">
        <v>669</v>
      </c>
      <c r="C1075" s="42">
        <v>127688</v>
      </c>
      <c r="D1075" s="45" t="s">
        <v>195</v>
      </c>
      <c r="E1075" s="40" t="s">
        <v>440</v>
      </c>
      <c r="F1075" s="59" t="s">
        <v>134</v>
      </c>
    </row>
    <row r="1076" spans="1:12" x14ac:dyDescent="0.3">
      <c r="A1076" s="24" t="e">
        <f t="shared" si="18"/>
        <v>#REF!</v>
      </c>
      <c r="B1076" s="44" t="s">
        <v>669</v>
      </c>
      <c r="C1076" s="42">
        <v>127689</v>
      </c>
      <c r="D1076" s="45" t="s">
        <v>742</v>
      </c>
      <c r="E1076" s="40" t="s">
        <v>440</v>
      </c>
      <c r="F1076" s="59" t="s">
        <v>134</v>
      </c>
    </row>
    <row r="1077" spans="1:12" x14ac:dyDescent="0.3">
      <c r="A1077" s="24" t="e">
        <f t="shared" si="18"/>
        <v>#REF!</v>
      </c>
      <c r="B1077" s="44" t="s">
        <v>669</v>
      </c>
      <c r="C1077" s="42">
        <v>127690</v>
      </c>
      <c r="D1077" s="45" t="s">
        <v>743</v>
      </c>
      <c r="E1077" s="40" t="s">
        <v>440</v>
      </c>
      <c r="F1077" s="59" t="s">
        <v>134</v>
      </c>
    </row>
    <row r="1078" spans="1:12" x14ac:dyDescent="0.3">
      <c r="A1078" s="24" t="e">
        <f t="shared" si="18"/>
        <v>#REF!</v>
      </c>
      <c r="B1078" s="44" t="s">
        <v>669</v>
      </c>
      <c r="C1078" s="42">
        <v>127693</v>
      </c>
      <c r="D1078" s="45" t="s">
        <v>744</v>
      </c>
      <c r="E1078" s="40" t="s">
        <v>440</v>
      </c>
      <c r="F1078" s="59" t="s">
        <v>134</v>
      </c>
    </row>
    <row r="1079" spans="1:12" x14ac:dyDescent="0.3">
      <c r="A1079" s="24" t="e">
        <f t="shared" si="18"/>
        <v>#REF!</v>
      </c>
      <c r="B1079" s="44" t="s">
        <v>669</v>
      </c>
      <c r="C1079" s="42">
        <v>127694</v>
      </c>
      <c r="D1079" s="45" t="s">
        <v>745</v>
      </c>
      <c r="E1079" s="40" t="s">
        <v>440</v>
      </c>
      <c r="F1079" s="59" t="s">
        <v>134</v>
      </c>
    </row>
    <row r="1080" spans="1:12" x14ac:dyDescent="0.3">
      <c r="A1080" s="24" t="e">
        <f t="shared" si="18"/>
        <v>#REF!</v>
      </c>
      <c r="B1080" s="44" t="s">
        <v>669</v>
      </c>
      <c r="C1080" s="42">
        <v>127695</v>
      </c>
      <c r="D1080" s="45" t="s">
        <v>746</v>
      </c>
      <c r="E1080" s="40" t="s">
        <v>440</v>
      </c>
      <c r="F1080" s="59" t="s">
        <v>134</v>
      </c>
    </row>
    <row r="1081" spans="1:12" x14ac:dyDescent="0.3">
      <c r="A1081" s="24" t="e">
        <f t="shared" si="18"/>
        <v>#REF!</v>
      </c>
      <c r="C1081" s="42"/>
      <c r="D1081" s="51"/>
      <c r="E1081" s="40" t="s">
        <v>440</v>
      </c>
      <c r="F1081" s="59"/>
    </row>
    <row r="1082" spans="1:12" ht="33" x14ac:dyDescent="0.3">
      <c r="A1082" s="24" t="e">
        <f t="shared" si="18"/>
        <v>#REF!</v>
      </c>
      <c r="C1082" s="52">
        <v>1277</v>
      </c>
      <c r="D1082" s="67" t="s">
        <v>593</v>
      </c>
      <c r="E1082" s="40"/>
      <c r="F1082" s="59"/>
      <c r="H1082" s="47"/>
      <c r="I1082" s="47"/>
      <c r="J1082" s="49"/>
      <c r="K1082" s="49"/>
      <c r="L1082" s="49"/>
    </row>
    <row r="1083" spans="1:12" x14ac:dyDescent="0.3">
      <c r="A1083" s="24" t="e">
        <f t="shared" si="18"/>
        <v>#REF!</v>
      </c>
      <c r="B1083" s="44" t="s">
        <v>669</v>
      </c>
      <c r="C1083" s="54">
        <v>127705</v>
      </c>
      <c r="D1083" s="69" t="s">
        <v>649</v>
      </c>
      <c r="E1083" s="40"/>
      <c r="F1083" s="59" t="s">
        <v>134</v>
      </c>
      <c r="H1083" s="47"/>
      <c r="I1083" s="47"/>
      <c r="J1083" s="49"/>
      <c r="K1083" s="49"/>
      <c r="L1083" s="49"/>
    </row>
    <row r="1084" spans="1:12" x14ac:dyDescent="0.3">
      <c r="A1084" s="24" t="e">
        <f t="shared" si="18"/>
        <v>#REF!</v>
      </c>
      <c r="B1084" s="44" t="s">
        <v>669</v>
      </c>
      <c r="C1084" s="54">
        <v>127710</v>
      </c>
      <c r="D1084" s="69" t="s">
        <v>748</v>
      </c>
      <c r="E1084" s="40"/>
      <c r="F1084" s="59" t="s">
        <v>134</v>
      </c>
      <c r="H1084" s="47"/>
      <c r="I1084" s="47"/>
      <c r="J1084" s="49"/>
      <c r="K1084" s="49"/>
      <c r="L1084" s="49"/>
    </row>
    <row r="1085" spans="1:12" x14ac:dyDescent="0.3">
      <c r="A1085" s="24" t="e">
        <f t="shared" si="18"/>
        <v>#REF!</v>
      </c>
      <c r="B1085" s="44" t="s">
        <v>669</v>
      </c>
      <c r="C1085" s="54">
        <v>127715</v>
      </c>
      <c r="D1085" s="69" t="s">
        <v>749</v>
      </c>
      <c r="E1085" s="40"/>
      <c r="F1085" s="59" t="s">
        <v>134</v>
      </c>
      <c r="H1085" s="47"/>
      <c r="I1085" s="47"/>
      <c r="J1085" s="49"/>
      <c r="K1085" s="49"/>
      <c r="L1085" s="49"/>
    </row>
    <row r="1086" spans="1:12" x14ac:dyDescent="0.3">
      <c r="A1086" s="24" t="e">
        <f t="shared" si="18"/>
        <v>#REF!</v>
      </c>
      <c r="B1086" s="44" t="s">
        <v>669</v>
      </c>
      <c r="C1086" s="54">
        <v>127720</v>
      </c>
      <c r="D1086" s="69" t="s">
        <v>750</v>
      </c>
      <c r="E1086" s="40"/>
      <c r="F1086" s="59" t="s">
        <v>134</v>
      </c>
      <c r="H1086" s="47"/>
      <c r="I1086" s="47"/>
      <c r="J1086" s="49"/>
      <c r="K1086" s="49"/>
      <c r="L1086" s="49"/>
    </row>
    <row r="1087" spans="1:12" x14ac:dyDescent="0.3">
      <c r="A1087" s="24" t="e">
        <f t="shared" si="18"/>
        <v>#REF!</v>
      </c>
      <c r="B1087" s="44" t="s">
        <v>669</v>
      </c>
      <c r="C1087" s="54">
        <v>127725</v>
      </c>
      <c r="D1087" s="69" t="s">
        <v>751</v>
      </c>
      <c r="E1087" s="40"/>
      <c r="F1087" s="59" t="s">
        <v>134</v>
      </c>
      <c r="H1087" s="47"/>
      <c r="I1087" s="47"/>
      <c r="J1087" s="49"/>
      <c r="K1087" s="49"/>
      <c r="L1087" s="49"/>
    </row>
    <row r="1088" spans="1:12" x14ac:dyDescent="0.3">
      <c r="A1088" s="24" t="e">
        <f t="shared" si="18"/>
        <v>#REF!</v>
      </c>
      <c r="B1088" s="44" t="s">
        <v>669</v>
      </c>
      <c r="C1088" s="54">
        <v>127730</v>
      </c>
      <c r="D1088" s="69" t="s">
        <v>658</v>
      </c>
      <c r="E1088" s="40"/>
      <c r="F1088" s="59" t="s">
        <v>134</v>
      </c>
      <c r="H1088" s="47"/>
      <c r="I1088" s="47"/>
      <c r="J1088" s="49"/>
      <c r="K1088" s="49"/>
      <c r="L1088" s="49"/>
    </row>
    <row r="1089" spans="1:12" x14ac:dyDescent="0.3">
      <c r="A1089" s="24" t="e">
        <f t="shared" si="18"/>
        <v>#REF!</v>
      </c>
      <c r="B1089" s="44" t="s">
        <v>669</v>
      </c>
      <c r="C1089" s="54">
        <v>127735</v>
      </c>
      <c r="D1089" s="69" t="s">
        <v>752</v>
      </c>
      <c r="E1089" s="40"/>
      <c r="F1089" s="59" t="s">
        <v>134</v>
      </c>
      <c r="H1089" s="47"/>
      <c r="I1089" s="47"/>
      <c r="J1089" s="49"/>
      <c r="K1089" s="49"/>
      <c r="L1089" s="49"/>
    </row>
    <row r="1090" spans="1:12" x14ac:dyDescent="0.3">
      <c r="A1090" s="24" t="e">
        <f t="shared" si="18"/>
        <v>#REF!</v>
      </c>
      <c r="B1090" s="44" t="s">
        <v>669</v>
      </c>
      <c r="C1090" s="54">
        <v>127740</v>
      </c>
      <c r="D1090" s="69" t="s">
        <v>753</v>
      </c>
      <c r="E1090" s="40"/>
      <c r="F1090" s="59" t="s">
        <v>134</v>
      </c>
      <c r="H1090" s="47"/>
      <c r="I1090" s="47"/>
      <c r="J1090" s="49"/>
      <c r="K1090" s="49"/>
      <c r="L1090" s="49"/>
    </row>
    <row r="1091" spans="1:12" x14ac:dyDescent="0.3">
      <c r="A1091" s="24" t="e">
        <f t="shared" si="18"/>
        <v>#REF!</v>
      </c>
      <c r="B1091" s="44" t="s">
        <v>669</v>
      </c>
      <c r="C1091" s="54">
        <v>127745</v>
      </c>
      <c r="D1091" s="69" t="s">
        <v>754</v>
      </c>
      <c r="E1091" s="40"/>
      <c r="F1091" s="59" t="s">
        <v>134</v>
      </c>
      <c r="H1091" s="47"/>
      <c r="I1091" s="47"/>
      <c r="J1091" s="49"/>
      <c r="K1091" s="49"/>
      <c r="L1091" s="49"/>
    </row>
    <row r="1092" spans="1:12" x14ac:dyDescent="0.3">
      <c r="A1092" s="24" t="e">
        <f t="shared" si="18"/>
        <v>#REF!</v>
      </c>
      <c r="B1092" s="44" t="s">
        <v>669</v>
      </c>
      <c r="C1092" s="54">
        <v>127750</v>
      </c>
      <c r="D1092" s="69" t="s">
        <v>755</v>
      </c>
      <c r="E1092" s="40"/>
      <c r="F1092" s="59" t="s">
        <v>134</v>
      </c>
      <c r="H1092" s="47"/>
      <c r="I1092" s="47"/>
      <c r="J1092" s="49"/>
      <c r="K1092" s="49"/>
      <c r="L1092" s="49"/>
    </row>
    <row r="1093" spans="1:12" x14ac:dyDescent="0.3">
      <c r="A1093" s="24" t="e">
        <f t="shared" si="18"/>
        <v>#REF!</v>
      </c>
      <c r="B1093" s="44" t="s">
        <v>669</v>
      </c>
      <c r="C1093" s="54">
        <v>127755</v>
      </c>
      <c r="D1093" s="69" t="s">
        <v>720</v>
      </c>
      <c r="E1093" s="40"/>
      <c r="F1093" s="59" t="s">
        <v>134</v>
      </c>
      <c r="H1093" s="47"/>
      <c r="I1093" s="47"/>
      <c r="J1093" s="49"/>
      <c r="K1093" s="49"/>
      <c r="L1093" s="49"/>
    </row>
    <row r="1094" spans="1:12" x14ac:dyDescent="0.3">
      <c r="A1094" s="24" t="e">
        <f t="shared" si="18"/>
        <v>#REF!</v>
      </c>
      <c r="B1094" s="44" t="s">
        <v>669</v>
      </c>
      <c r="C1094" s="54">
        <v>127760</v>
      </c>
      <c r="D1094" s="69" t="s">
        <v>229</v>
      </c>
      <c r="E1094" s="40"/>
      <c r="F1094" s="59" t="s">
        <v>134</v>
      </c>
      <c r="H1094" s="47"/>
      <c r="I1094" s="47"/>
      <c r="J1094" s="49"/>
      <c r="K1094" s="49"/>
      <c r="L1094" s="49"/>
    </row>
    <row r="1095" spans="1:12" ht="33" x14ac:dyDescent="0.3">
      <c r="A1095" s="24" t="e">
        <f t="shared" si="18"/>
        <v>#REF!</v>
      </c>
      <c r="B1095" s="44" t="s">
        <v>669</v>
      </c>
      <c r="C1095" s="54">
        <v>127765</v>
      </c>
      <c r="D1095" s="69" t="s">
        <v>230</v>
      </c>
      <c r="E1095" s="40"/>
      <c r="F1095" s="59" t="s">
        <v>134</v>
      </c>
      <c r="H1095" s="47"/>
      <c r="I1095" s="47"/>
      <c r="J1095" s="49"/>
      <c r="K1095" s="49"/>
      <c r="L1095" s="49"/>
    </row>
    <row r="1096" spans="1:12" x14ac:dyDescent="0.3">
      <c r="A1096" s="24" t="e">
        <f t="shared" ref="A1096:A1159" si="19">+IF(H1096&gt;0,A1095+1,A1095)</f>
        <v>#REF!</v>
      </c>
      <c r="B1096" s="44" t="s">
        <v>669</v>
      </c>
      <c r="C1096" s="54">
        <v>127770</v>
      </c>
      <c r="D1096" s="69" t="s">
        <v>144</v>
      </c>
      <c r="E1096" s="40"/>
      <c r="F1096" s="59" t="s">
        <v>134</v>
      </c>
      <c r="H1096" s="47"/>
      <c r="I1096" s="47"/>
      <c r="J1096" s="49"/>
      <c r="K1096" s="49"/>
      <c r="L1096" s="49"/>
    </row>
    <row r="1097" spans="1:12" x14ac:dyDescent="0.3">
      <c r="A1097" s="24" t="e">
        <f t="shared" si="19"/>
        <v>#REF!</v>
      </c>
      <c r="B1097" s="44" t="s">
        <v>669</v>
      </c>
      <c r="C1097" s="54">
        <v>127775</v>
      </c>
      <c r="D1097" s="69" t="s">
        <v>145</v>
      </c>
      <c r="E1097" s="40"/>
      <c r="F1097" s="59" t="s">
        <v>134</v>
      </c>
      <c r="H1097" s="47"/>
      <c r="I1097" s="47"/>
      <c r="J1097" s="49"/>
      <c r="K1097" s="49"/>
      <c r="L1097" s="49"/>
    </row>
    <row r="1098" spans="1:12" x14ac:dyDescent="0.3">
      <c r="A1098" s="24" t="e">
        <f t="shared" si="19"/>
        <v>#REF!</v>
      </c>
      <c r="B1098" s="44" t="s">
        <v>669</v>
      </c>
      <c r="C1098" s="54">
        <v>127780</v>
      </c>
      <c r="D1098" s="69" t="s">
        <v>670</v>
      </c>
      <c r="E1098" s="40"/>
      <c r="F1098" s="59" t="s">
        <v>134</v>
      </c>
      <c r="H1098" s="47"/>
      <c r="I1098" s="47"/>
      <c r="J1098" s="49"/>
      <c r="K1098" s="49"/>
      <c r="L1098" s="49"/>
    </row>
    <row r="1099" spans="1:12" x14ac:dyDescent="0.3">
      <c r="A1099" s="24" t="e">
        <f t="shared" si="19"/>
        <v>#REF!</v>
      </c>
      <c r="B1099" s="44" t="s">
        <v>669</v>
      </c>
      <c r="C1099" s="54">
        <v>127795</v>
      </c>
      <c r="D1099" s="69" t="s">
        <v>245</v>
      </c>
      <c r="E1099" s="40"/>
      <c r="F1099" s="59" t="s">
        <v>134</v>
      </c>
      <c r="H1099" s="47"/>
      <c r="I1099" s="47"/>
      <c r="J1099" s="49"/>
      <c r="K1099" s="49"/>
      <c r="L1099" s="49"/>
    </row>
    <row r="1100" spans="1:12" x14ac:dyDescent="0.3">
      <c r="A1100" s="24" t="e">
        <f t="shared" si="19"/>
        <v>#REF!</v>
      </c>
      <c r="C1100" s="42"/>
      <c r="D1100" s="69"/>
      <c r="E1100" s="40"/>
      <c r="F1100" s="59"/>
      <c r="H1100" s="47"/>
      <c r="I1100" s="47"/>
      <c r="J1100" s="49"/>
      <c r="K1100" s="49"/>
      <c r="L1100" s="49"/>
    </row>
    <row r="1101" spans="1:12" ht="33" x14ac:dyDescent="0.3">
      <c r="A1101" s="24" t="e">
        <f t="shared" si="19"/>
        <v>#REF!</v>
      </c>
      <c r="C1101" s="52">
        <v>1278</v>
      </c>
      <c r="D1101" s="67" t="s">
        <v>725</v>
      </c>
      <c r="E1101" s="40"/>
      <c r="F1101" s="59"/>
      <c r="H1101" s="47"/>
      <c r="I1101" s="47"/>
      <c r="J1101" s="49"/>
      <c r="K1101" s="49"/>
      <c r="L1101" s="49"/>
    </row>
    <row r="1102" spans="1:12" x14ac:dyDescent="0.3">
      <c r="A1102" s="24" t="e">
        <f t="shared" si="19"/>
        <v>#REF!</v>
      </c>
      <c r="B1102" s="44" t="s">
        <v>669</v>
      </c>
      <c r="C1102" s="54">
        <v>127805</v>
      </c>
      <c r="D1102" s="60" t="s">
        <v>649</v>
      </c>
      <c r="E1102" s="40"/>
      <c r="F1102" s="59" t="s">
        <v>134</v>
      </c>
      <c r="H1102" s="47"/>
      <c r="I1102" s="47"/>
      <c r="J1102" s="49"/>
      <c r="K1102" s="49"/>
      <c r="L1102" s="49"/>
    </row>
    <row r="1103" spans="1:12" x14ac:dyDescent="0.3">
      <c r="A1103" s="24" t="e">
        <f t="shared" si="19"/>
        <v>#REF!</v>
      </c>
      <c r="B1103" s="44" t="s">
        <v>669</v>
      </c>
      <c r="C1103" s="54">
        <v>127810</v>
      </c>
      <c r="D1103" s="60" t="s">
        <v>748</v>
      </c>
      <c r="E1103" s="40"/>
      <c r="F1103" s="59" t="s">
        <v>134</v>
      </c>
      <c r="H1103" s="47"/>
      <c r="I1103" s="47"/>
      <c r="J1103" s="49"/>
      <c r="K1103" s="49"/>
      <c r="L1103" s="49"/>
    </row>
    <row r="1104" spans="1:12" x14ac:dyDescent="0.3">
      <c r="A1104" s="24" t="e">
        <f t="shared" si="19"/>
        <v>#REF!</v>
      </c>
      <c r="B1104" s="44" t="s">
        <v>669</v>
      </c>
      <c r="C1104" s="54">
        <v>127815</v>
      </c>
      <c r="D1104" s="60" t="s">
        <v>749</v>
      </c>
      <c r="E1104" s="40"/>
      <c r="F1104" s="59" t="s">
        <v>134</v>
      </c>
      <c r="H1104" s="47"/>
      <c r="I1104" s="47"/>
      <c r="J1104" s="49"/>
      <c r="K1104" s="49"/>
      <c r="L1104" s="49"/>
    </row>
    <row r="1105" spans="1:12" x14ac:dyDescent="0.3">
      <c r="A1105" s="24" t="e">
        <f t="shared" si="19"/>
        <v>#REF!</v>
      </c>
      <c r="B1105" s="44" t="s">
        <v>669</v>
      </c>
      <c r="C1105" s="54">
        <v>127820</v>
      </c>
      <c r="D1105" s="60" t="s">
        <v>750</v>
      </c>
      <c r="E1105" s="40"/>
      <c r="F1105" s="59" t="s">
        <v>134</v>
      </c>
      <c r="H1105" s="47"/>
      <c r="I1105" s="47"/>
      <c r="J1105" s="49"/>
      <c r="K1105" s="49"/>
      <c r="L1105" s="49"/>
    </row>
    <row r="1106" spans="1:12" x14ac:dyDescent="0.3">
      <c r="A1106" s="24" t="e">
        <f t="shared" si="19"/>
        <v>#REF!</v>
      </c>
      <c r="B1106" s="44" t="s">
        <v>669</v>
      </c>
      <c r="C1106" s="54">
        <v>127825</v>
      </c>
      <c r="D1106" s="60" t="s">
        <v>751</v>
      </c>
      <c r="E1106" s="40"/>
      <c r="F1106" s="59" t="s">
        <v>134</v>
      </c>
      <c r="H1106" s="47"/>
      <c r="I1106" s="47"/>
      <c r="J1106" s="49"/>
      <c r="K1106" s="49"/>
      <c r="L1106" s="49"/>
    </row>
    <row r="1107" spans="1:12" x14ac:dyDescent="0.3">
      <c r="A1107" s="24" t="e">
        <f t="shared" si="19"/>
        <v>#REF!</v>
      </c>
      <c r="B1107" s="44" t="s">
        <v>669</v>
      </c>
      <c r="C1107" s="54">
        <v>127830</v>
      </c>
      <c r="D1107" s="60" t="s">
        <v>658</v>
      </c>
      <c r="E1107" s="40"/>
      <c r="F1107" s="59" t="s">
        <v>134</v>
      </c>
      <c r="H1107" s="47"/>
      <c r="I1107" s="47"/>
      <c r="J1107" s="49"/>
      <c r="K1107" s="49"/>
      <c r="L1107" s="49"/>
    </row>
    <row r="1108" spans="1:12" x14ac:dyDescent="0.3">
      <c r="A1108" s="24" t="e">
        <f t="shared" si="19"/>
        <v>#REF!</v>
      </c>
      <c r="B1108" s="44" t="s">
        <v>669</v>
      </c>
      <c r="C1108" s="54">
        <v>127835</v>
      </c>
      <c r="D1108" s="60" t="s">
        <v>752</v>
      </c>
      <c r="E1108" s="40"/>
      <c r="F1108" s="59" t="s">
        <v>134</v>
      </c>
      <c r="H1108" s="47"/>
      <c r="I1108" s="47"/>
      <c r="J1108" s="49"/>
      <c r="K1108" s="49"/>
      <c r="L1108" s="49"/>
    </row>
    <row r="1109" spans="1:12" x14ac:dyDescent="0.3">
      <c r="A1109" s="24" t="e">
        <f t="shared" si="19"/>
        <v>#REF!</v>
      </c>
      <c r="B1109" s="44" t="s">
        <v>669</v>
      </c>
      <c r="C1109" s="54">
        <v>127840</v>
      </c>
      <c r="D1109" s="60" t="s">
        <v>753</v>
      </c>
      <c r="E1109" s="40"/>
      <c r="F1109" s="59" t="s">
        <v>134</v>
      </c>
      <c r="H1109" s="47"/>
      <c r="I1109" s="47"/>
      <c r="J1109" s="49"/>
      <c r="K1109" s="49"/>
      <c r="L1109" s="49"/>
    </row>
    <row r="1110" spans="1:12" x14ac:dyDescent="0.3">
      <c r="A1110" s="24" t="e">
        <f t="shared" si="19"/>
        <v>#REF!</v>
      </c>
      <c r="B1110" s="44" t="s">
        <v>669</v>
      </c>
      <c r="C1110" s="54">
        <v>127845</v>
      </c>
      <c r="D1110" s="60" t="s">
        <v>754</v>
      </c>
      <c r="E1110" s="40"/>
      <c r="F1110" s="59" t="s">
        <v>134</v>
      </c>
      <c r="H1110" s="47"/>
      <c r="I1110" s="47"/>
      <c r="J1110" s="49"/>
      <c r="K1110" s="49"/>
      <c r="L1110" s="49"/>
    </row>
    <row r="1111" spans="1:12" x14ac:dyDescent="0.3">
      <c r="A1111" s="24" t="e">
        <f t="shared" si="19"/>
        <v>#REF!</v>
      </c>
      <c r="B1111" s="44" t="s">
        <v>669</v>
      </c>
      <c r="C1111" s="54">
        <v>127850</v>
      </c>
      <c r="D1111" s="60" t="s">
        <v>755</v>
      </c>
      <c r="E1111" s="40"/>
      <c r="F1111" s="59" t="s">
        <v>134</v>
      </c>
      <c r="H1111" s="47"/>
      <c r="I1111" s="47"/>
      <c r="J1111" s="49"/>
      <c r="K1111" s="49"/>
      <c r="L1111" s="49"/>
    </row>
    <row r="1112" spans="1:12" x14ac:dyDescent="0.3">
      <c r="A1112" s="24" t="e">
        <f t="shared" si="19"/>
        <v>#REF!</v>
      </c>
      <c r="B1112" s="44" t="s">
        <v>669</v>
      </c>
      <c r="C1112" s="54">
        <v>127855</v>
      </c>
      <c r="D1112" s="60" t="s">
        <v>720</v>
      </c>
      <c r="E1112" s="40"/>
      <c r="F1112" s="59" t="s">
        <v>134</v>
      </c>
      <c r="H1112" s="47"/>
      <c r="I1112" s="47"/>
      <c r="J1112" s="49"/>
      <c r="K1112" s="49"/>
      <c r="L1112" s="49"/>
    </row>
    <row r="1113" spans="1:12" x14ac:dyDescent="0.3">
      <c r="A1113" s="24" t="e">
        <f t="shared" si="19"/>
        <v>#REF!</v>
      </c>
      <c r="B1113" s="44" t="s">
        <v>669</v>
      </c>
      <c r="C1113" s="54">
        <v>127860</v>
      </c>
      <c r="D1113" s="60" t="s">
        <v>229</v>
      </c>
      <c r="E1113" s="40"/>
      <c r="F1113" s="59" t="s">
        <v>134</v>
      </c>
      <c r="H1113" s="47"/>
      <c r="I1113" s="47"/>
      <c r="J1113" s="49"/>
      <c r="K1113" s="49"/>
      <c r="L1113" s="49"/>
    </row>
    <row r="1114" spans="1:12" ht="33" x14ac:dyDescent="0.3">
      <c r="A1114" s="24" t="e">
        <f t="shared" si="19"/>
        <v>#REF!</v>
      </c>
      <c r="B1114" s="44" t="s">
        <v>669</v>
      </c>
      <c r="C1114" s="54">
        <v>127865</v>
      </c>
      <c r="D1114" s="60" t="s">
        <v>230</v>
      </c>
      <c r="E1114" s="40"/>
      <c r="F1114" s="59" t="s">
        <v>134</v>
      </c>
      <c r="H1114" s="47"/>
      <c r="I1114" s="47"/>
      <c r="J1114" s="49"/>
      <c r="K1114" s="49"/>
      <c r="L1114" s="49"/>
    </row>
    <row r="1115" spans="1:12" x14ac:dyDescent="0.3">
      <c r="A1115" s="24" t="e">
        <f t="shared" si="19"/>
        <v>#REF!</v>
      </c>
      <c r="B1115" s="44" t="s">
        <v>669</v>
      </c>
      <c r="C1115" s="54">
        <v>127870</v>
      </c>
      <c r="D1115" s="60" t="s">
        <v>144</v>
      </c>
      <c r="E1115" s="40"/>
      <c r="F1115" s="59" t="s">
        <v>134</v>
      </c>
      <c r="H1115" s="47"/>
      <c r="I1115" s="47"/>
      <c r="J1115" s="49"/>
      <c r="K1115" s="49"/>
      <c r="L1115" s="49"/>
    </row>
    <row r="1116" spans="1:12" x14ac:dyDescent="0.3">
      <c r="A1116" s="24" t="e">
        <f t="shared" si="19"/>
        <v>#REF!</v>
      </c>
      <c r="B1116" s="44" t="s">
        <v>669</v>
      </c>
      <c r="C1116" s="54">
        <v>127875</v>
      </c>
      <c r="D1116" s="60" t="s">
        <v>145</v>
      </c>
      <c r="E1116" s="40"/>
      <c r="F1116" s="59" t="s">
        <v>134</v>
      </c>
      <c r="H1116" s="47"/>
      <c r="I1116" s="47"/>
      <c r="J1116" s="49"/>
      <c r="K1116" s="49"/>
      <c r="L1116" s="49"/>
    </row>
    <row r="1117" spans="1:12" x14ac:dyDescent="0.3">
      <c r="A1117" s="24" t="e">
        <f t="shared" si="19"/>
        <v>#REF!</v>
      </c>
      <c r="B1117" s="44" t="s">
        <v>669</v>
      </c>
      <c r="C1117" s="54">
        <v>127880</v>
      </c>
      <c r="D1117" s="60" t="s">
        <v>670</v>
      </c>
      <c r="E1117" s="40"/>
      <c r="F1117" s="59" t="s">
        <v>134</v>
      </c>
      <c r="H1117" s="47"/>
      <c r="I1117" s="47"/>
      <c r="J1117" s="49"/>
      <c r="K1117" s="49"/>
      <c r="L1117" s="49"/>
    </row>
    <row r="1118" spans="1:12" x14ac:dyDescent="0.3">
      <c r="A1118" s="24" t="e">
        <f t="shared" si="19"/>
        <v>#REF!</v>
      </c>
      <c r="B1118" s="44" t="s">
        <v>669</v>
      </c>
      <c r="C1118" s="54">
        <v>127895</v>
      </c>
      <c r="D1118" s="60" t="s">
        <v>245</v>
      </c>
      <c r="E1118" s="40"/>
      <c r="F1118" s="59" t="s">
        <v>134</v>
      </c>
      <c r="H1118" s="47"/>
      <c r="I1118" s="47"/>
      <c r="J1118" s="49"/>
      <c r="K1118" s="49"/>
      <c r="L1118" s="49"/>
    </row>
    <row r="1119" spans="1:12" x14ac:dyDescent="0.3">
      <c r="A1119" s="24" t="e">
        <f t="shared" si="19"/>
        <v>#REF!</v>
      </c>
      <c r="C1119" s="42"/>
      <c r="D1119" s="91"/>
      <c r="E1119" s="40"/>
      <c r="F1119" s="59"/>
      <c r="H1119" s="47"/>
      <c r="I1119" s="47"/>
      <c r="J1119" s="49"/>
      <c r="K1119" s="49"/>
      <c r="L1119" s="49"/>
    </row>
    <row r="1120" spans="1:12" ht="33" x14ac:dyDescent="0.3">
      <c r="A1120" s="24" t="e">
        <f t="shared" si="19"/>
        <v>#REF!</v>
      </c>
      <c r="C1120" s="52">
        <v>1280</v>
      </c>
      <c r="D1120" s="92" t="s">
        <v>594</v>
      </c>
      <c r="E1120" s="40"/>
      <c r="F1120" s="41"/>
      <c r="H1120" s="47"/>
      <c r="I1120" s="47"/>
      <c r="J1120" s="49"/>
      <c r="K1120" s="49"/>
      <c r="L1120" s="49"/>
    </row>
    <row r="1121" spans="1:12" x14ac:dyDescent="0.3">
      <c r="A1121" s="24" t="e">
        <f t="shared" si="19"/>
        <v>#REF!</v>
      </c>
      <c r="B1121" s="44" t="s">
        <v>669</v>
      </c>
      <c r="C1121" s="54">
        <v>128005</v>
      </c>
      <c r="D1121" s="60" t="s">
        <v>649</v>
      </c>
      <c r="E1121" s="40"/>
      <c r="F1121" s="71">
        <v>0.2</v>
      </c>
      <c r="H1121" s="29">
        <f>IF(ISERROR(VLOOKUP(C1121,#REF!,3,0)),0,(VLOOKUP(C1121,#REF!,3,0)))</f>
        <v>0</v>
      </c>
      <c r="I1121" s="47"/>
      <c r="J1121" s="49"/>
      <c r="K1121" s="49"/>
      <c r="L1121" s="49"/>
    </row>
    <row r="1122" spans="1:12" x14ac:dyDescent="0.3">
      <c r="A1122" s="24" t="e">
        <f t="shared" si="19"/>
        <v>#REF!</v>
      </c>
      <c r="B1122" s="44" t="s">
        <v>669</v>
      </c>
      <c r="C1122" s="54">
        <v>128010</v>
      </c>
      <c r="D1122" s="60" t="s">
        <v>748</v>
      </c>
      <c r="E1122" s="40"/>
      <c r="F1122" s="71">
        <v>0.2</v>
      </c>
      <c r="H1122" s="29">
        <f>IF(ISERROR(VLOOKUP(C1122,#REF!,3,0)),0,(VLOOKUP(C1122,#REF!,3,0)))</f>
        <v>0</v>
      </c>
      <c r="I1122" s="47"/>
      <c r="J1122" s="49"/>
      <c r="K1122" s="49"/>
      <c r="L1122" s="49"/>
    </row>
    <row r="1123" spans="1:12" x14ac:dyDescent="0.3">
      <c r="A1123" s="24" t="e">
        <f t="shared" si="19"/>
        <v>#REF!</v>
      </c>
      <c r="B1123" s="44" t="s">
        <v>669</v>
      </c>
      <c r="C1123" s="54">
        <v>128015</v>
      </c>
      <c r="D1123" s="60" t="s">
        <v>749</v>
      </c>
      <c r="E1123" s="40"/>
      <c r="F1123" s="71">
        <v>0.2</v>
      </c>
      <c r="H1123" s="29">
        <f>IF(ISERROR(VLOOKUP(C1123,#REF!,3,0)),0,(VLOOKUP(C1123,#REF!,3,0)))</f>
        <v>0</v>
      </c>
      <c r="I1123" s="47"/>
      <c r="J1123" s="49"/>
      <c r="K1123" s="49"/>
      <c r="L1123" s="49"/>
    </row>
    <row r="1124" spans="1:12" x14ac:dyDescent="0.3">
      <c r="A1124" s="24" t="e">
        <f t="shared" si="19"/>
        <v>#REF!</v>
      </c>
      <c r="B1124" s="44" t="s">
        <v>669</v>
      </c>
      <c r="C1124" s="54">
        <v>128020</v>
      </c>
      <c r="D1124" s="60" t="s">
        <v>750</v>
      </c>
      <c r="E1124" s="40"/>
      <c r="F1124" s="71">
        <v>0.2</v>
      </c>
      <c r="H1124" s="29">
        <f>IF(ISERROR(VLOOKUP(C1124,#REF!,3,0)),0,(VLOOKUP(C1124,#REF!,3,0)))</f>
        <v>0</v>
      </c>
      <c r="I1124" s="47"/>
      <c r="J1124" s="49"/>
      <c r="K1124" s="49"/>
      <c r="L1124" s="49"/>
    </row>
    <row r="1125" spans="1:12" x14ac:dyDescent="0.3">
      <c r="A1125" s="24" t="e">
        <f t="shared" si="19"/>
        <v>#REF!</v>
      </c>
      <c r="B1125" s="44" t="s">
        <v>669</v>
      </c>
      <c r="C1125" s="54">
        <v>128025</v>
      </c>
      <c r="D1125" s="60" t="s">
        <v>751</v>
      </c>
      <c r="E1125" s="40"/>
      <c r="F1125" s="71">
        <v>0.2</v>
      </c>
      <c r="H1125" s="29">
        <f>IF(ISERROR(VLOOKUP(C1125,#REF!,3,0)),0,(VLOOKUP(C1125,#REF!,3,0)))</f>
        <v>0</v>
      </c>
      <c r="I1125" s="47"/>
      <c r="J1125" s="49"/>
      <c r="K1125" s="49"/>
      <c r="L1125" s="49"/>
    </row>
    <row r="1126" spans="1:12" x14ac:dyDescent="0.3">
      <c r="A1126" s="24" t="e">
        <f t="shared" si="19"/>
        <v>#REF!</v>
      </c>
      <c r="B1126" s="44" t="s">
        <v>669</v>
      </c>
      <c r="C1126" s="54">
        <v>128030</v>
      </c>
      <c r="D1126" s="60" t="s">
        <v>658</v>
      </c>
      <c r="E1126" s="40"/>
      <c r="F1126" s="71">
        <v>0.2</v>
      </c>
      <c r="H1126" s="29">
        <f>IF(ISERROR(VLOOKUP(C1126,#REF!,3,0)),0,(VLOOKUP(C1126,#REF!,3,0)))</f>
        <v>0</v>
      </c>
      <c r="I1126" s="47"/>
      <c r="J1126" s="49"/>
      <c r="K1126" s="49"/>
      <c r="L1126" s="49"/>
    </row>
    <row r="1127" spans="1:12" x14ac:dyDescent="0.3">
      <c r="A1127" s="24" t="e">
        <f t="shared" si="19"/>
        <v>#REF!</v>
      </c>
      <c r="B1127" s="44" t="s">
        <v>669</v>
      </c>
      <c r="C1127" s="54">
        <v>128035</v>
      </c>
      <c r="D1127" s="60" t="s">
        <v>752</v>
      </c>
      <c r="E1127" s="40"/>
      <c r="F1127" s="71">
        <v>0</v>
      </c>
      <c r="H1127" s="29">
        <f>IF(ISERROR(VLOOKUP(C1127,#REF!,3,0)),0,(VLOOKUP(C1127,#REF!,3,0)))</f>
        <v>0</v>
      </c>
      <c r="I1127" s="47"/>
      <c r="J1127" s="49"/>
      <c r="K1127" s="49"/>
      <c r="L1127" s="49"/>
    </row>
    <row r="1128" spans="1:12" x14ac:dyDescent="0.3">
      <c r="A1128" s="24" t="e">
        <f t="shared" si="19"/>
        <v>#REF!</v>
      </c>
      <c r="B1128" s="44" t="s">
        <v>669</v>
      </c>
      <c r="C1128" s="54">
        <v>128040</v>
      </c>
      <c r="D1128" s="60" t="s">
        <v>753</v>
      </c>
      <c r="E1128" s="40"/>
      <c r="F1128" s="71">
        <v>0.2</v>
      </c>
      <c r="H1128" s="29">
        <f>IF(ISERROR(VLOOKUP(C1128,#REF!,3,0)),0,(VLOOKUP(C1128,#REF!,3,0)))</f>
        <v>0</v>
      </c>
      <c r="I1128" s="47"/>
      <c r="J1128" s="49"/>
      <c r="K1128" s="49"/>
      <c r="L1128" s="49"/>
    </row>
    <row r="1129" spans="1:12" x14ac:dyDescent="0.3">
      <c r="A1129" s="24" t="e">
        <f t="shared" si="19"/>
        <v>#REF!</v>
      </c>
      <c r="B1129" s="44" t="s">
        <v>669</v>
      </c>
      <c r="C1129" s="54">
        <v>128045</v>
      </c>
      <c r="D1129" s="60" t="s">
        <v>754</v>
      </c>
      <c r="E1129" s="40"/>
      <c r="F1129" s="71">
        <v>0.2</v>
      </c>
      <c r="H1129" s="29">
        <f>IF(ISERROR(VLOOKUP(C1129,#REF!,3,0)),0,(VLOOKUP(C1129,#REF!,3,0)))</f>
        <v>0</v>
      </c>
      <c r="I1129" s="47"/>
      <c r="J1129" s="49"/>
      <c r="K1129" s="49"/>
      <c r="L1129" s="49"/>
    </row>
    <row r="1130" spans="1:12" x14ac:dyDescent="0.3">
      <c r="A1130" s="24" t="e">
        <f t="shared" si="19"/>
        <v>#REF!</v>
      </c>
      <c r="B1130" s="44" t="s">
        <v>669</v>
      </c>
      <c r="C1130" s="54">
        <v>128050</v>
      </c>
      <c r="D1130" s="60" t="s">
        <v>755</v>
      </c>
      <c r="E1130" s="40"/>
      <c r="F1130" s="71">
        <v>0.2</v>
      </c>
      <c r="H1130" s="29">
        <f>IF(ISERROR(VLOOKUP(C1130,#REF!,3,0)),0,(VLOOKUP(C1130,#REF!,3,0)))</f>
        <v>0</v>
      </c>
      <c r="I1130" s="47"/>
      <c r="J1130" s="49"/>
      <c r="K1130" s="49"/>
      <c r="L1130" s="49"/>
    </row>
    <row r="1131" spans="1:12" x14ac:dyDescent="0.3">
      <c r="A1131" s="24" t="e">
        <f t="shared" si="19"/>
        <v>#REF!</v>
      </c>
      <c r="B1131" s="44" t="s">
        <v>669</v>
      </c>
      <c r="C1131" s="54">
        <v>128055</v>
      </c>
      <c r="D1131" s="60" t="s">
        <v>720</v>
      </c>
      <c r="E1131" s="40"/>
      <c r="F1131" s="71">
        <v>0.2</v>
      </c>
      <c r="H1131" s="29">
        <f>IF(ISERROR(VLOOKUP(C1131,#REF!,3,0)),0,(VLOOKUP(C1131,#REF!,3,0)))</f>
        <v>0</v>
      </c>
      <c r="I1131" s="47"/>
      <c r="J1131" s="49"/>
      <c r="K1131" s="49"/>
      <c r="L1131" s="49"/>
    </row>
    <row r="1132" spans="1:12" x14ac:dyDescent="0.3">
      <c r="A1132" s="24" t="e">
        <f t="shared" si="19"/>
        <v>#REF!</v>
      </c>
      <c r="B1132" s="44" t="s">
        <v>669</v>
      </c>
      <c r="C1132" s="54">
        <v>128060</v>
      </c>
      <c r="D1132" s="60" t="s">
        <v>229</v>
      </c>
      <c r="E1132" s="40"/>
      <c r="F1132" s="71">
        <v>0.2</v>
      </c>
      <c r="H1132" s="29">
        <f>IF(ISERROR(VLOOKUP(C1132,#REF!,3,0)),0,(VLOOKUP(C1132,#REF!,3,0)))</f>
        <v>0</v>
      </c>
      <c r="I1132" s="47"/>
      <c r="J1132" s="49"/>
      <c r="K1132" s="49"/>
      <c r="L1132" s="49"/>
    </row>
    <row r="1133" spans="1:12" ht="33" x14ac:dyDescent="0.3">
      <c r="A1133" s="24" t="e">
        <f t="shared" si="19"/>
        <v>#REF!</v>
      </c>
      <c r="B1133" s="44" t="s">
        <v>669</v>
      </c>
      <c r="C1133" s="54">
        <v>128065</v>
      </c>
      <c r="D1133" s="60" t="s">
        <v>230</v>
      </c>
      <c r="E1133" s="40"/>
      <c r="F1133" s="71">
        <v>0.2</v>
      </c>
      <c r="H1133" s="29">
        <f>IF(ISERROR(VLOOKUP(C1133,#REF!,3,0)),0,(VLOOKUP(C1133,#REF!,3,0)))</f>
        <v>0</v>
      </c>
      <c r="I1133" s="47"/>
      <c r="J1133" s="49"/>
      <c r="K1133" s="49"/>
      <c r="L1133" s="49"/>
    </row>
    <row r="1134" spans="1:12" x14ac:dyDescent="0.3">
      <c r="A1134" s="24" t="e">
        <f t="shared" si="19"/>
        <v>#REF!</v>
      </c>
      <c r="B1134" s="44" t="s">
        <v>669</v>
      </c>
      <c r="C1134" s="54">
        <v>128070</v>
      </c>
      <c r="D1134" s="60" t="s">
        <v>144</v>
      </c>
      <c r="E1134" s="40"/>
      <c r="F1134" s="71">
        <v>1</v>
      </c>
      <c r="H1134" s="29">
        <f>IF(ISERROR(VLOOKUP(C1134,#REF!,3,0)),0,(VLOOKUP(C1134,#REF!,3,0)))</f>
        <v>0</v>
      </c>
      <c r="I1134" s="47"/>
      <c r="J1134" s="49"/>
      <c r="K1134" s="49"/>
      <c r="L1134" s="49"/>
    </row>
    <row r="1135" spans="1:12" x14ac:dyDescent="0.3">
      <c r="A1135" s="24" t="e">
        <f t="shared" si="19"/>
        <v>#REF!</v>
      </c>
      <c r="B1135" s="44" t="s">
        <v>669</v>
      </c>
      <c r="C1135" s="54">
        <v>128075</v>
      </c>
      <c r="D1135" s="60" t="s">
        <v>145</v>
      </c>
      <c r="E1135" s="40"/>
      <c r="F1135" s="71">
        <v>1</v>
      </c>
      <c r="H1135" s="29">
        <f>IF(ISERROR(VLOOKUP(C1135,#REF!,3,0)),0,(VLOOKUP(C1135,#REF!,3,0)))</f>
        <v>0</v>
      </c>
      <c r="I1135" s="47"/>
      <c r="J1135" s="49"/>
      <c r="K1135" s="49"/>
      <c r="L1135" s="49"/>
    </row>
    <row r="1136" spans="1:12" x14ac:dyDescent="0.3">
      <c r="A1136" s="24" t="e">
        <f t="shared" si="19"/>
        <v>#REF!</v>
      </c>
      <c r="B1136" s="44" t="s">
        <v>669</v>
      </c>
      <c r="C1136" s="54">
        <v>128080</v>
      </c>
      <c r="D1136" s="60" t="s">
        <v>670</v>
      </c>
      <c r="E1136" s="40"/>
      <c r="F1136" s="71">
        <v>0</v>
      </c>
      <c r="H1136" s="29">
        <f>IF(ISERROR(VLOOKUP(C1136,#REF!,3,0)),0,(VLOOKUP(C1136,#REF!,3,0)))</f>
        <v>0</v>
      </c>
      <c r="I1136" s="47"/>
      <c r="J1136" s="49"/>
      <c r="K1136" s="49"/>
      <c r="L1136" s="49"/>
    </row>
    <row r="1137" spans="1:12" x14ac:dyDescent="0.3">
      <c r="A1137" s="24" t="e">
        <f t="shared" si="19"/>
        <v>#REF!</v>
      </c>
      <c r="B1137" s="44" t="s">
        <v>669</v>
      </c>
      <c r="C1137" s="54">
        <v>128095</v>
      </c>
      <c r="D1137" s="60" t="s">
        <v>245</v>
      </c>
      <c r="E1137" s="40"/>
      <c r="F1137" s="71">
        <v>1</v>
      </c>
      <c r="H1137" s="29">
        <f>IF(ISERROR(VLOOKUP(C1137,#REF!,3,0)),0,(VLOOKUP(C1137,#REF!,3,0)))</f>
        <v>0</v>
      </c>
      <c r="I1137" s="47"/>
      <c r="J1137" s="49"/>
      <c r="K1137" s="49"/>
      <c r="L1137" s="49"/>
    </row>
    <row r="1138" spans="1:12" x14ac:dyDescent="0.3">
      <c r="A1138" s="24" t="e">
        <f t="shared" si="19"/>
        <v>#REF!</v>
      </c>
      <c r="C1138" s="42"/>
      <c r="D1138" s="51"/>
      <c r="E1138" s="40"/>
      <c r="F1138" s="41"/>
      <c r="H1138" s="29">
        <f>IF(ISERROR(VLOOKUP(C1138,#REF!,3,0)),0,(VLOOKUP(C1138,#REF!,3,0)))</f>
        <v>0</v>
      </c>
      <c r="I1138" s="47"/>
      <c r="J1138" s="49"/>
      <c r="K1138" s="49"/>
      <c r="L1138" s="49"/>
    </row>
    <row r="1139" spans="1:12" x14ac:dyDescent="0.3">
      <c r="A1139" s="24" t="e">
        <f t="shared" si="19"/>
        <v>#REF!</v>
      </c>
      <c r="C1139" s="42">
        <v>1281</v>
      </c>
      <c r="D1139" s="60" t="s">
        <v>231</v>
      </c>
      <c r="E1139" s="40" t="s">
        <v>440</v>
      </c>
      <c r="F1139" s="41"/>
      <c r="H1139" s="47"/>
      <c r="I1139" s="47"/>
      <c r="J1139" s="49"/>
      <c r="K1139" s="49"/>
      <c r="L1139" s="49"/>
    </row>
    <row r="1140" spans="1:12" x14ac:dyDescent="0.3">
      <c r="A1140" s="24" t="e">
        <f t="shared" si="19"/>
        <v>#REF!</v>
      </c>
      <c r="B1140" s="44" t="s">
        <v>669</v>
      </c>
      <c r="C1140" s="42">
        <v>128105</v>
      </c>
      <c r="D1140" s="60" t="s">
        <v>649</v>
      </c>
      <c r="E1140" s="40" t="s">
        <v>440</v>
      </c>
      <c r="F1140" s="59" t="s">
        <v>134</v>
      </c>
      <c r="H1140" s="47"/>
      <c r="I1140" s="47"/>
      <c r="J1140" s="49"/>
      <c r="K1140" s="49"/>
      <c r="L1140" s="49"/>
    </row>
    <row r="1141" spans="1:12" x14ac:dyDescent="0.3">
      <c r="A1141" s="24" t="e">
        <f t="shared" si="19"/>
        <v>#REF!</v>
      </c>
      <c r="B1141" s="44" t="s">
        <v>669</v>
      </c>
      <c r="C1141" s="42">
        <v>128110</v>
      </c>
      <c r="D1141" s="60" t="s">
        <v>747</v>
      </c>
      <c r="E1141" s="40" t="s">
        <v>440</v>
      </c>
      <c r="F1141" s="59" t="s">
        <v>134</v>
      </c>
      <c r="H1141" s="47"/>
      <c r="I1141" s="47"/>
      <c r="J1141" s="49"/>
      <c r="K1141" s="49"/>
      <c r="L1141" s="49"/>
    </row>
    <row r="1142" spans="1:12" x14ac:dyDescent="0.3">
      <c r="A1142" s="24" t="e">
        <f t="shared" si="19"/>
        <v>#REF!</v>
      </c>
      <c r="B1142" s="44" t="s">
        <v>669</v>
      </c>
      <c r="C1142" s="42">
        <v>128115</v>
      </c>
      <c r="D1142" s="60" t="s">
        <v>748</v>
      </c>
      <c r="E1142" s="40" t="s">
        <v>440</v>
      </c>
      <c r="F1142" s="59" t="s">
        <v>134</v>
      </c>
      <c r="H1142" s="47"/>
      <c r="I1142" s="47"/>
      <c r="J1142" s="49"/>
      <c r="K1142" s="49"/>
      <c r="L1142" s="49"/>
    </row>
    <row r="1143" spans="1:12" x14ac:dyDescent="0.3">
      <c r="A1143" s="24" t="e">
        <f t="shared" si="19"/>
        <v>#REF!</v>
      </c>
      <c r="B1143" s="44" t="s">
        <v>669</v>
      </c>
      <c r="C1143" s="42">
        <v>128120</v>
      </c>
      <c r="D1143" s="60" t="s">
        <v>749</v>
      </c>
      <c r="E1143" s="40" t="s">
        <v>440</v>
      </c>
      <c r="F1143" s="59" t="s">
        <v>134</v>
      </c>
      <c r="H1143" s="47"/>
      <c r="I1143" s="47"/>
      <c r="J1143" s="49"/>
      <c r="K1143" s="49"/>
      <c r="L1143" s="49"/>
    </row>
    <row r="1144" spans="1:12" x14ac:dyDescent="0.3">
      <c r="A1144" s="24" t="e">
        <f t="shared" si="19"/>
        <v>#REF!</v>
      </c>
      <c r="B1144" s="44" t="s">
        <v>669</v>
      </c>
      <c r="C1144" s="42">
        <v>128125</v>
      </c>
      <c r="D1144" s="60" t="s">
        <v>750</v>
      </c>
      <c r="E1144" s="40" t="s">
        <v>440</v>
      </c>
      <c r="F1144" s="59" t="s">
        <v>134</v>
      </c>
      <c r="H1144" s="47"/>
      <c r="I1144" s="47"/>
      <c r="J1144" s="49"/>
      <c r="K1144" s="49"/>
      <c r="L1144" s="49"/>
    </row>
    <row r="1145" spans="1:12" x14ac:dyDescent="0.3">
      <c r="A1145" s="24" t="e">
        <f t="shared" si="19"/>
        <v>#REF!</v>
      </c>
      <c r="B1145" s="44" t="s">
        <v>669</v>
      </c>
      <c r="C1145" s="42">
        <v>128130</v>
      </c>
      <c r="D1145" s="60" t="s">
        <v>751</v>
      </c>
      <c r="E1145" s="40" t="s">
        <v>440</v>
      </c>
      <c r="F1145" s="59" t="s">
        <v>134</v>
      </c>
      <c r="H1145" s="47"/>
      <c r="I1145" s="47"/>
      <c r="J1145" s="49"/>
      <c r="K1145" s="49"/>
      <c r="L1145" s="49"/>
    </row>
    <row r="1146" spans="1:12" x14ac:dyDescent="0.3">
      <c r="A1146" s="24" t="e">
        <f t="shared" si="19"/>
        <v>#REF!</v>
      </c>
      <c r="B1146" s="44" t="s">
        <v>669</v>
      </c>
      <c r="C1146" s="42">
        <v>128135</v>
      </c>
      <c r="D1146" s="60" t="s">
        <v>658</v>
      </c>
      <c r="E1146" s="40" t="s">
        <v>440</v>
      </c>
      <c r="F1146" s="59" t="s">
        <v>134</v>
      </c>
      <c r="H1146" s="47"/>
      <c r="I1146" s="47"/>
      <c r="J1146" s="49"/>
      <c r="K1146" s="49"/>
      <c r="L1146" s="49"/>
    </row>
    <row r="1147" spans="1:12" x14ac:dyDescent="0.3">
      <c r="A1147" s="24" t="e">
        <f t="shared" si="19"/>
        <v>#REF!</v>
      </c>
      <c r="B1147" s="44" t="s">
        <v>669</v>
      </c>
      <c r="C1147" s="42">
        <v>128140</v>
      </c>
      <c r="D1147" s="60" t="s">
        <v>752</v>
      </c>
      <c r="E1147" s="40" t="s">
        <v>440</v>
      </c>
      <c r="F1147" s="59" t="s">
        <v>134</v>
      </c>
      <c r="H1147" s="47"/>
      <c r="I1147" s="47"/>
      <c r="J1147" s="49"/>
      <c r="K1147" s="49"/>
      <c r="L1147" s="49"/>
    </row>
    <row r="1148" spans="1:12" x14ac:dyDescent="0.3">
      <c r="A1148" s="24" t="e">
        <f t="shared" si="19"/>
        <v>#REF!</v>
      </c>
      <c r="B1148" s="44" t="s">
        <v>669</v>
      </c>
      <c r="C1148" s="42">
        <v>128145</v>
      </c>
      <c r="D1148" s="60" t="s">
        <v>753</v>
      </c>
      <c r="E1148" s="40" t="s">
        <v>440</v>
      </c>
      <c r="F1148" s="59" t="s">
        <v>134</v>
      </c>
      <c r="H1148" s="47"/>
      <c r="I1148" s="47"/>
      <c r="J1148" s="49"/>
      <c r="K1148" s="49"/>
      <c r="L1148" s="49"/>
    </row>
    <row r="1149" spans="1:12" x14ac:dyDescent="0.3">
      <c r="A1149" s="24" t="e">
        <f t="shared" si="19"/>
        <v>#REF!</v>
      </c>
      <c r="B1149" s="44" t="s">
        <v>669</v>
      </c>
      <c r="C1149" s="42">
        <v>128150</v>
      </c>
      <c r="D1149" s="60" t="s">
        <v>754</v>
      </c>
      <c r="E1149" s="40" t="s">
        <v>440</v>
      </c>
      <c r="F1149" s="59" t="s">
        <v>134</v>
      </c>
      <c r="H1149" s="47"/>
      <c r="I1149" s="47"/>
      <c r="J1149" s="49"/>
      <c r="K1149" s="49"/>
      <c r="L1149" s="49"/>
    </row>
    <row r="1150" spans="1:12" x14ac:dyDescent="0.3">
      <c r="A1150" s="24" t="e">
        <f t="shared" si="19"/>
        <v>#REF!</v>
      </c>
      <c r="B1150" s="44" t="s">
        <v>669</v>
      </c>
      <c r="C1150" s="42">
        <v>128155</v>
      </c>
      <c r="D1150" s="60" t="s">
        <v>755</v>
      </c>
      <c r="E1150" s="40" t="s">
        <v>440</v>
      </c>
      <c r="F1150" s="59" t="s">
        <v>134</v>
      </c>
      <c r="H1150" s="47"/>
      <c r="I1150" s="47"/>
      <c r="J1150" s="49"/>
      <c r="K1150" s="49"/>
      <c r="L1150" s="49"/>
    </row>
    <row r="1151" spans="1:12" x14ac:dyDescent="0.3">
      <c r="A1151" s="24" t="e">
        <f t="shared" si="19"/>
        <v>#REF!</v>
      </c>
      <c r="B1151" s="44" t="s">
        <v>669</v>
      </c>
      <c r="C1151" s="42">
        <v>128160</v>
      </c>
      <c r="D1151" s="60" t="s">
        <v>144</v>
      </c>
      <c r="E1151" s="40" t="s">
        <v>440</v>
      </c>
      <c r="F1151" s="59" t="s">
        <v>134</v>
      </c>
      <c r="H1151" s="47"/>
      <c r="I1151" s="47"/>
      <c r="J1151" s="49"/>
      <c r="K1151" s="49"/>
      <c r="L1151" s="49"/>
    </row>
    <row r="1152" spans="1:12" x14ac:dyDescent="0.3">
      <c r="A1152" s="24" t="e">
        <f t="shared" si="19"/>
        <v>#REF!</v>
      </c>
      <c r="B1152" s="44" t="s">
        <v>669</v>
      </c>
      <c r="C1152" s="42">
        <v>128165</v>
      </c>
      <c r="D1152" s="60" t="s">
        <v>145</v>
      </c>
      <c r="E1152" s="40" t="s">
        <v>440</v>
      </c>
      <c r="F1152" s="59" t="s">
        <v>134</v>
      </c>
      <c r="H1152" s="47"/>
      <c r="I1152" s="47"/>
      <c r="J1152" s="49"/>
      <c r="K1152" s="49"/>
      <c r="L1152" s="49"/>
    </row>
    <row r="1153" spans="1:12" x14ac:dyDescent="0.3">
      <c r="A1153" s="24" t="e">
        <f t="shared" si="19"/>
        <v>#REF!</v>
      </c>
      <c r="B1153" s="44" t="s">
        <v>669</v>
      </c>
      <c r="C1153" s="42">
        <v>128195</v>
      </c>
      <c r="D1153" s="60" t="s">
        <v>245</v>
      </c>
      <c r="E1153" s="40" t="s">
        <v>440</v>
      </c>
      <c r="F1153" s="59" t="s">
        <v>134</v>
      </c>
      <c r="H1153" s="47"/>
      <c r="I1153" s="47"/>
      <c r="J1153" s="49"/>
      <c r="K1153" s="49"/>
      <c r="L1153" s="49"/>
    </row>
    <row r="1154" spans="1:12" x14ac:dyDescent="0.3">
      <c r="A1154" s="24" t="e">
        <f t="shared" si="19"/>
        <v>#REF!</v>
      </c>
      <c r="C1154" s="42"/>
      <c r="D1154" s="51"/>
      <c r="E1154" s="40" t="s">
        <v>440</v>
      </c>
      <c r="F1154" s="72"/>
      <c r="H1154" s="47"/>
      <c r="I1154" s="47"/>
      <c r="J1154" s="49"/>
      <c r="K1154" s="49"/>
      <c r="L1154" s="49"/>
    </row>
    <row r="1155" spans="1:12" x14ac:dyDescent="0.3">
      <c r="A1155" s="24" t="e">
        <f t="shared" si="19"/>
        <v>#REF!</v>
      </c>
      <c r="C1155" s="52">
        <v>1282</v>
      </c>
      <c r="D1155" s="93" t="s">
        <v>181</v>
      </c>
      <c r="E1155" s="40"/>
      <c r="F1155" s="72"/>
      <c r="H1155" s="47"/>
      <c r="I1155" s="47"/>
      <c r="J1155" s="49"/>
      <c r="K1155" s="49"/>
      <c r="L1155" s="49"/>
    </row>
    <row r="1156" spans="1:12" x14ac:dyDescent="0.3">
      <c r="A1156" s="24" t="e">
        <f t="shared" si="19"/>
        <v>#REF!</v>
      </c>
      <c r="B1156" s="44" t="s">
        <v>669</v>
      </c>
      <c r="C1156" s="54">
        <v>128205</v>
      </c>
      <c r="D1156" s="60" t="s">
        <v>649</v>
      </c>
      <c r="E1156" s="40"/>
      <c r="F1156" s="59" t="s">
        <v>134</v>
      </c>
      <c r="H1156" s="47"/>
      <c r="I1156" s="47"/>
      <c r="J1156" s="49"/>
      <c r="K1156" s="49"/>
      <c r="L1156" s="49"/>
    </row>
    <row r="1157" spans="1:12" x14ac:dyDescent="0.3">
      <c r="A1157" s="24" t="e">
        <f t="shared" si="19"/>
        <v>#REF!</v>
      </c>
      <c r="B1157" s="44" t="s">
        <v>669</v>
      </c>
      <c r="C1157" s="54">
        <v>128210</v>
      </c>
      <c r="D1157" s="60" t="s">
        <v>748</v>
      </c>
      <c r="E1157" s="40"/>
      <c r="F1157" s="59" t="s">
        <v>134</v>
      </c>
      <c r="H1157" s="47"/>
      <c r="I1157" s="47"/>
      <c r="J1157" s="49"/>
      <c r="K1157" s="49"/>
      <c r="L1157" s="49"/>
    </row>
    <row r="1158" spans="1:12" x14ac:dyDescent="0.3">
      <c r="A1158" s="24" t="e">
        <f t="shared" si="19"/>
        <v>#REF!</v>
      </c>
      <c r="B1158" s="44" t="s">
        <v>669</v>
      </c>
      <c r="C1158" s="54">
        <v>128215</v>
      </c>
      <c r="D1158" s="60" t="s">
        <v>749</v>
      </c>
      <c r="E1158" s="40"/>
      <c r="F1158" s="59" t="s">
        <v>134</v>
      </c>
      <c r="H1158" s="47"/>
      <c r="I1158" s="47"/>
      <c r="J1158" s="49"/>
      <c r="K1158" s="49"/>
      <c r="L1158" s="49"/>
    </row>
    <row r="1159" spans="1:12" x14ac:dyDescent="0.3">
      <c r="A1159" s="24" t="e">
        <f t="shared" si="19"/>
        <v>#REF!</v>
      </c>
      <c r="B1159" s="44" t="s">
        <v>669</v>
      </c>
      <c r="C1159" s="54">
        <v>128220</v>
      </c>
      <c r="D1159" s="60" t="s">
        <v>750</v>
      </c>
      <c r="E1159" s="40"/>
      <c r="F1159" s="59" t="s">
        <v>134</v>
      </c>
      <c r="H1159" s="47"/>
      <c r="I1159" s="47"/>
      <c r="J1159" s="49"/>
      <c r="K1159" s="49"/>
      <c r="L1159" s="49"/>
    </row>
    <row r="1160" spans="1:12" x14ac:dyDescent="0.3">
      <c r="A1160" s="24" t="e">
        <f t="shared" ref="A1160:A1223" si="20">+IF(H1160&gt;0,A1159+1,A1159)</f>
        <v>#REF!</v>
      </c>
      <c r="B1160" s="44" t="s">
        <v>669</v>
      </c>
      <c r="C1160" s="54">
        <v>128225</v>
      </c>
      <c r="D1160" s="60" t="s">
        <v>751</v>
      </c>
      <c r="E1160" s="40"/>
      <c r="F1160" s="59" t="s">
        <v>134</v>
      </c>
      <c r="H1160" s="47"/>
      <c r="I1160" s="47"/>
      <c r="J1160" s="49"/>
      <c r="K1160" s="49"/>
      <c r="L1160" s="49"/>
    </row>
    <row r="1161" spans="1:12" x14ac:dyDescent="0.3">
      <c r="A1161" s="24" t="e">
        <f t="shared" si="20"/>
        <v>#REF!</v>
      </c>
      <c r="B1161" s="44" t="s">
        <v>669</v>
      </c>
      <c r="C1161" s="54">
        <v>128230</v>
      </c>
      <c r="D1161" s="60" t="s">
        <v>658</v>
      </c>
      <c r="E1161" s="40"/>
      <c r="F1161" s="59" t="s">
        <v>134</v>
      </c>
      <c r="H1161" s="47"/>
      <c r="I1161" s="47"/>
      <c r="J1161" s="49"/>
      <c r="K1161" s="49"/>
      <c r="L1161" s="49"/>
    </row>
    <row r="1162" spans="1:12" x14ac:dyDescent="0.3">
      <c r="A1162" s="24" t="e">
        <f t="shared" si="20"/>
        <v>#REF!</v>
      </c>
      <c r="B1162" s="44" t="s">
        <v>669</v>
      </c>
      <c r="C1162" s="54">
        <v>128235</v>
      </c>
      <c r="D1162" s="60" t="s">
        <v>752</v>
      </c>
      <c r="E1162" s="40"/>
      <c r="F1162" s="59" t="s">
        <v>134</v>
      </c>
      <c r="H1162" s="47"/>
      <c r="I1162" s="47"/>
      <c r="J1162" s="49"/>
      <c r="K1162" s="49"/>
      <c r="L1162" s="49"/>
    </row>
    <row r="1163" spans="1:12" x14ac:dyDescent="0.3">
      <c r="A1163" s="24" t="e">
        <f t="shared" si="20"/>
        <v>#REF!</v>
      </c>
      <c r="B1163" s="44" t="s">
        <v>669</v>
      </c>
      <c r="C1163" s="54">
        <v>128240</v>
      </c>
      <c r="D1163" s="60" t="s">
        <v>753</v>
      </c>
      <c r="E1163" s="40"/>
      <c r="F1163" s="59" t="s">
        <v>134</v>
      </c>
      <c r="H1163" s="47"/>
      <c r="I1163" s="47"/>
      <c r="J1163" s="49"/>
      <c r="K1163" s="49"/>
      <c r="L1163" s="49"/>
    </row>
    <row r="1164" spans="1:12" x14ac:dyDescent="0.3">
      <c r="A1164" s="24" t="e">
        <f t="shared" si="20"/>
        <v>#REF!</v>
      </c>
      <c r="B1164" s="44" t="s">
        <v>669</v>
      </c>
      <c r="C1164" s="54">
        <v>128245</v>
      </c>
      <c r="D1164" s="60" t="s">
        <v>754</v>
      </c>
      <c r="E1164" s="40"/>
      <c r="F1164" s="59" t="s">
        <v>134</v>
      </c>
      <c r="H1164" s="47"/>
      <c r="I1164" s="47"/>
      <c r="J1164" s="49"/>
      <c r="K1164" s="49"/>
      <c r="L1164" s="49"/>
    </row>
    <row r="1165" spans="1:12" x14ac:dyDescent="0.3">
      <c r="A1165" s="24" t="e">
        <f t="shared" si="20"/>
        <v>#REF!</v>
      </c>
      <c r="B1165" s="44" t="s">
        <v>669</v>
      </c>
      <c r="C1165" s="54">
        <v>128250</v>
      </c>
      <c r="D1165" s="60" t="s">
        <v>755</v>
      </c>
      <c r="E1165" s="40"/>
      <c r="F1165" s="59" t="s">
        <v>134</v>
      </c>
      <c r="H1165" s="47"/>
      <c r="I1165" s="47"/>
      <c r="J1165" s="49"/>
      <c r="K1165" s="49"/>
      <c r="L1165" s="49"/>
    </row>
    <row r="1166" spans="1:12" x14ac:dyDescent="0.3">
      <c r="A1166" s="24" t="e">
        <f t="shared" si="20"/>
        <v>#REF!</v>
      </c>
      <c r="B1166" s="44" t="s">
        <v>669</v>
      </c>
      <c r="C1166" s="54">
        <v>128255</v>
      </c>
      <c r="D1166" s="60" t="s">
        <v>720</v>
      </c>
      <c r="E1166" s="40"/>
      <c r="F1166" s="59" t="s">
        <v>134</v>
      </c>
      <c r="H1166" s="47"/>
      <c r="I1166" s="47"/>
      <c r="J1166" s="49"/>
      <c r="K1166" s="49"/>
      <c r="L1166" s="49"/>
    </row>
    <row r="1167" spans="1:12" x14ac:dyDescent="0.3">
      <c r="A1167" s="24" t="e">
        <f t="shared" si="20"/>
        <v>#REF!</v>
      </c>
      <c r="B1167" s="44" t="s">
        <v>669</v>
      </c>
      <c r="C1167" s="54">
        <v>128260</v>
      </c>
      <c r="D1167" s="60" t="s">
        <v>229</v>
      </c>
      <c r="E1167" s="40"/>
      <c r="F1167" s="59" t="s">
        <v>134</v>
      </c>
      <c r="H1167" s="47"/>
      <c r="I1167" s="47"/>
      <c r="J1167" s="49"/>
      <c r="K1167" s="49"/>
      <c r="L1167" s="49"/>
    </row>
    <row r="1168" spans="1:12" ht="33" x14ac:dyDescent="0.3">
      <c r="A1168" s="24" t="e">
        <f t="shared" si="20"/>
        <v>#REF!</v>
      </c>
      <c r="B1168" s="44" t="s">
        <v>669</v>
      </c>
      <c r="C1168" s="54">
        <v>128265</v>
      </c>
      <c r="D1168" s="60" t="s">
        <v>230</v>
      </c>
      <c r="E1168" s="40"/>
      <c r="F1168" s="59" t="s">
        <v>134</v>
      </c>
      <c r="H1168" s="47"/>
      <c r="I1168" s="47"/>
      <c r="J1168" s="49"/>
      <c r="K1168" s="49"/>
      <c r="L1168" s="49"/>
    </row>
    <row r="1169" spans="1:12" x14ac:dyDescent="0.3">
      <c r="A1169" s="24" t="e">
        <f t="shared" si="20"/>
        <v>#REF!</v>
      </c>
      <c r="B1169" s="44" t="s">
        <v>669</v>
      </c>
      <c r="C1169" s="54">
        <v>128270</v>
      </c>
      <c r="D1169" s="60" t="s">
        <v>144</v>
      </c>
      <c r="E1169" s="40"/>
      <c r="F1169" s="59" t="s">
        <v>134</v>
      </c>
      <c r="H1169" s="47"/>
      <c r="I1169" s="47"/>
      <c r="J1169" s="49"/>
      <c r="K1169" s="49"/>
      <c r="L1169" s="49"/>
    </row>
    <row r="1170" spans="1:12" x14ac:dyDescent="0.3">
      <c r="A1170" s="24" t="e">
        <f t="shared" si="20"/>
        <v>#REF!</v>
      </c>
      <c r="B1170" s="44" t="s">
        <v>669</v>
      </c>
      <c r="C1170" s="54">
        <v>128275</v>
      </c>
      <c r="D1170" s="60" t="s">
        <v>145</v>
      </c>
      <c r="E1170" s="40"/>
      <c r="F1170" s="59" t="s">
        <v>134</v>
      </c>
      <c r="H1170" s="47"/>
      <c r="I1170" s="47"/>
      <c r="J1170" s="49"/>
      <c r="K1170" s="49"/>
      <c r="L1170" s="49"/>
    </row>
    <row r="1171" spans="1:12" x14ac:dyDescent="0.3">
      <c r="A1171" s="24" t="e">
        <f t="shared" si="20"/>
        <v>#REF!</v>
      </c>
      <c r="B1171" s="44" t="s">
        <v>669</v>
      </c>
      <c r="C1171" s="54">
        <v>128280</v>
      </c>
      <c r="D1171" s="60" t="s">
        <v>670</v>
      </c>
      <c r="E1171" s="40"/>
      <c r="F1171" s="59" t="s">
        <v>134</v>
      </c>
      <c r="H1171" s="47"/>
      <c r="I1171" s="47"/>
      <c r="J1171" s="49"/>
      <c r="K1171" s="49"/>
      <c r="L1171" s="49"/>
    </row>
    <row r="1172" spans="1:12" x14ac:dyDescent="0.3">
      <c r="A1172" s="24" t="e">
        <f t="shared" si="20"/>
        <v>#REF!</v>
      </c>
      <c r="B1172" s="44" t="s">
        <v>669</v>
      </c>
      <c r="C1172" s="54">
        <v>128295</v>
      </c>
      <c r="D1172" s="60" t="s">
        <v>245</v>
      </c>
      <c r="E1172" s="40"/>
      <c r="F1172" s="59" t="s">
        <v>134</v>
      </c>
      <c r="H1172" s="47"/>
      <c r="I1172" s="47"/>
      <c r="J1172" s="49"/>
      <c r="K1172" s="49"/>
      <c r="L1172" s="49"/>
    </row>
    <row r="1173" spans="1:12" x14ac:dyDescent="0.3">
      <c r="A1173" s="24" t="e">
        <f t="shared" si="20"/>
        <v>#REF!</v>
      </c>
      <c r="C1173" s="42"/>
      <c r="D1173" s="60"/>
      <c r="E1173" s="40"/>
      <c r="F1173" s="72"/>
      <c r="H1173" s="47"/>
      <c r="I1173" s="47"/>
      <c r="J1173" s="49"/>
      <c r="K1173" s="49"/>
      <c r="L1173" s="49"/>
    </row>
    <row r="1174" spans="1:12" x14ac:dyDescent="0.3">
      <c r="A1174" s="24" t="e">
        <f t="shared" si="20"/>
        <v>#REF!</v>
      </c>
      <c r="C1174" s="42">
        <v>1283</v>
      </c>
      <c r="D1174" s="60" t="s">
        <v>232</v>
      </c>
      <c r="E1174" s="73"/>
      <c r="F1174" s="72"/>
      <c r="H1174" s="47"/>
      <c r="I1174" s="47"/>
      <c r="J1174" s="49"/>
      <c r="K1174" s="49"/>
      <c r="L1174" s="49"/>
    </row>
    <row r="1175" spans="1:12" x14ac:dyDescent="0.3">
      <c r="A1175" s="24" t="e">
        <f t="shared" si="20"/>
        <v>#REF!</v>
      </c>
      <c r="B1175" s="44" t="s">
        <v>669</v>
      </c>
      <c r="C1175" s="42">
        <v>128305</v>
      </c>
      <c r="D1175" s="60" t="s">
        <v>649</v>
      </c>
      <c r="E1175" s="73"/>
      <c r="F1175" s="59" t="s">
        <v>134</v>
      </c>
      <c r="H1175" s="47"/>
      <c r="I1175" s="47"/>
      <c r="J1175" s="49"/>
      <c r="K1175" s="49"/>
      <c r="L1175" s="49"/>
    </row>
    <row r="1176" spans="1:12" x14ac:dyDescent="0.3">
      <c r="A1176" s="24" t="e">
        <f t="shared" si="20"/>
        <v>#REF!</v>
      </c>
      <c r="B1176" s="44" t="s">
        <v>669</v>
      </c>
      <c r="C1176" s="42">
        <v>128310</v>
      </c>
      <c r="D1176" s="60" t="s">
        <v>747</v>
      </c>
      <c r="E1176" s="73"/>
      <c r="F1176" s="59" t="s">
        <v>134</v>
      </c>
      <c r="H1176" s="47"/>
      <c r="I1176" s="47"/>
      <c r="J1176" s="49"/>
      <c r="K1176" s="49"/>
      <c r="L1176" s="49"/>
    </row>
    <row r="1177" spans="1:12" x14ac:dyDescent="0.3">
      <c r="A1177" s="24" t="e">
        <f t="shared" si="20"/>
        <v>#REF!</v>
      </c>
      <c r="B1177" s="44" t="s">
        <v>669</v>
      </c>
      <c r="C1177" s="42">
        <v>128315</v>
      </c>
      <c r="D1177" s="60" t="s">
        <v>748</v>
      </c>
      <c r="E1177" s="73"/>
      <c r="F1177" s="59" t="s">
        <v>134</v>
      </c>
      <c r="H1177" s="47"/>
      <c r="I1177" s="47"/>
      <c r="J1177" s="49"/>
      <c r="K1177" s="49"/>
      <c r="L1177" s="49"/>
    </row>
    <row r="1178" spans="1:12" x14ac:dyDescent="0.3">
      <c r="A1178" s="24" t="e">
        <f t="shared" si="20"/>
        <v>#REF!</v>
      </c>
      <c r="B1178" s="44" t="s">
        <v>669</v>
      </c>
      <c r="C1178" s="42">
        <v>128320</v>
      </c>
      <c r="D1178" s="60" t="s">
        <v>749</v>
      </c>
      <c r="E1178" s="73"/>
      <c r="F1178" s="59" t="s">
        <v>134</v>
      </c>
      <c r="H1178" s="47"/>
      <c r="I1178" s="47"/>
      <c r="J1178" s="49"/>
      <c r="K1178" s="49"/>
      <c r="L1178" s="49"/>
    </row>
    <row r="1179" spans="1:12" x14ac:dyDescent="0.3">
      <c r="A1179" s="24" t="e">
        <f t="shared" si="20"/>
        <v>#REF!</v>
      </c>
      <c r="B1179" s="44" t="s">
        <v>669</v>
      </c>
      <c r="C1179" s="42">
        <v>128325</v>
      </c>
      <c r="D1179" s="60" t="s">
        <v>750</v>
      </c>
      <c r="E1179" s="73"/>
      <c r="F1179" s="59" t="s">
        <v>134</v>
      </c>
      <c r="H1179" s="47"/>
      <c r="I1179" s="47"/>
      <c r="J1179" s="49"/>
      <c r="K1179" s="49"/>
      <c r="L1179" s="49"/>
    </row>
    <row r="1180" spans="1:12" x14ac:dyDescent="0.3">
      <c r="A1180" s="24" t="e">
        <f t="shared" si="20"/>
        <v>#REF!</v>
      </c>
      <c r="B1180" s="44" t="s">
        <v>669</v>
      </c>
      <c r="C1180" s="42">
        <v>128330</v>
      </c>
      <c r="D1180" s="60" t="s">
        <v>751</v>
      </c>
      <c r="E1180" s="73"/>
      <c r="F1180" s="59" t="s">
        <v>134</v>
      </c>
      <c r="H1180" s="47"/>
      <c r="I1180" s="47"/>
      <c r="J1180" s="49"/>
      <c r="K1180" s="49"/>
      <c r="L1180" s="49"/>
    </row>
    <row r="1181" spans="1:12" x14ac:dyDescent="0.3">
      <c r="A1181" s="24" t="e">
        <f t="shared" si="20"/>
        <v>#REF!</v>
      </c>
      <c r="B1181" s="44" t="s">
        <v>669</v>
      </c>
      <c r="C1181" s="42">
        <v>128335</v>
      </c>
      <c r="D1181" s="60" t="s">
        <v>658</v>
      </c>
      <c r="E1181" s="73"/>
      <c r="F1181" s="59" t="s">
        <v>134</v>
      </c>
      <c r="H1181" s="47"/>
      <c r="I1181" s="47"/>
      <c r="J1181" s="49"/>
      <c r="K1181" s="49"/>
      <c r="L1181" s="49"/>
    </row>
    <row r="1182" spans="1:12" x14ac:dyDescent="0.3">
      <c r="A1182" s="24" t="e">
        <f t="shared" si="20"/>
        <v>#REF!</v>
      </c>
      <c r="B1182" s="44" t="s">
        <v>669</v>
      </c>
      <c r="C1182" s="42">
        <v>128340</v>
      </c>
      <c r="D1182" s="60" t="s">
        <v>752</v>
      </c>
      <c r="E1182" s="73"/>
      <c r="F1182" s="59" t="s">
        <v>134</v>
      </c>
      <c r="H1182" s="47"/>
      <c r="I1182" s="47"/>
      <c r="J1182" s="49"/>
      <c r="K1182" s="49"/>
      <c r="L1182" s="49"/>
    </row>
    <row r="1183" spans="1:12" x14ac:dyDescent="0.3">
      <c r="A1183" s="24" t="e">
        <f t="shared" si="20"/>
        <v>#REF!</v>
      </c>
      <c r="B1183" s="44" t="s">
        <v>669</v>
      </c>
      <c r="C1183" s="42">
        <v>128345</v>
      </c>
      <c r="D1183" s="60" t="s">
        <v>753</v>
      </c>
      <c r="E1183" s="73"/>
      <c r="F1183" s="59" t="s">
        <v>134</v>
      </c>
      <c r="H1183" s="47"/>
      <c r="I1183" s="47"/>
      <c r="J1183" s="49"/>
      <c r="K1183" s="49"/>
      <c r="L1183" s="49"/>
    </row>
    <row r="1184" spans="1:12" x14ac:dyDescent="0.3">
      <c r="A1184" s="24" t="e">
        <f t="shared" si="20"/>
        <v>#REF!</v>
      </c>
      <c r="B1184" s="44" t="s">
        <v>669</v>
      </c>
      <c r="C1184" s="42">
        <v>128350</v>
      </c>
      <c r="D1184" s="60" t="s">
        <v>754</v>
      </c>
      <c r="E1184" s="73"/>
      <c r="F1184" s="59" t="s">
        <v>134</v>
      </c>
      <c r="H1184" s="47"/>
      <c r="I1184" s="47"/>
      <c r="J1184" s="49"/>
      <c r="K1184" s="49"/>
      <c r="L1184" s="49"/>
    </row>
    <row r="1185" spans="1:12" x14ac:dyDescent="0.3">
      <c r="A1185" s="24" t="e">
        <f t="shared" si="20"/>
        <v>#REF!</v>
      </c>
      <c r="B1185" s="44" t="s">
        <v>669</v>
      </c>
      <c r="C1185" s="42">
        <v>128355</v>
      </c>
      <c r="D1185" s="60" t="s">
        <v>755</v>
      </c>
      <c r="E1185" s="73"/>
      <c r="F1185" s="59" t="s">
        <v>134</v>
      </c>
      <c r="H1185" s="47"/>
      <c r="I1185" s="47"/>
      <c r="J1185" s="49"/>
      <c r="K1185" s="49"/>
      <c r="L1185" s="49"/>
    </row>
    <row r="1186" spans="1:12" x14ac:dyDescent="0.3">
      <c r="A1186" s="24" t="e">
        <f t="shared" si="20"/>
        <v>#REF!</v>
      </c>
      <c r="B1186" s="44" t="s">
        <v>669</v>
      </c>
      <c r="C1186" s="42">
        <v>128360</v>
      </c>
      <c r="D1186" s="60" t="s">
        <v>144</v>
      </c>
      <c r="E1186" s="73"/>
      <c r="F1186" s="59" t="s">
        <v>134</v>
      </c>
      <c r="H1186" s="47"/>
      <c r="I1186" s="47"/>
      <c r="J1186" s="49"/>
      <c r="K1186" s="49"/>
      <c r="L1186" s="49"/>
    </row>
    <row r="1187" spans="1:12" x14ac:dyDescent="0.3">
      <c r="A1187" s="24" t="e">
        <f t="shared" si="20"/>
        <v>#REF!</v>
      </c>
      <c r="B1187" s="44" t="s">
        <v>669</v>
      </c>
      <c r="C1187" s="42">
        <v>128365</v>
      </c>
      <c r="D1187" s="60" t="s">
        <v>145</v>
      </c>
      <c r="E1187" s="73"/>
      <c r="F1187" s="59" t="s">
        <v>134</v>
      </c>
      <c r="H1187" s="47"/>
      <c r="I1187" s="47"/>
      <c r="J1187" s="49"/>
      <c r="K1187" s="49"/>
      <c r="L1187" s="49"/>
    </row>
    <row r="1188" spans="1:12" x14ac:dyDescent="0.3">
      <c r="A1188" s="24" t="e">
        <f t="shared" si="20"/>
        <v>#REF!</v>
      </c>
      <c r="B1188" s="44" t="s">
        <v>669</v>
      </c>
      <c r="C1188" s="42">
        <v>128395</v>
      </c>
      <c r="D1188" s="60" t="s">
        <v>245</v>
      </c>
      <c r="E1188" s="73"/>
      <c r="F1188" s="59" t="s">
        <v>134</v>
      </c>
      <c r="H1188" s="47"/>
      <c r="I1188" s="47"/>
      <c r="J1188" s="49"/>
      <c r="K1188" s="49"/>
      <c r="L1188" s="49"/>
    </row>
    <row r="1189" spans="1:12" x14ac:dyDescent="0.3">
      <c r="A1189" s="24" t="e">
        <f t="shared" si="20"/>
        <v>#REF!</v>
      </c>
      <c r="C1189" s="42"/>
      <c r="D1189" s="45"/>
      <c r="E1189" s="40"/>
      <c r="F1189" s="72"/>
    </row>
    <row r="1190" spans="1:12" x14ac:dyDescent="0.3">
      <c r="A1190" s="24" t="e">
        <f t="shared" si="20"/>
        <v>#REF!</v>
      </c>
      <c r="C1190" s="42"/>
      <c r="D1190" s="43"/>
      <c r="E1190" s="40" t="s">
        <v>440</v>
      </c>
      <c r="F1190" s="46"/>
      <c r="J1190" s="49"/>
      <c r="K1190" s="49"/>
    </row>
    <row r="1191" spans="1:12" x14ac:dyDescent="0.3">
      <c r="A1191" s="24" t="e">
        <f t="shared" si="20"/>
        <v>#REF!</v>
      </c>
      <c r="B1191" s="24" t="s">
        <v>669</v>
      </c>
      <c r="C1191" s="42">
        <v>1284</v>
      </c>
      <c r="D1191" s="45" t="s">
        <v>74</v>
      </c>
      <c r="E1191" s="40" t="s">
        <v>440</v>
      </c>
      <c r="F1191" s="72" t="s">
        <v>421</v>
      </c>
      <c r="I1191" s="47" t="s">
        <v>178</v>
      </c>
      <c r="J1191" s="49"/>
      <c r="K1191" s="49"/>
    </row>
    <row r="1192" spans="1:12" x14ac:dyDescent="0.3">
      <c r="A1192" s="24" t="e">
        <f t="shared" si="20"/>
        <v>#REF!</v>
      </c>
      <c r="C1192" s="42">
        <v>128401</v>
      </c>
      <c r="D1192" s="43" t="s">
        <v>629</v>
      </c>
      <c r="E1192" s="40" t="s">
        <v>440</v>
      </c>
      <c r="F1192" s="72" t="s">
        <v>421</v>
      </c>
      <c r="I1192" s="47"/>
      <c r="J1192" s="49"/>
      <c r="K1192" s="49"/>
    </row>
    <row r="1193" spans="1:12" x14ac:dyDescent="0.3">
      <c r="A1193" s="24" t="e">
        <f t="shared" si="20"/>
        <v>#REF!</v>
      </c>
      <c r="C1193" s="42">
        <v>128402</v>
      </c>
      <c r="D1193" s="43" t="s">
        <v>789</v>
      </c>
      <c r="E1193" s="40" t="s">
        <v>440</v>
      </c>
      <c r="F1193" s="72" t="s">
        <v>421</v>
      </c>
    </row>
    <row r="1194" spans="1:12" ht="33" x14ac:dyDescent="0.3">
      <c r="A1194" s="24" t="e">
        <f t="shared" si="20"/>
        <v>#REF!</v>
      </c>
      <c r="C1194" s="42">
        <v>128403</v>
      </c>
      <c r="D1194" s="43" t="s">
        <v>211</v>
      </c>
      <c r="E1194" s="40" t="s">
        <v>440</v>
      </c>
      <c r="F1194" s="72" t="s">
        <v>421</v>
      </c>
    </row>
    <row r="1195" spans="1:12" ht="33" x14ac:dyDescent="0.3">
      <c r="A1195" s="24" t="e">
        <f t="shared" si="20"/>
        <v>#REF!</v>
      </c>
      <c r="C1195" s="42">
        <v>128404</v>
      </c>
      <c r="D1195" s="43" t="s">
        <v>212</v>
      </c>
      <c r="E1195" s="40" t="s">
        <v>440</v>
      </c>
      <c r="F1195" s="72" t="s">
        <v>421</v>
      </c>
    </row>
    <row r="1196" spans="1:12" ht="33" x14ac:dyDescent="0.3">
      <c r="A1196" s="24" t="e">
        <f t="shared" si="20"/>
        <v>#REF!</v>
      </c>
      <c r="C1196" s="42">
        <v>128405</v>
      </c>
      <c r="D1196" s="45" t="s">
        <v>213</v>
      </c>
      <c r="E1196" s="40" t="s">
        <v>440</v>
      </c>
      <c r="F1196" s="72" t="s">
        <v>421</v>
      </c>
    </row>
    <row r="1197" spans="1:12" ht="33" x14ac:dyDescent="0.3">
      <c r="A1197" s="24" t="e">
        <f t="shared" si="20"/>
        <v>#REF!</v>
      </c>
      <c r="C1197" s="42">
        <v>128406</v>
      </c>
      <c r="D1197" s="45" t="s">
        <v>214</v>
      </c>
      <c r="E1197" s="40" t="s">
        <v>440</v>
      </c>
      <c r="F1197" s="72" t="s">
        <v>421</v>
      </c>
    </row>
    <row r="1198" spans="1:12" x14ac:dyDescent="0.3">
      <c r="A1198" s="24" t="e">
        <f t="shared" si="20"/>
        <v>#REF!</v>
      </c>
      <c r="C1198" s="42">
        <v>128407</v>
      </c>
      <c r="D1198" s="45" t="s">
        <v>215</v>
      </c>
      <c r="E1198" s="40" t="s">
        <v>440</v>
      </c>
      <c r="F1198" s="72" t="s">
        <v>421</v>
      </c>
    </row>
    <row r="1199" spans="1:12" x14ac:dyDescent="0.3">
      <c r="A1199" s="24" t="e">
        <f t="shared" si="20"/>
        <v>#REF!</v>
      </c>
      <c r="C1199" s="42">
        <v>128408</v>
      </c>
      <c r="D1199" s="45" t="s">
        <v>216</v>
      </c>
      <c r="E1199" s="40" t="s">
        <v>440</v>
      </c>
      <c r="F1199" s="72" t="s">
        <v>421</v>
      </c>
    </row>
    <row r="1200" spans="1:12" x14ac:dyDescent="0.3">
      <c r="A1200" s="24" t="e">
        <f t="shared" si="20"/>
        <v>#REF!</v>
      </c>
      <c r="C1200" s="42">
        <v>128409</v>
      </c>
      <c r="D1200" s="45" t="s">
        <v>217</v>
      </c>
      <c r="E1200" s="40" t="s">
        <v>440</v>
      </c>
      <c r="F1200" s="72" t="s">
        <v>421</v>
      </c>
    </row>
    <row r="1201" spans="1:6" x14ac:dyDescent="0.3">
      <c r="A1201" s="24" t="e">
        <f t="shared" si="20"/>
        <v>#REF!</v>
      </c>
      <c r="C1201" s="42">
        <v>128410</v>
      </c>
      <c r="D1201" s="45" t="s">
        <v>218</v>
      </c>
      <c r="E1201" s="40" t="s">
        <v>440</v>
      </c>
      <c r="F1201" s="72" t="s">
        <v>421</v>
      </c>
    </row>
    <row r="1202" spans="1:6" ht="33" x14ac:dyDescent="0.3">
      <c r="A1202" s="24" t="e">
        <f t="shared" si="20"/>
        <v>#REF!</v>
      </c>
      <c r="C1202" s="42">
        <v>128411</v>
      </c>
      <c r="D1202" s="45" t="s">
        <v>219</v>
      </c>
      <c r="E1202" s="40" t="s">
        <v>440</v>
      </c>
      <c r="F1202" s="72" t="s">
        <v>421</v>
      </c>
    </row>
    <row r="1203" spans="1:6" ht="33" x14ac:dyDescent="0.3">
      <c r="A1203" s="24" t="e">
        <f t="shared" si="20"/>
        <v>#REF!</v>
      </c>
      <c r="C1203" s="42">
        <v>128412</v>
      </c>
      <c r="D1203" s="45" t="s">
        <v>220</v>
      </c>
      <c r="E1203" s="40" t="s">
        <v>440</v>
      </c>
      <c r="F1203" s="72" t="s">
        <v>421</v>
      </c>
    </row>
    <row r="1204" spans="1:6" ht="33" x14ac:dyDescent="0.3">
      <c r="A1204" s="24" t="e">
        <f t="shared" si="20"/>
        <v>#REF!</v>
      </c>
      <c r="C1204" s="42">
        <v>128413</v>
      </c>
      <c r="D1204" s="45" t="s">
        <v>221</v>
      </c>
      <c r="E1204" s="40" t="s">
        <v>440</v>
      </c>
      <c r="F1204" s="72" t="s">
        <v>421</v>
      </c>
    </row>
    <row r="1205" spans="1:6" ht="33" x14ac:dyDescent="0.3">
      <c r="A1205" s="24" t="e">
        <f t="shared" si="20"/>
        <v>#REF!</v>
      </c>
      <c r="C1205" s="42">
        <v>128414</v>
      </c>
      <c r="D1205" s="45" t="s">
        <v>564</v>
      </c>
      <c r="E1205" s="40" t="s">
        <v>440</v>
      </c>
      <c r="F1205" s="72" t="s">
        <v>421</v>
      </c>
    </row>
    <row r="1206" spans="1:6" x14ac:dyDescent="0.3">
      <c r="A1206" s="24" t="e">
        <f t="shared" si="20"/>
        <v>#REF!</v>
      </c>
      <c r="C1206" s="42">
        <v>128415</v>
      </c>
      <c r="D1206" s="45" t="s">
        <v>565</v>
      </c>
      <c r="E1206" s="40" t="s">
        <v>440</v>
      </c>
      <c r="F1206" s="72" t="s">
        <v>421</v>
      </c>
    </row>
    <row r="1207" spans="1:6" x14ac:dyDescent="0.3">
      <c r="A1207" s="24" t="e">
        <f t="shared" si="20"/>
        <v>#REF!</v>
      </c>
      <c r="C1207" s="42">
        <v>128416</v>
      </c>
      <c r="D1207" s="45" t="s">
        <v>566</v>
      </c>
      <c r="E1207" s="40" t="s">
        <v>440</v>
      </c>
      <c r="F1207" s="72" t="s">
        <v>421</v>
      </c>
    </row>
    <row r="1208" spans="1:6" x14ac:dyDescent="0.3">
      <c r="A1208" s="24" t="e">
        <f t="shared" si="20"/>
        <v>#REF!</v>
      </c>
      <c r="C1208" s="42">
        <v>128417</v>
      </c>
      <c r="D1208" s="43" t="s">
        <v>567</v>
      </c>
      <c r="E1208" s="40" t="s">
        <v>440</v>
      </c>
      <c r="F1208" s="72" t="s">
        <v>421</v>
      </c>
    </row>
    <row r="1209" spans="1:6" x14ac:dyDescent="0.3">
      <c r="A1209" s="24" t="e">
        <f t="shared" si="20"/>
        <v>#REF!</v>
      </c>
      <c r="C1209" s="42">
        <v>128418</v>
      </c>
      <c r="D1209" s="43" t="s">
        <v>568</v>
      </c>
      <c r="E1209" s="40" t="s">
        <v>440</v>
      </c>
      <c r="F1209" s="72" t="s">
        <v>421</v>
      </c>
    </row>
    <row r="1210" spans="1:6" x14ac:dyDescent="0.3">
      <c r="A1210" s="24" t="e">
        <f t="shared" si="20"/>
        <v>#REF!</v>
      </c>
      <c r="C1210" s="42">
        <v>128419</v>
      </c>
      <c r="D1210" s="45" t="s">
        <v>569</v>
      </c>
      <c r="E1210" s="40" t="s">
        <v>440</v>
      </c>
      <c r="F1210" s="72" t="s">
        <v>421</v>
      </c>
    </row>
    <row r="1211" spans="1:6" x14ac:dyDescent="0.3">
      <c r="A1211" s="24" t="e">
        <f t="shared" si="20"/>
        <v>#REF!</v>
      </c>
      <c r="C1211" s="42">
        <v>128420</v>
      </c>
      <c r="D1211" s="45" t="s">
        <v>570</v>
      </c>
      <c r="E1211" s="40" t="s">
        <v>440</v>
      </c>
      <c r="F1211" s="72" t="s">
        <v>421</v>
      </c>
    </row>
    <row r="1212" spans="1:6" x14ac:dyDescent="0.3">
      <c r="A1212" s="24" t="e">
        <f t="shared" si="20"/>
        <v>#REF!</v>
      </c>
      <c r="C1212" s="42">
        <v>128421</v>
      </c>
      <c r="D1212" s="45" t="s">
        <v>571</v>
      </c>
      <c r="E1212" s="40" t="s">
        <v>440</v>
      </c>
      <c r="F1212" s="72" t="s">
        <v>421</v>
      </c>
    </row>
    <row r="1213" spans="1:6" x14ac:dyDescent="0.3">
      <c r="A1213" s="24" t="e">
        <f t="shared" si="20"/>
        <v>#REF!</v>
      </c>
      <c r="C1213" s="42">
        <v>128422</v>
      </c>
      <c r="D1213" s="45" t="s">
        <v>572</v>
      </c>
      <c r="E1213" s="40" t="s">
        <v>440</v>
      </c>
      <c r="F1213" s="72" t="s">
        <v>421</v>
      </c>
    </row>
    <row r="1214" spans="1:6" x14ac:dyDescent="0.3">
      <c r="A1214" s="24" t="e">
        <f t="shared" si="20"/>
        <v>#REF!</v>
      </c>
      <c r="C1214" s="42">
        <v>128423</v>
      </c>
      <c r="D1214" s="45" t="s">
        <v>573</v>
      </c>
      <c r="E1214" s="40" t="s">
        <v>440</v>
      </c>
      <c r="F1214" s="72" t="s">
        <v>421</v>
      </c>
    </row>
    <row r="1215" spans="1:6" x14ac:dyDescent="0.3">
      <c r="A1215" s="24" t="e">
        <f t="shared" si="20"/>
        <v>#REF!</v>
      </c>
      <c r="C1215" s="42">
        <v>128424</v>
      </c>
      <c r="D1215" s="45" t="s">
        <v>574</v>
      </c>
      <c r="E1215" s="40" t="s">
        <v>440</v>
      </c>
      <c r="F1215" s="72" t="s">
        <v>421</v>
      </c>
    </row>
    <row r="1216" spans="1:6" x14ac:dyDescent="0.3">
      <c r="A1216" s="24" t="e">
        <f t="shared" si="20"/>
        <v>#REF!</v>
      </c>
      <c r="C1216" s="42">
        <v>128425</v>
      </c>
      <c r="D1216" s="45" t="s">
        <v>575</v>
      </c>
      <c r="E1216" s="40" t="s">
        <v>440</v>
      </c>
      <c r="F1216" s="72" t="s">
        <v>421</v>
      </c>
    </row>
    <row r="1217" spans="1:11" x14ac:dyDescent="0.3">
      <c r="A1217" s="24" t="e">
        <f t="shared" si="20"/>
        <v>#REF!</v>
      </c>
      <c r="C1217" s="42">
        <v>128426</v>
      </c>
      <c r="D1217" s="45" t="s">
        <v>576</v>
      </c>
      <c r="E1217" s="40" t="s">
        <v>440</v>
      </c>
      <c r="F1217" s="72" t="s">
        <v>421</v>
      </c>
    </row>
    <row r="1218" spans="1:11" ht="33" x14ac:dyDescent="0.3">
      <c r="A1218" s="24" t="e">
        <f t="shared" si="20"/>
        <v>#REF!</v>
      </c>
      <c r="C1218" s="42">
        <v>128427</v>
      </c>
      <c r="D1218" s="43" t="s">
        <v>577</v>
      </c>
      <c r="E1218" s="40" t="s">
        <v>440</v>
      </c>
      <c r="F1218" s="72" t="s">
        <v>421</v>
      </c>
    </row>
    <row r="1219" spans="1:11" ht="33" x14ac:dyDescent="0.3">
      <c r="A1219" s="24" t="e">
        <f t="shared" si="20"/>
        <v>#REF!</v>
      </c>
      <c r="C1219" s="42">
        <v>128428</v>
      </c>
      <c r="D1219" s="43" t="s">
        <v>578</v>
      </c>
      <c r="E1219" s="40" t="s">
        <v>440</v>
      </c>
      <c r="F1219" s="72" t="s">
        <v>421</v>
      </c>
    </row>
    <row r="1220" spans="1:11" ht="33" x14ac:dyDescent="0.3">
      <c r="A1220" s="24" t="e">
        <f t="shared" si="20"/>
        <v>#REF!</v>
      </c>
      <c r="C1220" s="42">
        <v>128429</v>
      </c>
      <c r="D1220" s="45" t="s">
        <v>579</v>
      </c>
      <c r="E1220" s="40" t="s">
        <v>440</v>
      </c>
      <c r="F1220" s="72" t="s">
        <v>421</v>
      </c>
    </row>
    <row r="1221" spans="1:11" ht="33" x14ac:dyDescent="0.3">
      <c r="A1221" s="24" t="e">
        <f t="shared" si="20"/>
        <v>#REF!</v>
      </c>
      <c r="C1221" s="42">
        <v>128430</v>
      </c>
      <c r="D1221" s="45" t="s">
        <v>580</v>
      </c>
      <c r="E1221" s="40" t="s">
        <v>440</v>
      </c>
      <c r="F1221" s="72" t="s">
        <v>421</v>
      </c>
    </row>
    <row r="1222" spans="1:11" ht="33" x14ac:dyDescent="0.3">
      <c r="A1222" s="24" t="e">
        <f t="shared" si="20"/>
        <v>#REF!</v>
      </c>
      <c r="C1222" s="42">
        <v>128431</v>
      </c>
      <c r="D1222" s="45" t="s">
        <v>182</v>
      </c>
      <c r="E1222" s="40" t="s">
        <v>440</v>
      </c>
      <c r="F1222" s="72" t="s">
        <v>421</v>
      </c>
    </row>
    <row r="1223" spans="1:11" ht="33" x14ac:dyDescent="0.3">
      <c r="A1223" s="24" t="e">
        <f t="shared" si="20"/>
        <v>#REF!</v>
      </c>
      <c r="C1223" s="42">
        <v>128432</v>
      </c>
      <c r="D1223" s="45" t="s">
        <v>183</v>
      </c>
      <c r="E1223" s="40" t="s">
        <v>440</v>
      </c>
      <c r="F1223" s="72" t="s">
        <v>421</v>
      </c>
    </row>
    <row r="1224" spans="1:11" ht="33" x14ac:dyDescent="0.3">
      <c r="A1224" s="24" t="e">
        <f t="shared" ref="A1224:A1287" si="21">+IF(H1224&gt;0,A1223+1,A1223)</f>
        <v>#REF!</v>
      </c>
      <c r="C1224" s="42">
        <v>128433</v>
      </c>
      <c r="D1224" s="45" t="s">
        <v>184</v>
      </c>
      <c r="E1224" s="40" t="s">
        <v>440</v>
      </c>
      <c r="F1224" s="72" t="s">
        <v>421</v>
      </c>
    </row>
    <row r="1225" spans="1:11" ht="33" x14ac:dyDescent="0.3">
      <c r="A1225" s="24" t="e">
        <f t="shared" si="21"/>
        <v>#REF!</v>
      </c>
      <c r="C1225" s="42">
        <v>128434</v>
      </c>
      <c r="D1225" s="45" t="s">
        <v>185</v>
      </c>
      <c r="E1225" s="40" t="s">
        <v>440</v>
      </c>
      <c r="F1225" s="72" t="s">
        <v>421</v>
      </c>
    </row>
    <row r="1226" spans="1:11" x14ac:dyDescent="0.3">
      <c r="A1226" s="24" t="e">
        <f t="shared" si="21"/>
        <v>#REF!</v>
      </c>
      <c r="C1226" s="42">
        <v>128445</v>
      </c>
      <c r="D1226" s="45" t="s">
        <v>186</v>
      </c>
      <c r="E1226" s="40" t="s">
        <v>440</v>
      </c>
      <c r="F1226" s="72" t="s">
        <v>421</v>
      </c>
    </row>
    <row r="1227" spans="1:11" x14ac:dyDescent="0.3">
      <c r="A1227" s="24" t="e">
        <f t="shared" si="21"/>
        <v>#REF!</v>
      </c>
      <c r="C1227" s="42">
        <v>128446</v>
      </c>
      <c r="D1227" s="45" t="s">
        <v>187</v>
      </c>
      <c r="E1227" s="40" t="s">
        <v>440</v>
      </c>
      <c r="F1227" s="72" t="s">
        <v>421</v>
      </c>
      <c r="I1227" s="47" t="s">
        <v>177</v>
      </c>
      <c r="J1227" s="49"/>
      <c r="K1227" s="49"/>
    </row>
    <row r="1228" spans="1:11" x14ac:dyDescent="0.3">
      <c r="A1228" s="24" t="e">
        <f t="shared" si="21"/>
        <v>#REF!</v>
      </c>
      <c r="C1228" s="42">
        <v>128451</v>
      </c>
      <c r="D1228" s="43" t="s">
        <v>756</v>
      </c>
      <c r="E1228" s="40" t="s">
        <v>440</v>
      </c>
      <c r="F1228" s="72" t="s">
        <v>421</v>
      </c>
      <c r="I1228" s="47"/>
      <c r="J1228" s="49"/>
      <c r="K1228" s="49"/>
    </row>
    <row r="1229" spans="1:11" x14ac:dyDescent="0.3">
      <c r="A1229" s="24" t="e">
        <f t="shared" si="21"/>
        <v>#REF!</v>
      </c>
      <c r="C1229" s="42">
        <v>128452</v>
      </c>
      <c r="D1229" s="43" t="s">
        <v>757</v>
      </c>
      <c r="E1229" s="40" t="s">
        <v>440</v>
      </c>
      <c r="F1229" s="72" t="s">
        <v>421</v>
      </c>
      <c r="I1229" s="47"/>
      <c r="J1229" s="49"/>
      <c r="K1229" s="49"/>
    </row>
    <row r="1230" spans="1:11" ht="33" x14ac:dyDescent="0.3">
      <c r="A1230" s="24" t="e">
        <f t="shared" si="21"/>
        <v>#REF!</v>
      </c>
      <c r="C1230" s="42">
        <v>128453</v>
      </c>
      <c r="D1230" s="43" t="s">
        <v>660</v>
      </c>
      <c r="E1230" s="40" t="s">
        <v>440</v>
      </c>
      <c r="F1230" s="72" t="s">
        <v>421</v>
      </c>
    </row>
    <row r="1231" spans="1:11" ht="33" x14ac:dyDescent="0.3">
      <c r="A1231" s="24" t="e">
        <f t="shared" si="21"/>
        <v>#REF!</v>
      </c>
      <c r="C1231" s="42">
        <v>128454</v>
      </c>
      <c r="D1231" s="43" t="s">
        <v>661</v>
      </c>
      <c r="E1231" s="40" t="s">
        <v>440</v>
      </c>
      <c r="F1231" s="72" t="s">
        <v>421</v>
      </c>
    </row>
    <row r="1232" spans="1:11" ht="33" x14ac:dyDescent="0.3">
      <c r="A1232" s="24" t="e">
        <f t="shared" si="21"/>
        <v>#REF!</v>
      </c>
      <c r="C1232" s="42">
        <v>128455</v>
      </c>
      <c r="D1232" s="45" t="s">
        <v>662</v>
      </c>
      <c r="E1232" s="40" t="s">
        <v>440</v>
      </c>
      <c r="F1232" s="72" t="s">
        <v>421</v>
      </c>
    </row>
    <row r="1233" spans="1:6" ht="33" x14ac:dyDescent="0.3">
      <c r="A1233" s="24" t="e">
        <f t="shared" si="21"/>
        <v>#REF!</v>
      </c>
      <c r="C1233" s="42">
        <v>128456</v>
      </c>
      <c r="D1233" s="45" t="s">
        <v>334</v>
      </c>
      <c r="E1233" s="40" t="s">
        <v>440</v>
      </c>
      <c r="F1233" s="72" t="s">
        <v>421</v>
      </c>
    </row>
    <row r="1234" spans="1:6" x14ac:dyDescent="0.3">
      <c r="A1234" s="24" t="e">
        <f t="shared" si="21"/>
        <v>#REF!</v>
      </c>
      <c r="C1234" s="42">
        <v>128457</v>
      </c>
      <c r="D1234" s="45" t="s">
        <v>335</v>
      </c>
      <c r="E1234" s="40" t="s">
        <v>440</v>
      </c>
      <c r="F1234" s="72" t="s">
        <v>421</v>
      </c>
    </row>
    <row r="1235" spans="1:6" x14ac:dyDescent="0.3">
      <c r="A1235" s="24" t="e">
        <f t="shared" si="21"/>
        <v>#REF!</v>
      </c>
      <c r="C1235" s="42">
        <v>128458</v>
      </c>
      <c r="D1235" s="45" t="s">
        <v>336</v>
      </c>
      <c r="E1235" s="40" t="s">
        <v>440</v>
      </c>
      <c r="F1235" s="72" t="s">
        <v>421</v>
      </c>
    </row>
    <row r="1236" spans="1:6" x14ac:dyDescent="0.3">
      <c r="A1236" s="24" t="e">
        <f t="shared" si="21"/>
        <v>#REF!</v>
      </c>
      <c r="C1236" s="42">
        <v>128459</v>
      </c>
      <c r="D1236" s="45" t="s">
        <v>208</v>
      </c>
      <c r="E1236" s="40" t="s">
        <v>440</v>
      </c>
      <c r="F1236" s="72" t="s">
        <v>421</v>
      </c>
    </row>
    <row r="1237" spans="1:6" x14ac:dyDescent="0.3">
      <c r="A1237" s="24" t="e">
        <f t="shared" si="21"/>
        <v>#REF!</v>
      </c>
      <c r="C1237" s="42">
        <v>128460</v>
      </c>
      <c r="D1237" s="45" t="s">
        <v>492</v>
      </c>
      <c r="E1237" s="40" t="s">
        <v>440</v>
      </c>
      <c r="F1237" s="72" t="s">
        <v>421</v>
      </c>
    </row>
    <row r="1238" spans="1:6" ht="33" x14ac:dyDescent="0.3">
      <c r="A1238" s="24" t="e">
        <f t="shared" si="21"/>
        <v>#REF!</v>
      </c>
      <c r="C1238" s="42">
        <v>128461</v>
      </c>
      <c r="D1238" s="45" t="s">
        <v>493</v>
      </c>
      <c r="E1238" s="40" t="s">
        <v>440</v>
      </c>
      <c r="F1238" s="72" t="s">
        <v>421</v>
      </c>
    </row>
    <row r="1239" spans="1:6" ht="33" x14ac:dyDescent="0.3">
      <c r="A1239" s="24" t="e">
        <f t="shared" si="21"/>
        <v>#REF!</v>
      </c>
      <c r="C1239" s="42">
        <v>128462</v>
      </c>
      <c r="D1239" s="45" t="s">
        <v>494</v>
      </c>
      <c r="E1239" s="40" t="s">
        <v>440</v>
      </c>
      <c r="F1239" s="72" t="s">
        <v>421</v>
      </c>
    </row>
    <row r="1240" spans="1:6" ht="33" x14ac:dyDescent="0.3">
      <c r="A1240" s="24" t="e">
        <f t="shared" si="21"/>
        <v>#REF!</v>
      </c>
      <c r="C1240" s="42">
        <v>128463</v>
      </c>
      <c r="D1240" s="45" t="s">
        <v>495</v>
      </c>
      <c r="E1240" s="40" t="s">
        <v>440</v>
      </c>
      <c r="F1240" s="72" t="s">
        <v>421</v>
      </c>
    </row>
    <row r="1241" spans="1:6" ht="33" x14ac:dyDescent="0.3">
      <c r="A1241" s="24" t="e">
        <f t="shared" si="21"/>
        <v>#REF!</v>
      </c>
      <c r="C1241" s="42">
        <v>128464</v>
      </c>
      <c r="D1241" s="45" t="s">
        <v>496</v>
      </c>
      <c r="E1241" s="40" t="s">
        <v>440</v>
      </c>
      <c r="F1241" s="72" t="s">
        <v>421</v>
      </c>
    </row>
    <row r="1242" spans="1:6" x14ac:dyDescent="0.3">
      <c r="A1242" s="24" t="e">
        <f t="shared" si="21"/>
        <v>#REF!</v>
      </c>
      <c r="C1242" s="42">
        <v>128465</v>
      </c>
      <c r="D1242" s="45" t="s">
        <v>497</v>
      </c>
      <c r="E1242" s="40" t="s">
        <v>440</v>
      </c>
      <c r="F1242" s="72" t="s">
        <v>421</v>
      </c>
    </row>
    <row r="1243" spans="1:6" x14ac:dyDescent="0.3">
      <c r="A1243" s="24" t="e">
        <f t="shared" si="21"/>
        <v>#REF!</v>
      </c>
      <c r="C1243" s="42">
        <v>128466</v>
      </c>
      <c r="D1243" s="45" t="s">
        <v>795</v>
      </c>
      <c r="E1243" s="40" t="s">
        <v>440</v>
      </c>
      <c r="F1243" s="72" t="s">
        <v>421</v>
      </c>
    </row>
    <row r="1244" spans="1:6" x14ac:dyDescent="0.3">
      <c r="A1244" s="24" t="e">
        <f t="shared" si="21"/>
        <v>#REF!</v>
      </c>
      <c r="C1244" s="42">
        <v>128467</v>
      </c>
      <c r="D1244" s="43" t="s">
        <v>796</v>
      </c>
      <c r="E1244" s="40" t="s">
        <v>440</v>
      </c>
      <c r="F1244" s="72" t="s">
        <v>421</v>
      </c>
    </row>
    <row r="1245" spans="1:6" x14ac:dyDescent="0.3">
      <c r="A1245" s="24" t="e">
        <f t="shared" si="21"/>
        <v>#REF!</v>
      </c>
      <c r="C1245" s="42">
        <v>128468</v>
      </c>
      <c r="D1245" s="43" t="s">
        <v>82</v>
      </c>
      <c r="E1245" s="40" t="s">
        <v>440</v>
      </c>
      <c r="F1245" s="72" t="s">
        <v>421</v>
      </c>
    </row>
    <row r="1246" spans="1:6" x14ac:dyDescent="0.3">
      <c r="A1246" s="24" t="e">
        <f t="shared" si="21"/>
        <v>#REF!</v>
      </c>
      <c r="C1246" s="42">
        <v>128469</v>
      </c>
      <c r="D1246" s="45" t="s">
        <v>83</v>
      </c>
      <c r="E1246" s="40" t="s">
        <v>440</v>
      </c>
      <c r="F1246" s="72" t="s">
        <v>421</v>
      </c>
    </row>
    <row r="1247" spans="1:6" x14ac:dyDescent="0.3">
      <c r="A1247" s="24" t="e">
        <f t="shared" si="21"/>
        <v>#REF!</v>
      </c>
      <c r="C1247" s="42">
        <v>128470</v>
      </c>
      <c r="D1247" s="45" t="s">
        <v>84</v>
      </c>
      <c r="E1247" s="40" t="s">
        <v>440</v>
      </c>
      <c r="F1247" s="72" t="s">
        <v>421</v>
      </c>
    </row>
    <row r="1248" spans="1:6" x14ac:dyDescent="0.3">
      <c r="A1248" s="24" t="e">
        <f t="shared" si="21"/>
        <v>#REF!</v>
      </c>
      <c r="C1248" s="42">
        <v>128471</v>
      </c>
      <c r="D1248" s="45" t="s">
        <v>85</v>
      </c>
      <c r="E1248" s="40" t="s">
        <v>440</v>
      </c>
      <c r="F1248" s="72" t="s">
        <v>421</v>
      </c>
    </row>
    <row r="1249" spans="1:11" x14ac:dyDescent="0.3">
      <c r="A1249" s="24" t="e">
        <f t="shared" si="21"/>
        <v>#REF!</v>
      </c>
      <c r="C1249" s="42">
        <v>128472</v>
      </c>
      <c r="D1249" s="45" t="s">
        <v>86</v>
      </c>
      <c r="E1249" s="40" t="s">
        <v>440</v>
      </c>
      <c r="F1249" s="72" t="s">
        <v>421</v>
      </c>
    </row>
    <row r="1250" spans="1:11" x14ac:dyDescent="0.3">
      <c r="A1250" s="24" t="e">
        <f t="shared" si="21"/>
        <v>#REF!</v>
      </c>
      <c r="C1250" s="42">
        <v>128473</v>
      </c>
      <c r="D1250" s="45" t="s">
        <v>87</v>
      </c>
      <c r="E1250" s="40" t="s">
        <v>440</v>
      </c>
      <c r="F1250" s="72" t="s">
        <v>421</v>
      </c>
    </row>
    <row r="1251" spans="1:11" x14ac:dyDescent="0.3">
      <c r="A1251" s="24" t="e">
        <f t="shared" si="21"/>
        <v>#REF!</v>
      </c>
      <c r="C1251" s="42">
        <v>128474</v>
      </c>
      <c r="D1251" s="45" t="s">
        <v>88</v>
      </c>
      <c r="E1251" s="40" t="s">
        <v>440</v>
      </c>
      <c r="F1251" s="72" t="s">
        <v>421</v>
      </c>
    </row>
    <row r="1252" spans="1:11" x14ac:dyDescent="0.3">
      <c r="A1252" s="24" t="e">
        <f t="shared" si="21"/>
        <v>#REF!</v>
      </c>
      <c r="C1252" s="42">
        <v>128475</v>
      </c>
      <c r="D1252" s="45" t="s">
        <v>89</v>
      </c>
      <c r="E1252" s="40" t="s">
        <v>440</v>
      </c>
      <c r="F1252" s="72" t="s">
        <v>421</v>
      </c>
    </row>
    <row r="1253" spans="1:11" x14ac:dyDescent="0.3">
      <c r="A1253" s="24" t="e">
        <f t="shared" si="21"/>
        <v>#REF!</v>
      </c>
      <c r="C1253" s="42">
        <v>128476</v>
      </c>
      <c r="D1253" s="45" t="s">
        <v>90</v>
      </c>
      <c r="E1253" s="40" t="s">
        <v>440</v>
      </c>
      <c r="F1253" s="72" t="s">
        <v>421</v>
      </c>
    </row>
    <row r="1254" spans="1:11" ht="33" x14ac:dyDescent="0.3">
      <c r="A1254" s="24" t="e">
        <f t="shared" si="21"/>
        <v>#REF!</v>
      </c>
      <c r="C1254" s="42">
        <v>128477</v>
      </c>
      <c r="D1254" s="43" t="s">
        <v>91</v>
      </c>
      <c r="E1254" s="40" t="s">
        <v>440</v>
      </c>
      <c r="F1254" s="72" t="s">
        <v>421</v>
      </c>
    </row>
    <row r="1255" spans="1:11" ht="33" x14ac:dyDescent="0.3">
      <c r="A1255" s="24" t="e">
        <f t="shared" si="21"/>
        <v>#REF!</v>
      </c>
      <c r="C1255" s="42">
        <v>128478</v>
      </c>
      <c r="D1255" s="43" t="s">
        <v>92</v>
      </c>
      <c r="E1255" s="40" t="s">
        <v>440</v>
      </c>
      <c r="F1255" s="72" t="s">
        <v>421</v>
      </c>
    </row>
    <row r="1256" spans="1:11" ht="33" x14ac:dyDescent="0.3">
      <c r="A1256" s="24" t="e">
        <f t="shared" si="21"/>
        <v>#REF!</v>
      </c>
      <c r="C1256" s="42">
        <v>128479</v>
      </c>
      <c r="D1256" s="43" t="s">
        <v>93</v>
      </c>
      <c r="E1256" s="40" t="s">
        <v>440</v>
      </c>
      <c r="F1256" s="72" t="s">
        <v>421</v>
      </c>
    </row>
    <row r="1257" spans="1:11" ht="33" x14ac:dyDescent="0.3">
      <c r="A1257" s="24" t="e">
        <f t="shared" si="21"/>
        <v>#REF!</v>
      </c>
      <c r="C1257" s="42">
        <v>128480</v>
      </c>
      <c r="D1257" s="43" t="s">
        <v>94</v>
      </c>
      <c r="E1257" s="40" t="s">
        <v>440</v>
      </c>
      <c r="F1257" s="72" t="s">
        <v>421</v>
      </c>
    </row>
    <row r="1258" spans="1:11" ht="33" x14ac:dyDescent="0.3">
      <c r="A1258" s="24" t="e">
        <f t="shared" si="21"/>
        <v>#REF!</v>
      </c>
      <c r="C1258" s="42">
        <v>128481</v>
      </c>
      <c r="D1258" s="43" t="s">
        <v>236</v>
      </c>
      <c r="E1258" s="40" t="s">
        <v>440</v>
      </c>
      <c r="F1258" s="72" t="s">
        <v>421</v>
      </c>
    </row>
    <row r="1259" spans="1:11" ht="33" x14ac:dyDescent="0.3">
      <c r="A1259" s="24" t="e">
        <f t="shared" si="21"/>
        <v>#REF!</v>
      </c>
      <c r="C1259" s="42">
        <v>128482</v>
      </c>
      <c r="D1259" s="43" t="s">
        <v>237</v>
      </c>
      <c r="E1259" s="40" t="s">
        <v>440</v>
      </c>
      <c r="F1259" s="72" t="s">
        <v>421</v>
      </c>
    </row>
    <row r="1260" spans="1:11" ht="33" x14ac:dyDescent="0.3">
      <c r="A1260" s="24" t="e">
        <f t="shared" si="21"/>
        <v>#REF!</v>
      </c>
      <c r="C1260" s="42">
        <v>128483</v>
      </c>
      <c r="D1260" s="43" t="s">
        <v>238</v>
      </c>
      <c r="E1260" s="40" t="s">
        <v>440</v>
      </c>
      <c r="F1260" s="72" t="s">
        <v>421</v>
      </c>
    </row>
    <row r="1261" spans="1:11" ht="33" x14ac:dyDescent="0.3">
      <c r="A1261" s="24" t="e">
        <f t="shared" si="21"/>
        <v>#REF!</v>
      </c>
      <c r="C1261" s="42">
        <v>128484</v>
      </c>
      <c r="D1261" s="43" t="s">
        <v>239</v>
      </c>
      <c r="E1261" s="40" t="s">
        <v>440</v>
      </c>
      <c r="F1261" s="72" t="s">
        <v>421</v>
      </c>
    </row>
    <row r="1262" spans="1:11" x14ac:dyDescent="0.3">
      <c r="A1262" s="24" t="e">
        <f t="shared" si="21"/>
        <v>#REF!</v>
      </c>
      <c r="C1262" s="42">
        <v>128495</v>
      </c>
      <c r="D1262" s="45" t="s">
        <v>240</v>
      </c>
      <c r="E1262" s="40" t="s">
        <v>440</v>
      </c>
      <c r="F1262" s="72" t="s">
        <v>421</v>
      </c>
    </row>
    <row r="1263" spans="1:11" x14ac:dyDescent="0.3">
      <c r="A1263" s="24" t="e">
        <f t="shared" si="21"/>
        <v>#REF!</v>
      </c>
      <c r="C1263" s="42">
        <v>128496</v>
      </c>
      <c r="D1263" s="45" t="s">
        <v>241</v>
      </c>
      <c r="E1263" s="40" t="s">
        <v>440</v>
      </c>
      <c r="F1263" s="72" t="s">
        <v>421</v>
      </c>
    </row>
    <row r="1264" spans="1:11" x14ac:dyDescent="0.3">
      <c r="A1264" s="24" t="e">
        <f t="shared" si="21"/>
        <v>#REF!</v>
      </c>
      <c r="C1264" s="42"/>
      <c r="D1264" s="45"/>
      <c r="E1264" s="40" t="s">
        <v>440</v>
      </c>
      <c r="F1264" s="72"/>
      <c r="H1264" s="47"/>
      <c r="I1264" s="47"/>
      <c r="J1264" s="49"/>
      <c r="K1264" s="49"/>
    </row>
    <row r="1265" spans="1:11" ht="33" x14ac:dyDescent="0.3">
      <c r="A1265" s="24" t="e">
        <f t="shared" si="21"/>
        <v>#REF!</v>
      </c>
      <c r="C1265" s="52">
        <v>1285</v>
      </c>
      <c r="D1265" s="53" t="s">
        <v>726</v>
      </c>
      <c r="E1265" s="40"/>
      <c r="F1265" s="72"/>
      <c r="H1265" s="47"/>
      <c r="I1265" s="47"/>
      <c r="J1265" s="49"/>
      <c r="K1265" s="49"/>
    </row>
    <row r="1266" spans="1:11" ht="33" x14ac:dyDescent="0.3">
      <c r="A1266" s="24" t="e">
        <f t="shared" si="21"/>
        <v>#REF!</v>
      </c>
      <c r="B1266" s="44" t="s">
        <v>671</v>
      </c>
      <c r="C1266" s="42">
        <v>128505</v>
      </c>
      <c r="D1266" s="45" t="s">
        <v>595</v>
      </c>
      <c r="E1266" s="40"/>
      <c r="F1266" s="72">
        <v>1</v>
      </c>
      <c r="H1266" s="47"/>
      <c r="I1266" s="47"/>
      <c r="J1266" s="49"/>
      <c r="K1266" s="49"/>
    </row>
    <row r="1267" spans="1:11" ht="33" x14ac:dyDescent="0.3">
      <c r="A1267" s="24" t="e">
        <f t="shared" si="21"/>
        <v>#REF!</v>
      </c>
      <c r="B1267" s="44" t="s">
        <v>671</v>
      </c>
      <c r="C1267" s="42">
        <v>128510</v>
      </c>
      <c r="D1267" s="45" t="s">
        <v>828</v>
      </c>
      <c r="E1267" s="40"/>
      <c r="F1267" s="72">
        <v>1</v>
      </c>
      <c r="H1267" s="47"/>
      <c r="I1267" s="47"/>
      <c r="J1267" s="49"/>
      <c r="K1267" s="49"/>
    </row>
    <row r="1268" spans="1:11" ht="33" x14ac:dyDescent="0.3">
      <c r="A1268" s="24" t="e">
        <f t="shared" si="21"/>
        <v>#REF!</v>
      </c>
      <c r="B1268" s="44" t="s">
        <v>671</v>
      </c>
      <c r="C1268" s="42">
        <v>128515</v>
      </c>
      <c r="D1268" s="45" t="s">
        <v>594</v>
      </c>
      <c r="E1268" s="40"/>
      <c r="F1268" s="72">
        <v>1</v>
      </c>
      <c r="H1268" s="47"/>
      <c r="I1268" s="47"/>
      <c r="J1268" s="49"/>
      <c r="K1268" s="49"/>
    </row>
    <row r="1269" spans="1:11" x14ac:dyDescent="0.3">
      <c r="A1269" s="24" t="e">
        <f t="shared" si="21"/>
        <v>#REF!</v>
      </c>
      <c r="C1269" s="42"/>
      <c r="D1269" s="45"/>
      <c r="E1269" s="40"/>
      <c r="F1269" s="72"/>
      <c r="I1269" s="47" t="s">
        <v>178</v>
      </c>
      <c r="J1269" s="49"/>
      <c r="K1269" s="49"/>
    </row>
    <row r="1270" spans="1:11" x14ac:dyDescent="0.3">
      <c r="A1270" s="24" t="e">
        <f t="shared" si="21"/>
        <v>#REF!</v>
      </c>
      <c r="B1270" s="94" t="s">
        <v>669</v>
      </c>
      <c r="C1270" s="42">
        <v>1286</v>
      </c>
      <c r="D1270" s="45" t="s">
        <v>75</v>
      </c>
      <c r="E1270" s="40" t="s">
        <v>440</v>
      </c>
      <c r="F1270" s="72" t="s">
        <v>421</v>
      </c>
      <c r="I1270" s="47"/>
      <c r="J1270" s="49"/>
      <c r="K1270" s="49"/>
    </row>
    <row r="1271" spans="1:11" x14ac:dyDescent="0.3">
      <c r="A1271" s="24" t="e">
        <f t="shared" si="21"/>
        <v>#REF!</v>
      </c>
      <c r="C1271" s="42">
        <v>128605</v>
      </c>
      <c r="D1271" s="45" t="s">
        <v>146</v>
      </c>
      <c r="E1271" s="40" t="s">
        <v>440</v>
      </c>
      <c r="F1271" s="72" t="s">
        <v>421</v>
      </c>
      <c r="I1271" s="47"/>
      <c r="J1271" s="49"/>
      <c r="K1271" s="49"/>
    </row>
    <row r="1272" spans="1:11" x14ac:dyDescent="0.3">
      <c r="A1272" s="24" t="e">
        <f t="shared" si="21"/>
        <v>#REF!</v>
      </c>
      <c r="C1272" s="42">
        <v>128607</v>
      </c>
      <c r="D1272" s="45" t="s">
        <v>373</v>
      </c>
      <c r="E1272" s="40" t="s">
        <v>440</v>
      </c>
      <c r="F1272" s="72" t="s">
        <v>421</v>
      </c>
    </row>
    <row r="1273" spans="1:11" x14ac:dyDescent="0.3">
      <c r="A1273" s="24" t="e">
        <f t="shared" si="21"/>
        <v>#REF!</v>
      </c>
      <c r="C1273" s="42">
        <v>128609</v>
      </c>
      <c r="D1273" s="45" t="s">
        <v>147</v>
      </c>
      <c r="E1273" s="40" t="s">
        <v>440</v>
      </c>
      <c r="F1273" s="72" t="s">
        <v>421</v>
      </c>
    </row>
    <row r="1274" spans="1:11" x14ac:dyDescent="0.3">
      <c r="A1274" s="24" t="e">
        <f t="shared" si="21"/>
        <v>#REF!</v>
      </c>
      <c r="C1274" s="42">
        <v>128611</v>
      </c>
      <c r="D1274" s="45" t="s">
        <v>148</v>
      </c>
      <c r="E1274" s="40" t="s">
        <v>440</v>
      </c>
      <c r="F1274" s="72" t="s">
        <v>421</v>
      </c>
    </row>
    <row r="1275" spans="1:11" x14ac:dyDescent="0.3">
      <c r="A1275" s="24" t="e">
        <f t="shared" si="21"/>
        <v>#REF!</v>
      </c>
      <c r="C1275" s="42">
        <v>128613</v>
      </c>
      <c r="D1275" s="45" t="s">
        <v>149</v>
      </c>
      <c r="E1275" s="40" t="s">
        <v>440</v>
      </c>
      <c r="F1275" s="72" t="s">
        <v>421</v>
      </c>
    </row>
    <row r="1276" spans="1:11" x14ac:dyDescent="0.3">
      <c r="A1276" s="24" t="e">
        <f t="shared" si="21"/>
        <v>#REF!</v>
      </c>
      <c r="C1276" s="42">
        <v>128615</v>
      </c>
      <c r="D1276" s="45" t="s">
        <v>150</v>
      </c>
      <c r="E1276" s="40" t="s">
        <v>440</v>
      </c>
      <c r="F1276" s="72" t="s">
        <v>421</v>
      </c>
    </row>
    <row r="1277" spans="1:11" x14ac:dyDescent="0.3">
      <c r="A1277" s="24" t="e">
        <f t="shared" si="21"/>
        <v>#REF!</v>
      </c>
      <c r="C1277" s="42">
        <v>128620</v>
      </c>
      <c r="D1277" s="45" t="s">
        <v>151</v>
      </c>
      <c r="E1277" s="40" t="s">
        <v>440</v>
      </c>
      <c r="F1277" s="72" t="s">
        <v>421</v>
      </c>
    </row>
    <row r="1278" spans="1:11" x14ac:dyDescent="0.3">
      <c r="A1278" s="24" t="e">
        <f t="shared" si="21"/>
        <v>#REF!</v>
      </c>
      <c r="C1278" s="42">
        <v>128625</v>
      </c>
      <c r="D1278" s="45" t="s">
        <v>152</v>
      </c>
      <c r="E1278" s="40" t="s">
        <v>440</v>
      </c>
      <c r="F1278" s="72" t="s">
        <v>421</v>
      </c>
    </row>
    <row r="1279" spans="1:11" x14ac:dyDescent="0.3">
      <c r="A1279" s="24" t="e">
        <f t="shared" si="21"/>
        <v>#REF!</v>
      </c>
      <c r="C1279" s="42">
        <v>128627</v>
      </c>
      <c r="D1279" s="45" t="s">
        <v>374</v>
      </c>
      <c r="E1279" s="40" t="s">
        <v>440</v>
      </c>
      <c r="F1279" s="72" t="s">
        <v>421</v>
      </c>
    </row>
    <row r="1280" spans="1:11" x14ac:dyDescent="0.3">
      <c r="A1280" s="24" t="e">
        <f t="shared" si="21"/>
        <v>#REF!</v>
      </c>
      <c r="C1280" s="42">
        <v>128629</v>
      </c>
      <c r="D1280" s="45" t="s">
        <v>153</v>
      </c>
      <c r="E1280" s="40" t="s">
        <v>440</v>
      </c>
      <c r="F1280" s="72" t="s">
        <v>421</v>
      </c>
      <c r="I1280" s="47" t="s">
        <v>177</v>
      </c>
      <c r="J1280" s="49"/>
      <c r="K1280" s="49"/>
    </row>
    <row r="1281" spans="1:11" x14ac:dyDescent="0.3">
      <c r="A1281" s="24" t="e">
        <f t="shared" si="21"/>
        <v>#REF!</v>
      </c>
      <c r="C1281" s="42">
        <v>128631</v>
      </c>
      <c r="D1281" s="45" t="s">
        <v>154</v>
      </c>
      <c r="E1281" s="40" t="s">
        <v>440</v>
      </c>
      <c r="F1281" s="72" t="s">
        <v>421</v>
      </c>
      <c r="I1281" s="47"/>
      <c r="J1281" s="49"/>
      <c r="K1281" s="49"/>
    </row>
    <row r="1282" spans="1:11" x14ac:dyDescent="0.3">
      <c r="A1282" s="24" t="e">
        <f t="shared" si="21"/>
        <v>#REF!</v>
      </c>
      <c r="C1282" s="42">
        <v>128633</v>
      </c>
      <c r="D1282" s="45" t="s">
        <v>155</v>
      </c>
      <c r="E1282" s="40" t="s">
        <v>440</v>
      </c>
      <c r="F1282" s="72" t="s">
        <v>421</v>
      </c>
      <c r="I1282" s="47"/>
      <c r="J1282" s="49"/>
      <c r="K1282" s="49"/>
    </row>
    <row r="1283" spans="1:11" x14ac:dyDescent="0.3">
      <c r="A1283" s="24" t="e">
        <f t="shared" si="21"/>
        <v>#REF!</v>
      </c>
      <c r="C1283" s="42">
        <v>128635</v>
      </c>
      <c r="D1283" s="45" t="s">
        <v>156</v>
      </c>
      <c r="E1283" s="40" t="s">
        <v>440</v>
      </c>
      <c r="F1283" s="72" t="s">
        <v>421</v>
      </c>
    </row>
    <row r="1284" spans="1:11" x14ac:dyDescent="0.3">
      <c r="A1284" s="24" t="e">
        <f t="shared" si="21"/>
        <v>#REF!</v>
      </c>
      <c r="C1284" s="42">
        <v>128640</v>
      </c>
      <c r="D1284" s="45" t="s">
        <v>157</v>
      </c>
      <c r="E1284" s="40" t="s">
        <v>440</v>
      </c>
      <c r="F1284" s="72" t="s">
        <v>421</v>
      </c>
    </row>
    <row r="1285" spans="1:11" x14ac:dyDescent="0.3">
      <c r="A1285" s="24" t="e">
        <f t="shared" si="21"/>
        <v>#REF!</v>
      </c>
      <c r="C1285" s="42">
        <v>128645</v>
      </c>
      <c r="D1285" s="45" t="s">
        <v>158</v>
      </c>
      <c r="E1285" s="40" t="s">
        <v>440</v>
      </c>
      <c r="F1285" s="72" t="s">
        <v>421</v>
      </c>
    </row>
    <row r="1286" spans="1:11" x14ac:dyDescent="0.3">
      <c r="A1286" s="24" t="e">
        <f t="shared" si="21"/>
        <v>#REF!</v>
      </c>
      <c r="C1286" s="42">
        <v>128647</v>
      </c>
      <c r="D1286" s="45" t="s">
        <v>375</v>
      </c>
      <c r="E1286" s="40" t="s">
        <v>440</v>
      </c>
      <c r="F1286" s="72" t="s">
        <v>421</v>
      </c>
    </row>
    <row r="1287" spans="1:11" x14ac:dyDescent="0.3">
      <c r="A1287" s="24" t="e">
        <f t="shared" si="21"/>
        <v>#REF!</v>
      </c>
      <c r="C1287" s="42">
        <v>128649</v>
      </c>
      <c r="D1287" s="45" t="s">
        <v>159</v>
      </c>
      <c r="E1287" s="40" t="s">
        <v>440</v>
      </c>
      <c r="F1287" s="72" t="s">
        <v>421</v>
      </c>
    </row>
    <row r="1288" spans="1:11" x14ac:dyDescent="0.3">
      <c r="A1288" s="24" t="e">
        <f t="shared" ref="A1288:A1351" si="22">+IF(H1288&gt;0,A1287+1,A1287)</f>
        <v>#REF!</v>
      </c>
      <c r="C1288" s="42">
        <v>128651</v>
      </c>
      <c r="D1288" s="45" t="s">
        <v>160</v>
      </c>
      <c r="E1288" s="40" t="s">
        <v>440</v>
      </c>
      <c r="F1288" s="72" t="s">
        <v>421</v>
      </c>
    </row>
    <row r="1289" spans="1:11" x14ac:dyDescent="0.3">
      <c r="A1289" s="24" t="e">
        <f t="shared" si="22"/>
        <v>#REF!</v>
      </c>
      <c r="C1289" s="42">
        <v>128653</v>
      </c>
      <c r="D1289" s="45" t="s">
        <v>807</v>
      </c>
      <c r="E1289" s="40" t="s">
        <v>440</v>
      </c>
      <c r="F1289" s="72" t="s">
        <v>421</v>
      </c>
    </row>
    <row r="1290" spans="1:11" x14ac:dyDescent="0.3">
      <c r="A1290" s="24" t="e">
        <f t="shared" si="22"/>
        <v>#REF!</v>
      </c>
      <c r="C1290" s="42">
        <v>128655</v>
      </c>
      <c r="D1290" s="45" t="s">
        <v>808</v>
      </c>
      <c r="E1290" s="40" t="s">
        <v>440</v>
      </c>
      <c r="F1290" s="72" t="s">
        <v>421</v>
      </c>
    </row>
    <row r="1291" spans="1:11" x14ac:dyDescent="0.3">
      <c r="A1291" s="24" t="e">
        <f t="shared" si="22"/>
        <v>#REF!</v>
      </c>
      <c r="C1291" s="42">
        <v>128660</v>
      </c>
      <c r="D1291" s="45" t="s">
        <v>809</v>
      </c>
      <c r="E1291" s="40" t="s">
        <v>440</v>
      </c>
      <c r="F1291" s="72" t="s">
        <v>421</v>
      </c>
    </row>
    <row r="1292" spans="1:11" x14ac:dyDescent="0.3">
      <c r="A1292" s="24" t="e">
        <f t="shared" si="22"/>
        <v>#REF!</v>
      </c>
      <c r="C1292" s="42"/>
      <c r="D1292" s="45"/>
      <c r="E1292" s="40" t="s">
        <v>440</v>
      </c>
      <c r="F1292" s="59"/>
      <c r="I1292" s="47" t="s">
        <v>178</v>
      </c>
      <c r="J1292" s="49"/>
      <c r="K1292" s="49"/>
    </row>
    <row r="1293" spans="1:11" x14ac:dyDescent="0.3">
      <c r="A1293" s="24" t="e">
        <f t="shared" si="22"/>
        <v>#REF!</v>
      </c>
      <c r="B1293" s="44" t="s">
        <v>669</v>
      </c>
      <c r="C1293" s="42">
        <v>1287</v>
      </c>
      <c r="D1293" s="45" t="s">
        <v>76</v>
      </c>
      <c r="E1293" s="40" t="s">
        <v>440</v>
      </c>
      <c r="F1293" s="59"/>
      <c r="I1293" s="47"/>
      <c r="J1293" s="49"/>
      <c r="K1293" s="49"/>
    </row>
    <row r="1294" spans="1:11" x14ac:dyDescent="0.3">
      <c r="A1294" s="24" t="e">
        <f t="shared" si="22"/>
        <v>#REF!</v>
      </c>
      <c r="C1294" s="42">
        <v>128705</v>
      </c>
      <c r="D1294" s="45" t="s">
        <v>810</v>
      </c>
      <c r="E1294" s="40" t="s">
        <v>440</v>
      </c>
      <c r="F1294" s="72" t="s">
        <v>421</v>
      </c>
      <c r="I1294" s="47"/>
      <c r="J1294" s="49"/>
      <c r="K1294" s="49"/>
    </row>
    <row r="1295" spans="1:11" x14ac:dyDescent="0.3">
      <c r="A1295" s="24" t="e">
        <f t="shared" si="22"/>
        <v>#REF!</v>
      </c>
      <c r="C1295" s="42">
        <v>128707</v>
      </c>
      <c r="D1295" s="45" t="s">
        <v>811</v>
      </c>
      <c r="E1295" s="40" t="s">
        <v>440</v>
      </c>
      <c r="F1295" s="72" t="s">
        <v>421</v>
      </c>
    </row>
    <row r="1296" spans="1:11" x14ac:dyDescent="0.3">
      <c r="A1296" s="24" t="e">
        <f t="shared" si="22"/>
        <v>#REF!</v>
      </c>
      <c r="C1296" s="42">
        <v>128709</v>
      </c>
      <c r="D1296" s="45" t="s">
        <v>696</v>
      </c>
      <c r="E1296" s="40" t="s">
        <v>440</v>
      </c>
      <c r="F1296" s="72" t="s">
        <v>421</v>
      </c>
    </row>
    <row r="1297" spans="1:11" x14ac:dyDescent="0.3">
      <c r="A1297" s="24" t="e">
        <f t="shared" si="22"/>
        <v>#REF!</v>
      </c>
      <c r="C1297" s="42">
        <v>128711</v>
      </c>
      <c r="D1297" s="45" t="s">
        <v>376</v>
      </c>
      <c r="E1297" s="40" t="s">
        <v>440</v>
      </c>
      <c r="F1297" s="72" t="s">
        <v>421</v>
      </c>
    </row>
    <row r="1298" spans="1:11" x14ac:dyDescent="0.3">
      <c r="A1298" s="24" t="e">
        <f t="shared" si="22"/>
        <v>#REF!</v>
      </c>
      <c r="C1298" s="42">
        <v>128713</v>
      </c>
      <c r="D1298" s="45" t="s">
        <v>812</v>
      </c>
      <c r="E1298" s="40" t="s">
        <v>440</v>
      </c>
      <c r="F1298" s="72" t="s">
        <v>421</v>
      </c>
    </row>
    <row r="1299" spans="1:11" x14ac:dyDescent="0.3">
      <c r="A1299" s="24" t="e">
        <f t="shared" si="22"/>
        <v>#REF!</v>
      </c>
      <c r="C1299" s="42">
        <v>128715</v>
      </c>
      <c r="D1299" s="45" t="s">
        <v>813</v>
      </c>
      <c r="E1299" s="40" t="s">
        <v>440</v>
      </c>
      <c r="F1299" s="72" t="s">
        <v>421</v>
      </c>
    </row>
    <row r="1300" spans="1:11" ht="33" x14ac:dyDescent="0.3">
      <c r="A1300" s="24" t="e">
        <f t="shared" si="22"/>
        <v>#REF!</v>
      </c>
      <c r="C1300" s="42">
        <v>128717</v>
      </c>
      <c r="D1300" s="45" t="s">
        <v>555</v>
      </c>
      <c r="E1300" s="40" t="s">
        <v>440</v>
      </c>
      <c r="F1300" s="72" t="s">
        <v>421</v>
      </c>
    </row>
    <row r="1301" spans="1:11" ht="33" x14ac:dyDescent="0.3">
      <c r="A1301" s="24" t="e">
        <f t="shared" si="22"/>
        <v>#REF!</v>
      </c>
      <c r="C1301" s="42">
        <v>128719</v>
      </c>
      <c r="D1301" s="45" t="s">
        <v>556</v>
      </c>
      <c r="E1301" s="40" t="s">
        <v>440</v>
      </c>
      <c r="F1301" s="72" t="s">
        <v>421</v>
      </c>
    </row>
    <row r="1302" spans="1:11" x14ac:dyDescent="0.3">
      <c r="A1302" s="24" t="e">
        <f t="shared" si="22"/>
        <v>#REF!</v>
      </c>
      <c r="C1302" s="42">
        <v>128721</v>
      </c>
      <c r="D1302" s="45" t="s">
        <v>557</v>
      </c>
      <c r="E1302" s="40" t="s">
        <v>440</v>
      </c>
      <c r="F1302" s="72" t="s">
        <v>421</v>
      </c>
    </row>
    <row r="1303" spans="1:11" x14ac:dyDescent="0.3">
      <c r="A1303" s="24" t="e">
        <f t="shared" si="22"/>
        <v>#REF!</v>
      </c>
      <c r="C1303" s="42">
        <v>128723</v>
      </c>
      <c r="D1303" s="45" t="s">
        <v>558</v>
      </c>
      <c r="E1303" s="40" t="s">
        <v>440</v>
      </c>
      <c r="F1303" s="72" t="s">
        <v>421</v>
      </c>
    </row>
    <row r="1304" spans="1:11" x14ac:dyDescent="0.3">
      <c r="A1304" s="24" t="e">
        <f t="shared" si="22"/>
        <v>#REF!</v>
      </c>
      <c r="C1304" s="42">
        <v>128725</v>
      </c>
      <c r="D1304" s="45" t="s">
        <v>559</v>
      </c>
      <c r="E1304" s="40" t="s">
        <v>440</v>
      </c>
      <c r="F1304" s="72" t="s">
        <v>421</v>
      </c>
    </row>
    <row r="1305" spans="1:11" x14ac:dyDescent="0.3">
      <c r="A1305" s="24" t="e">
        <f t="shared" si="22"/>
        <v>#REF!</v>
      </c>
      <c r="C1305" s="42">
        <v>128727</v>
      </c>
      <c r="D1305" s="45" t="s">
        <v>560</v>
      </c>
      <c r="E1305" s="40" t="s">
        <v>440</v>
      </c>
      <c r="F1305" s="72" t="s">
        <v>421</v>
      </c>
    </row>
    <row r="1306" spans="1:11" ht="33" x14ac:dyDescent="0.3">
      <c r="A1306" s="24" t="e">
        <f t="shared" si="22"/>
        <v>#REF!</v>
      </c>
      <c r="C1306" s="42">
        <v>128729</v>
      </c>
      <c r="D1306" s="45" t="s">
        <v>561</v>
      </c>
      <c r="E1306" s="40" t="s">
        <v>440</v>
      </c>
      <c r="F1306" s="72" t="s">
        <v>421</v>
      </c>
    </row>
    <row r="1307" spans="1:11" ht="33" x14ac:dyDescent="0.3">
      <c r="A1307" s="24" t="e">
        <f t="shared" si="22"/>
        <v>#REF!</v>
      </c>
      <c r="C1307" s="42">
        <v>128731</v>
      </c>
      <c r="D1307" s="45" t="s">
        <v>562</v>
      </c>
      <c r="E1307" s="40" t="s">
        <v>440</v>
      </c>
      <c r="F1307" s="72" t="s">
        <v>421</v>
      </c>
    </row>
    <row r="1308" spans="1:11" x14ac:dyDescent="0.3">
      <c r="A1308" s="24" t="e">
        <f t="shared" si="22"/>
        <v>#REF!</v>
      </c>
      <c r="C1308" s="42">
        <v>128733</v>
      </c>
      <c r="D1308" s="45" t="s">
        <v>563</v>
      </c>
      <c r="E1308" s="40" t="s">
        <v>440</v>
      </c>
      <c r="F1308" s="72" t="s">
        <v>421</v>
      </c>
    </row>
    <row r="1309" spans="1:11" x14ac:dyDescent="0.3">
      <c r="A1309" s="24" t="e">
        <f t="shared" si="22"/>
        <v>#REF!</v>
      </c>
      <c r="C1309" s="42">
        <v>128735</v>
      </c>
      <c r="D1309" s="45" t="s">
        <v>758</v>
      </c>
      <c r="E1309" s="40" t="s">
        <v>440</v>
      </c>
      <c r="F1309" s="72" t="s">
        <v>421</v>
      </c>
    </row>
    <row r="1310" spans="1:11" x14ac:dyDescent="0.3">
      <c r="A1310" s="24" t="e">
        <f t="shared" si="22"/>
        <v>#REF!</v>
      </c>
      <c r="C1310" s="42">
        <v>128737</v>
      </c>
      <c r="D1310" s="45" t="s">
        <v>759</v>
      </c>
      <c r="E1310" s="40" t="s">
        <v>440</v>
      </c>
      <c r="F1310" s="72" t="s">
        <v>421</v>
      </c>
    </row>
    <row r="1311" spans="1:11" x14ac:dyDescent="0.3">
      <c r="A1311" s="24" t="e">
        <f t="shared" si="22"/>
        <v>#REF!</v>
      </c>
      <c r="C1311" s="42">
        <v>128739</v>
      </c>
      <c r="D1311" s="45" t="s">
        <v>760</v>
      </c>
      <c r="E1311" s="40" t="s">
        <v>440</v>
      </c>
      <c r="F1311" s="72" t="s">
        <v>421</v>
      </c>
    </row>
    <row r="1312" spans="1:11" x14ac:dyDescent="0.3">
      <c r="A1312" s="24" t="e">
        <f t="shared" si="22"/>
        <v>#REF!</v>
      </c>
      <c r="C1312" s="42">
        <v>128745</v>
      </c>
      <c r="D1312" s="45" t="s">
        <v>761</v>
      </c>
      <c r="E1312" s="40" t="s">
        <v>440</v>
      </c>
      <c r="F1312" s="72" t="s">
        <v>421</v>
      </c>
      <c r="J1312" s="49"/>
      <c r="K1312" s="49"/>
    </row>
    <row r="1313" spans="1:11" x14ac:dyDescent="0.3">
      <c r="A1313" s="24" t="e">
        <f t="shared" si="22"/>
        <v>#REF!</v>
      </c>
      <c r="C1313" s="42">
        <v>128746</v>
      </c>
      <c r="D1313" s="45" t="s">
        <v>762</v>
      </c>
      <c r="E1313" s="40" t="s">
        <v>440</v>
      </c>
      <c r="F1313" s="72" t="s">
        <v>421</v>
      </c>
      <c r="I1313" s="47"/>
      <c r="J1313" s="49"/>
      <c r="K1313" s="49"/>
    </row>
    <row r="1314" spans="1:11" x14ac:dyDescent="0.3">
      <c r="A1314" s="24" t="e">
        <f t="shared" si="22"/>
        <v>#REF!</v>
      </c>
      <c r="C1314" s="42">
        <v>128755</v>
      </c>
      <c r="D1314" s="45" t="s">
        <v>763</v>
      </c>
      <c r="E1314" s="40" t="s">
        <v>440</v>
      </c>
      <c r="F1314" s="72" t="s">
        <v>421</v>
      </c>
      <c r="I1314" s="47"/>
      <c r="J1314" s="49"/>
      <c r="K1314" s="49"/>
    </row>
    <row r="1315" spans="1:11" x14ac:dyDescent="0.3">
      <c r="A1315" s="24" t="e">
        <f t="shared" si="22"/>
        <v>#REF!</v>
      </c>
      <c r="C1315" s="42">
        <v>128757</v>
      </c>
      <c r="D1315" s="45" t="s">
        <v>764</v>
      </c>
      <c r="E1315" s="40" t="s">
        <v>440</v>
      </c>
      <c r="F1315" s="72" t="s">
        <v>421</v>
      </c>
      <c r="I1315" s="47" t="s">
        <v>177</v>
      </c>
    </row>
    <row r="1316" spans="1:11" x14ac:dyDescent="0.3">
      <c r="A1316" s="24" t="e">
        <f t="shared" si="22"/>
        <v>#REF!</v>
      </c>
      <c r="C1316" s="42">
        <v>128759</v>
      </c>
      <c r="D1316" s="45" t="s">
        <v>704</v>
      </c>
      <c r="E1316" s="40" t="s">
        <v>440</v>
      </c>
      <c r="F1316" s="72" t="s">
        <v>421</v>
      </c>
    </row>
    <row r="1317" spans="1:11" x14ac:dyDescent="0.3">
      <c r="A1317" s="24" t="e">
        <f t="shared" si="22"/>
        <v>#REF!</v>
      </c>
      <c r="C1317" s="42">
        <v>128761</v>
      </c>
      <c r="D1317" s="45" t="s">
        <v>377</v>
      </c>
      <c r="E1317" s="40" t="s">
        <v>440</v>
      </c>
      <c r="F1317" s="72" t="s">
        <v>421</v>
      </c>
    </row>
    <row r="1318" spans="1:11" x14ac:dyDescent="0.3">
      <c r="A1318" s="24" t="e">
        <f t="shared" si="22"/>
        <v>#REF!</v>
      </c>
      <c r="C1318" s="42">
        <v>128763</v>
      </c>
      <c r="D1318" s="45" t="s">
        <v>765</v>
      </c>
      <c r="E1318" s="40" t="s">
        <v>440</v>
      </c>
      <c r="F1318" s="72" t="s">
        <v>421</v>
      </c>
    </row>
    <row r="1319" spans="1:11" x14ac:dyDescent="0.3">
      <c r="A1319" s="24" t="e">
        <f t="shared" si="22"/>
        <v>#REF!</v>
      </c>
      <c r="C1319" s="42">
        <v>128765</v>
      </c>
      <c r="D1319" s="45" t="s">
        <v>642</v>
      </c>
      <c r="E1319" s="40" t="s">
        <v>440</v>
      </c>
      <c r="F1319" s="72" t="s">
        <v>421</v>
      </c>
    </row>
    <row r="1320" spans="1:11" ht="33" x14ac:dyDescent="0.3">
      <c r="A1320" s="24" t="e">
        <f t="shared" si="22"/>
        <v>#REF!</v>
      </c>
      <c r="C1320" s="42">
        <v>128767</v>
      </c>
      <c r="D1320" s="45" t="s">
        <v>292</v>
      </c>
      <c r="E1320" s="40" t="s">
        <v>440</v>
      </c>
      <c r="F1320" s="72" t="s">
        <v>421</v>
      </c>
    </row>
    <row r="1321" spans="1:11" ht="33" x14ac:dyDescent="0.3">
      <c r="A1321" s="24" t="e">
        <f t="shared" si="22"/>
        <v>#REF!</v>
      </c>
      <c r="C1321" s="42">
        <v>128769</v>
      </c>
      <c r="D1321" s="45" t="s">
        <v>293</v>
      </c>
      <c r="E1321" s="40" t="s">
        <v>440</v>
      </c>
      <c r="F1321" s="72" t="s">
        <v>421</v>
      </c>
    </row>
    <row r="1322" spans="1:11" ht="33" x14ac:dyDescent="0.3">
      <c r="A1322" s="24" t="e">
        <f t="shared" si="22"/>
        <v>#REF!</v>
      </c>
      <c r="C1322" s="42">
        <v>128771</v>
      </c>
      <c r="D1322" s="45" t="s">
        <v>294</v>
      </c>
      <c r="E1322" s="40" t="s">
        <v>440</v>
      </c>
      <c r="F1322" s="72" t="s">
        <v>421</v>
      </c>
    </row>
    <row r="1323" spans="1:11" x14ac:dyDescent="0.3">
      <c r="A1323" s="24" t="e">
        <f t="shared" si="22"/>
        <v>#REF!</v>
      </c>
      <c r="C1323" s="42">
        <v>128773</v>
      </c>
      <c r="D1323" s="45" t="s">
        <v>295</v>
      </c>
      <c r="E1323" s="40" t="s">
        <v>440</v>
      </c>
      <c r="F1323" s="72" t="s">
        <v>421</v>
      </c>
    </row>
    <row r="1324" spans="1:11" x14ac:dyDescent="0.3">
      <c r="A1324" s="24" t="e">
        <f t="shared" si="22"/>
        <v>#REF!</v>
      </c>
      <c r="C1324" s="42">
        <v>128775</v>
      </c>
      <c r="D1324" s="45" t="s">
        <v>296</v>
      </c>
      <c r="E1324" s="40" t="s">
        <v>440</v>
      </c>
      <c r="F1324" s="72" t="s">
        <v>421</v>
      </c>
    </row>
    <row r="1325" spans="1:11" x14ac:dyDescent="0.3">
      <c r="A1325" s="24" t="e">
        <f t="shared" si="22"/>
        <v>#REF!</v>
      </c>
      <c r="C1325" s="42">
        <v>128777</v>
      </c>
      <c r="D1325" s="45" t="s">
        <v>297</v>
      </c>
      <c r="E1325" s="40" t="s">
        <v>440</v>
      </c>
      <c r="F1325" s="72" t="s">
        <v>421</v>
      </c>
    </row>
    <row r="1326" spans="1:11" ht="33" x14ac:dyDescent="0.3">
      <c r="A1326" s="24" t="e">
        <f t="shared" si="22"/>
        <v>#REF!</v>
      </c>
      <c r="C1326" s="42">
        <v>128779</v>
      </c>
      <c r="D1326" s="45" t="s">
        <v>298</v>
      </c>
      <c r="E1326" s="40" t="s">
        <v>440</v>
      </c>
      <c r="F1326" s="72" t="s">
        <v>421</v>
      </c>
    </row>
    <row r="1327" spans="1:11" ht="33" x14ac:dyDescent="0.3">
      <c r="A1327" s="24" t="e">
        <f t="shared" si="22"/>
        <v>#REF!</v>
      </c>
      <c r="C1327" s="42">
        <v>128781</v>
      </c>
      <c r="D1327" s="45" t="s">
        <v>299</v>
      </c>
      <c r="E1327" s="40" t="s">
        <v>440</v>
      </c>
      <c r="F1327" s="72" t="s">
        <v>421</v>
      </c>
    </row>
    <row r="1328" spans="1:11" ht="33" x14ac:dyDescent="0.3">
      <c r="A1328" s="24" t="e">
        <f t="shared" si="22"/>
        <v>#REF!</v>
      </c>
      <c r="C1328" s="42">
        <v>128783</v>
      </c>
      <c r="D1328" s="45" t="s">
        <v>300</v>
      </c>
      <c r="E1328" s="40" t="s">
        <v>440</v>
      </c>
      <c r="F1328" s="72" t="s">
        <v>421</v>
      </c>
    </row>
    <row r="1329" spans="1:11" x14ac:dyDescent="0.3">
      <c r="A1329" s="24" t="e">
        <f t="shared" si="22"/>
        <v>#REF!</v>
      </c>
      <c r="C1329" s="42">
        <v>128785</v>
      </c>
      <c r="D1329" s="45" t="s">
        <v>301</v>
      </c>
      <c r="E1329" s="40" t="s">
        <v>440</v>
      </c>
      <c r="F1329" s="72" t="s">
        <v>421</v>
      </c>
    </row>
    <row r="1330" spans="1:11" x14ac:dyDescent="0.3">
      <c r="A1330" s="24" t="e">
        <f t="shared" si="22"/>
        <v>#REF!</v>
      </c>
      <c r="C1330" s="42">
        <v>128787</v>
      </c>
      <c r="D1330" s="45" t="s">
        <v>302</v>
      </c>
      <c r="E1330" s="40" t="s">
        <v>440</v>
      </c>
      <c r="F1330" s="72" t="s">
        <v>421</v>
      </c>
    </row>
    <row r="1331" spans="1:11" x14ac:dyDescent="0.3">
      <c r="A1331" s="24" t="e">
        <f t="shared" si="22"/>
        <v>#REF!</v>
      </c>
      <c r="C1331" s="42">
        <v>128789</v>
      </c>
      <c r="D1331" s="45" t="s">
        <v>303</v>
      </c>
      <c r="E1331" s="40" t="s">
        <v>440</v>
      </c>
      <c r="F1331" s="72" t="s">
        <v>421</v>
      </c>
    </row>
    <row r="1332" spans="1:11" x14ac:dyDescent="0.3">
      <c r="A1332" s="24" t="e">
        <f t="shared" si="22"/>
        <v>#REF!</v>
      </c>
      <c r="C1332" s="42">
        <v>128795</v>
      </c>
      <c r="D1332" s="45" t="s">
        <v>304</v>
      </c>
      <c r="E1332" s="40" t="s">
        <v>440</v>
      </c>
      <c r="F1332" s="72" t="s">
        <v>421</v>
      </c>
    </row>
    <row r="1333" spans="1:11" x14ac:dyDescent="0.3">
      <c r="A1333" s="24" t="e">
        <f t="shared" si="22"/>
        <v>#REF!</v>
      </c>
      <c r="C1333" s="42">
        <v>128796</v>
      </c>
      <c r="D1333" s="45" t="s">
        <v>305</v>
      </c>
      <c r="E1333" s="40" t="s">
        <v>440</v>
      </c>
      <c r="F1333" s="72" t="s">
        <v>421</v>
      </c>
    </row>
    <row r="1334" spans="1:11" x14ac:dyDescent="0.3">
      <c r="A1334" s="24" t="e">
        <f t="shared" si="22"/>
        <v>#REF!</v>
      </c>
      <c r="C1334" s="42"/>
      <c r="D1334" s="45"/>
      <c r="E1334" s="40" t="s">
        <v>440</v>
      </c>
      <c r="F1334" s="59"/>
      <c r="J1334" s="49"/>
      <c r="K1334" s="49"/>
    </row>
    <row r="1335" spans="1:11" x14ac:dyDescent="0.3">
      <c r="A1335" s="24" t="e">
        <f t="shared" si="22"/>
        <v>#REF!</v>
      </c>
      <c r="B1335" s="44" t="s">
        <v>669</v>
      </c>
      <c r="C1335" s="42">
        <v>1288</v>
      </c>
      <c r="D1335" s="45" t="s">
        <v>77</v>
      </c>
      <c r="E1335" s="40" t="s">
        <v>440</v>
      </c>
      <c r="F1335" s="59"/>
      <c r="I1335" s="47" t="s">
        <v>178</v>
      </c>
      <c r="J1335" s="49"/>
      <c r="K1335" s="49"/>
    </row>
    <row r="1336" spans="1:11" ht="33" x14ac:dyDescent="0.3">
      <c r="A1336" s="24" t="e">
        <f t="shared" si="22"/>
        <v>#REF!</v>
      </c>
      <c r="C1336" s="42">
        <v>128805</v>
      </c>
      <c r="D1336" s="45" t="s">
        <v>306</v>
      </c>
      <c r="E1336" s="40" t="s">
        <v>440</v>
      </c>
      <c r="F1336" s="72" t="s">
        <v>421</v>
      </c>
      <c r="I1336" s="47"/>
      <c r="J1336" s="49"/>
      <c r="K1336" s="49"/>
    </row>
    <row r="1337" spans="1:11" x14ac:dyDescent="0.3">
      <c r="A1337" s="24" t="e">
        <f t="shared" si="22"/>
        <v>#REF!</v>
      </c>
      <c r="C1337" s="42">
        <v>128807</v>
      </c>
      <c r="D1337" s="45" t="s">
        <v>307</v>
      </c>
      <c r="E1337" s="40" t="s">
        <v>440</v>
      </c>
      <c r="F1337" s="72" t="s">
        <v>421</v>
      </c>
    </row>
    <row r="1338" spans="1:11" ht="33" x14ac:dyDescent="0.3">
      <c r="A1338" s="24" t="e">
        <f t="shared" si="22"/>
        <v>#REF!</v>
      </c>
      <c r="C1338" s="42">
        <v>128809</v>
      </c>
      <c r="D1338" s="45" t="s">
        <v>308</v>
      </c>
      <c r="E1338" s="40" t="s">
        <v>440</v>
      </c>
      <c r="F1338" s="72" t="s">
        <v>421</v>
      </c>
    </row>
    <row r="1339" spans="1:11" ht="33" x14ac:dyDescent="0.3">
      <c r="A1339" s="24" t="e">
        <f t="shared" si="22"/>
        <v>#REF!</v>
      </c>
      <c r="C1339" s="42">
        <v>128811</v>
      </c>
      <c r="D1339" s="45" t="s">
        <v>27</v>
      </c>
      <c r="E1339" s="40" t="s">
        <v>440</v>
      </c>
      <c r="F1339" s="72" t="s">
        <v>421</v>
      </c>
    </row>
    <row r="1340" spans="1:11" ht="33" x14ac:dyDescent="0.3">
      <c r="A1340" s="24" t="e">
        <f t="shared" si="22"/>
        <v>#REF!</v>
      </c>
      <c r="C1340" s="42">
        <v>128813</v>
      </c>
      <c r="D1340" s="45" t="s">
        <v>28</v>
      </c>
      <c r="E1340" s="40" t="s">
        <v>440</v>
      </c>
      <c r="F1340" s="72" t="s">
        <v>421</v>
      </c>
    </row>
    <row r="1341" spans="1:11" ht="33" x14ac:dyDescent="0.3">
      <c r="A1341" s="24" t="e">
        <f t="shared" si="22"/>
        <v>#REF!</v>
      </c>
      <c r="C1341" s="42">
        <v>128815</v>
      </c>
      <c r="D1341" s="45" t="s">
        <v>29</v>
      </c>
      <c r="E1341" s="40" t="s">
        <v>440</v>
      </c>
      <c r="F1341" s="72" t="s">
        <v>421</v>
      </c>
    </row>
    <row r="1342" spans="1:11" ht="33" x14ac:dyDescent="0.3">
      <c r="A1342" s="24" t="e">
        <f t="shared" si="22"/>
        <v>#REF!</v>
      </c>
      <c r="C1342" s="42">
        <v>128817</v>
      </c>
      <c r="D1342" s="45" t="s">
        <v>30</v>
      </c>
      <c r="E1342" s="40" t="s">
        <v>440</v>
      </c>
      <c r="F1342" s="72" t="s">
        <v>421</v>
      </c>
    </row>
    <row r="1343" spans="1:11" x14ac:dyDescent="0.3">
      <c r="A1343" s="24" t="e">
        <f t="shared" si="22"/>
        <v>#REF!</v>
      </c>
      <c r="C1343" s="42">
        <v>128819</v>
      </c>
      <c r="D1343" s="45" t="s">
        <v>31</v>
      </c>
      <c r="E1343" s="40" t="s">
        <v>440</v>
      </c>
      <c r="F1343" s="72" t="s">
        <v>421</v>
      </c>
    </row>
    <row r="1344" spans="1:11" ht="33" x14ac:dyDescent="0.3">
      <c r="A1344" s="24" t="e">
        <f t="shared" si="22"/>
        <v>#REF!</v>
      </c>
      <c r="C1344" s="42">
        <v>128821</v>
      </c>
      <c r="D1344" s="45" t="s">
        <v>461</v>
      </c>
      <c r="E1344" s="40" t="s">
        <v>440</v>
      </c>
      <c r="F1344" s="72" t="s">
        <v>421</v>
      </c>
    </row>
    <row r="1345" spans="1:11" ht="33" x14ac:dyDescent="0.3">
      <c r="A1345" s="24" t="e">
        <f t="shared" si="22"/>
        <v>#REF!</v>
      </c>
      <c r="C1345" s="42">
        <v>128823</v>
      </c>
      <c r="D1345" s="45" t="s">
        <v>462</v>
      </c>
      <c r="E1345" s="40" t="s">
        <v>440</v>
      </c>
      <c r="F1345" s="72" t="s">
        <v>421</v>
      </c>
    </row>
    <row r="1346" spans="1:11" ht="33" x14ac:dyDescent="0.3">
      <c r="A1346" s="24" t="e">
        <f t="shared" si="22"/>
        <v>#REF!</v>
      </c>
      <c r="C1346" s="42">
        <v>128825</v>
      </c>
      <c r="D1346" s="45" t="s">
        <v>463</v>
      </c>
      <c r="E1346" s="40" t="s">
        <v>440</v>
      </c>
      <c r="F1346" s="72" t="s">
        <v>421</v>
      </c>
    </row>
    <row r="1347" spans="1:11" ht="33" x14ac:dyDescent="0.3">
      <c r="A1347" s="24" t="e">
        <f t="shared" si="22"/>
        <v>#REF!</v>
      </c>
      <c r="C1347" s="42">
        <v>128827</v>
      </c>
      <c r="D1347" s="45" t="s">
        <v>464</v>
      </c>
      <c r="E1347" s="40" t="s">
        <v>440</v>
      </c>
      <c r="F1347" s="72" t="s">
        <v>421</v>
      </c>
    </row>
    <row r="1348" spans="1:11" ht="33" x14ac:dyDescent="0.3">
      <c r="A1348" s="24" t="e">
        <f t="shared" si="22"/>
        <v>#REF!</v>
      </c>
      <c r="C1348" s="42">
        <v>128829</v>
      </c>
      <c r="D1348" s="45" t="s">
        <v>465</v>
      </c>
      <c r="E1348" s="40" t="s">
        <v>440</v>
      </c>
      <c r="F1348" s="72" t="s">
        <v>421</v>
      </c>
    </row>
    <row r="1349" spans="1:11" x14ac:dyDescent="0.3">
      <c r="A1349" s="24" t="e">
        <f t="shared" si="22"/>
        <v>#REF!</v>
      </c>
      <c r="C1349" s="42">
        <v>128831</v>
      </c>
      <c r="D1349" s="45" t="s">
        <v>466</v>
      </c>
      <c r="E1349" s="40" t="s">
        <v>440</v>
      </c>
      <c r="F1349" s="72" t="s">
        <v>421</v>
      </c>
    </row>
    <row r="1350" spans="1:11" x14ac:dyDescent="0.3">
      <c r="A1350" s="24" t="e">
        <f t="shared" si="22"/>
        <v>#REF!</v>
      </c>
      <c r="C1350" s="42">
        <v>128845</v>
      </c>
      <c r="D1350" s="45" t="s">
        <v>467</v>
      </c>
      <c r="E1350" s="40" t="s">
        <v>440</v>
      </c>
      <c r="F1350" s="72" t="s">
        <v>421</v>
      </c>
    </row>
    <row r="1351" spans="1:11" x14ac:dyDescent="0.3">
      <c r="A1351" s="24" t="e">
        <f t="shared" si="22"/>
        <v>#REF!</v>
      </c>
      <c r="C1351" s="42">
        <v>128846</v>
      </c>
      <c r="D1351" s="45" t="s">
        <v>468</v>
      </c>
      <c r="E1351" s="40" t="s">
        <v>440</v>
      </c>
      <c r="F1351" s="72" t="s">
        <v>421</v>
      </c>
    </row>
    <row r="1352" spans="1:11" x14ac:dyDescent="0.3">
      <c r="A1352" s="24" t="e">
        <f t="shared" ref="A1352:A1415" si="23">+IF(H1352&gt;0,A1351+1,A1351)</f>
        <v>#REF!</v>
      </c>
      <c r="C1352" s="42">
        <v>128855</v>
      </c>
      <c r="D1352" s="45" t="s">
        <v>469</v>
      </c>
      <c r="E1352" s="40" t="s">
        <v>440</v>
      </c>
      <c r="F1352" s="72" t="s">
        <v>421</v>
      </c>
      <c r="J1352" s="49"/>
      <c r="K1352" s="49"/>
    </row>
    <row r="1353" spans="1:11" x14ac:dyDescent="0.3">
      <c r="A1353" s="24" t="e">
        <f t="shared" si="23"/>
        <v>#REF!</v>
      </c>
      <c r="C1353" s="42">
        <v>128857</v>
      </c>
      <c r="D1353" s="45" t="s">
        <v>205</v>
      </c>
      <c r="E1353" s="40" t="s">
        <v>440</v>
      </c>
      <c r="F1353" s="72" t="s">
        <v>421</v>
      </c>
      <c r="I1353" s="47"/>
      <c r="J1353" s="49"/>
      <c r="K1353" s="49"/>
    </row>
    <row r="1354" spans="1:11" x14ac:dyDescent="0.3">
      <c r="A1354" s="24" t="e">
        <f t="shared" si="23"/>
        <v>#REF!</v>
      </c>
      <c r="C1354" s="42">
        <v>128859</v>
      </c>
      <c r="D1354" s="45" t="s">
        <v>378</v>
      </c>
      <c r="E1354" s="40" t="s">
        <v>440</v>
      </c>
      <c r="F1354" s="72" t="s">
        <v>421</v>
      </c>
      <c r="I1354" s="47"/>
      <c r="J1354" s="49"/>
      <c r="K1354" s="49"/>
    </row>
    <row r="1355" spans="1:11" x14ac:dyDescent="0.3">
      <c r="A1355" s="24" t="e">
        <f t="shared" si="23"/>
        <v>#REF!</v>
      </c>
      <c r="C1355" s="42">
        <v>128861</v>
      </c>
      <c r="D1355" s="45" t="s">
        <v>379</v>
      </c>
      <c r="E1355" s="40" t="s">
        <v>440</v>
      </c>
      <c r="F1355" s="72" t="s">
        <v>421</v>
      </c>
      <c r="I1355" s="47" t="s">
        <v>177</v>
      </c>
    </row>
    <row r="1356" spans="1:11" ht="33" x14ac:dyDescent="0.3">
      <c r="A1356" s="24" t="e">
        <f t="shared" si="23"/>
        <v>#REF!</v>
      </c>
      <c r="C1356" s="42">
        <v>128863</v>
      </c>
      <c r="D1356" s="45" t="s">
        <v>206</v>
      </c>
      <c r="E1356" s="40" t="s">
        <v>440</v>
      </c>
      <c r="F1356" s="72" t="s">
        <v>421</v>
      </c>
    </row>
    <row r="1357" spans="1:11" ht="33" x14ac:dyDescent="0.3">
      <c r="A1357" s="24" t="e">
        <f t="shared" si="23"/>
        <v>#REF!</v>
      </c>
      <c r="C1357" s="42">
        <v>128865</v>
      </c>
      <c r="D1357" s="45" t="s">
        <v>207</v>
      </c>
      <c r="E1357" s="40" t="s">
        <v>440</v>
      </c>
      <c r="F1357" s="72" t="s">
        <v>421</v>
      </c>
    </row>
    <row r="1358" spans="1:11" ht="33" x14ac:dyDescent="0.3">
      <c r="A1358" s="24" t="e">
        <f t="shared" si="23"/>
        <v>#REF!</v>
      </c>
      <c r="C1358" s="42">
        <v>128867</v>
      </c>
      <c r="D1358" s="45" t="s">
        <v>309</v>
      </c>
      <c r="E1358" s="40" t="s">
        <v>440</v>
      </c>
      <c r="F1358" s="72" t="s">
        <v>421</v>
      </c>
    </row>
    <row r="1359" spans="1:11" ht="33" x14ac:dyDescent="0.3">
      <c r="A1359" s="24" t="e">
        <f t="shared" si="23"/>
        <v>#REF!</v>
      </c>
      <c r="C1359" s="42">
        <v>128869</v>
      </c>
      <c r="D1359" s="45" t="s">
        <v>310</v>
      </c>
      <c r="E1359" s="40" t="s">
        <v>440</v>
      </c>
      <c r="F1359" s="72" t="s">
        <v>421</v>
      </c>
    </row>
    <row r="1360" spans="1:11" ht="33" x14ac:dyDescent="0.3">
      <c r="A1360" s="24" t="e">
        <f t="shared" si="23"/>
        <v>#REF!</v>
      </c>
      <c r="C1360" s="42">
        <v>128871</v>
      </c>
      <c r="D1360" s="45" t="s">
        <v>311</v>
      </c>
      <c r="E1360" s="40" t="s">
        <v>440</v>
      </c>
      <c r="F1360" s="72" t="s">
        <v>421</v>
      </c>
    </row>
    <row r="1361" spans="1:11" ht="33" x14ac:dyDescent="0.3">
      <c r="A1361" s="24" t="e">
        <f t="shared" si="23"/>
        <v>#REF!</v>
      </c>
      <c r="C1361" s="42">
        <v>128873</v>
      </c>
      <c r="D1361" s="45" t="s">
        <v>312</v>
      </c>
      <c r="E1361" s="40" t="s">
        <v>440</v>
      </c>
      <c r="F1361" s="72" t="s">
        <v>421</v>
      </c>
    </row>
    <row r="1362" spans="1:11" ht="33" x14ac:dyDescent="0.3">
      <c r="A1362" s="24" t="e">
        <f t="shared" si="23"/>
        <v>#REF!</v>
      </c>
      <c r="C1362" s="42">
        <v>128875</v>
      </c>
      <c r="D1362" s="45" t="s">
        <v>313</v>
      </c>
      <c r="E1362" s="40" t="s">
        <v>440</v>
      </c>
      <c r="F1362" s="72" t="s">
        <v>421</v>
      </c>
    </row>
    <row r="1363" spans="1:11" ht="33" x14ac:dyDescent="0.3">
      <c r="A1363" s="24" t="e">
        <f t="shared" si="23"/>
        <v>#REF!</v>
      </c>
      <c r="C1363" s="42">
        <v>128877</v>
      </c>
      <c r="D1363" s="45" t="s">
        <v>164</v>
      </c>
      <c r="E1363" s="40" t="s">
        <v>440</v>
      </c>
      <c r="F1363" s="72" t="s">
        <v>421</v>
      </c>
    </row>
    <row r="1364" spans="1:11" ht="33" x14ac:dyDescent="0.3">
      <c r="A1364" s="24" t="e">
        <f t="shared" si="23"/>
        <v>#REF!</v>
      </c>
      <c r="C1364" s="42">
        <v>128879</v>
      </c>
      <c r="D1364" s="45" t="s">
        <v>815</v>
      </c>
      <c r="E1364" s="40" t="s">
        <v>440</v>
      </c>
      <c r="F1364" s="72" t="s">
        <v>421</v>
      </c>
    </row>
    <row r="1365" spans="1:11" ht="33" x14ac:dyDescent="0.3">
      <c r="A1365" s="24" t="e">
        <f t="shared" si="23"/>
        <v>#REF!</v>
      </c>
      <c r="C1365" s="42">
        <v>128881</v>
      </c>
      <c r="D1365" s="45" t="s">
        <v>816</v>
      </c>
      <c r="E1365" s="40" t="s">
        <v>440</v>
      </c>
      <c r="F1365" s="72" t="s">
        <v>421</v>
      </c>
    </row>
    <row r="1366" spans="1:11" ht="33" x14ac:dyDescent="0.3">
      <c r="A1366" s="24" t="e">
        <f t="shared" si="23"/>
        <v>#REF!</v>
      </c>
      <c r="C1366" s="42">
        <v>128883</v>
      </c>
      <c r="D1366" s="45" t="s">
        <v>790</v>
      </c>
      <c r="E1366" s="40" t="s">
        <v>440</v>
      </c>
      <c r="F1366" s="72" t="s">
        <v>421</v>
      </c>
    </row>
    <row r="1367" spans="1:11" ht="33" x14ac:dyDescent="0.3">
      <c r="A1367" s="24" t="e">
        <f t="shared" si="23"/>
        <v>#REF!</v>
      </c>
      <c r="C1367" s="42">
        <v>128885</v>
      </c>
      <c r="D1367" s="45" t="s">
        <v>791</v>
      </c>
      <c r="E1367" s="40" t="s">
        <v>440</v>
      </c>
      <c r="F1367" s="72" t="s">
        <v>421</v>
      </c>
    </row>
    <row r="1368" spans="1:11" ht="33" x14ac:dyDescent="0.3">
      <c r="A1368" s="24" t="e">
        <f t="shared" si="23"/>
        <v>#REF!</v>
      </c>
      <c r="C1368" s="42">
        <v>128887</v>
      </c>
      <c r="D1368" s="45" t="s">
        <v>792</v>
      </c>
      <c r="E1368" s="40" t="s">
        <v>440</v>
      </c>
      <c r="F1368" s="72" t="s">
        <v>421</v>
      </c>
    </row>
    <row r="1369" spans="1:11" ht="33" x14ac:dyDescent="0.3">
      <c r="A1369" s="24" t="e">
        <f t="shared" si="23"/>
        <v>#REF!</v>
      </c>
      <c r="C1369" s="42">
        <v>128889</v>
      </c>
      <c r="D1369" s="45" t="s">
        <v>793</v>
      </c>
      <c r="E1369" s="40" t="s">
        <v>440</v>
      </c>
      <c r="F1369" s="72" t="s">
        <v>421</v>
      </c>
    </row>
    <row r="1370" spans="1:11" x14ac:dyDescent="0.3">
      <c r="A1370" s="24" t="e">
        <f t="shared" si="23"/>
        <v>#REF!</v>
      </c>
      <c r="C1370" s="42">
        <v>128895</v>
      </c>
      <c r="D1370" s="45" t="s">
        <v>794</v>
      </c>
      <c r="E1370" s="40" t="s">
        <v>440</v>
      </c>
      <c r="F1370" s="72" t="s">
        <v>421</v>
      </c>
    </row>
    <row r="1371" spans="1:11" x14ac:dyDescent="0.3">
      <c r="A1371" s="24" t="e">
        <f t="shared" si="23"/>
        <v>#REF!</v>
      </c>
      <c r="C1371" s="42">
        <v>128896</v>
      </c>
      <c r="D1371" s="45" t="s">
        <v>392</v>
      </c>
      <c r="E1371" s="40" t="s">
        <v>440</v>
      </c>
      <c r="F1371" s="72" t="s">
        <v>421</v>
      </c>
    </row>
    <row r="1372" spans="1:11" x14ac:dyDescent="0.3">
      <c r="A1372" s="24" t="e">
        <f t="shared" si="23"/>
        <v>#REF!</v>
      </c>
      <c r="C1372" s="42"/>
      <c r="D1372" s="45"/>
      <c r="E1372" s="40" t="s">
        <v>440</v>
      </c>
      <c r="F1372" s="59"/>
      <c r="J1372" s="49"/>
      <c r="K1372" s="49"/>
    </row>
    <row r="1373" spans="1:11" x14ac:dyDescent="0.3">
      <c r="A1373" s="24" t="e">
        <f t="shared" si="23"/>
        <v>#REF!</v>
      </c>
      <c r="B1373" s="44" t="s">
        <v>669</v>
      </c>
      <c r="C1373" s="42">
        <v>1289</v>
      </c>
      <c r="D1373" s="45" t="s">
        <v>78</v>
      </c>
      <c r="E1373" s="40" t="s">
        <v>440</v>
      </c>
      <c r="F1373" s="59"/>
      <c r="I1373" s="47" t="e">
        <f>#REF!*#REF!</f>
        <v>#REF!</v>
      </c>
      <c r="J1373" s="49"/>
      <c r="K1373" s="95" t="s">
        <v>178</v>
      </c>
    </row>
    <row r="1374" spans="1:11" x14ac:dyDescent="0.3">
      <c r="A1374" s="24" t="e">
        <f t="shared" si="23"/>
        <v>#REF!</v>
      </c>
      <c r="C1374" s="42">
        <v>128901</v>
      </c>
      <c r="D1374" s="45" t="s">
        <v>442</v>
      </c>
      <c r="E1374" s="40" t="s">
        <v>440</v>
      </c>
      <c r="F1374" s="72" t="s">
        <v>421</v>
      </c>
      <c r="I1374" s="47"/>
      <c r="J1374" s="49"/>
      <c r="K1374" s="49"/>
    </row>
    <row r="1375" spans="1:11" x14ac:dyDescent="0.3">
      <c r="A1375" s="24" t="e">
        <f t="shared" si="23"/>
        <v>#REF!</v>
      </c>
      <c r="C1375" s="42">
        <v>128902</v>
      </c>
      <c r="D1375" s="45" t="s">
        <v>443</v>
      </c>
      <c r="E1375" s="40" t="s">
        <v>440</v>
      </c>
      <c r="F1375" s="72" t="s">
        <v>421</v>
      </c>
    </row>
    <row r="1376" spans="1:11" ht="33" x14ac:dyDescent="0.3">
      <c r="A1376" s="24" t="e">
        <f t="shared" si="23"/>
        <v>#REF!</v>
      </c>
      <c r="C1376" s="42">
        <v>128903</v>
      </c>
      <c r="D1376" s="45" t="s">
        <v>602</v>
      </c>
      <c r="E1376" s="40" t="s">
        <v>440</v>
      </c>
      <c r="F1376" s="72" t="s">
        <v>421</v>
      </c>
    </row>
    <row r="1377" spans="1:8" ht="33" x14ac:dyDescent="0.3">
      <c r="A1377" s="24" t="e">
        <f t="shared" si="23"/>
        <v>#REF!</v>
      </c>
      <c r="C1377" s="42">
        <v>128904</v>
      </c>
      <c r="D1377" s="45" t="s">
        <v>603</v>
      </c>
      <c r="E1377" s="40" t="s">
        <v>440</v>
      </c>
      <c r="F1377" s="72" t="s">
        <v>421</v>
      </c>
    </row>
    <row r="1378" spans="1:8" x14ac:dyDescent="0.3">
      <c r="A1378" s="24" t="e">
        <f t="shared" si="23"/>
        <v>#REF!</v>
      </c>
      <c r="C1378" s="42">
        <v>128905</v>
      </c>
      <c r="D1378" s="45" t="s">
        <v>604</v>
      </c>
      <c r="E1378" s="40" t="s">
        <v>440</v>
      </c>
      <c r="F1378" s="72" t="s">
        <v>421</v>
      </c>
    </row>
    <row r="1379" spans="1:8" x14ac:dyDescent="0.3">
      <c r="A1379" s="24" t="e">
        <f t="shared" si="23"/>
        <v>#REF!</v>
      </c>
      <c r="C1379" s="42">
        <v>128906</v>
      </c>
      <c r="D1379" s="45" t="s">
        <v>605</v>
      </c>
      <c r="E1379" s="40" t="s">
        <v>440</v>
      </c>
      <c r="F1379" s="72" t="s">
        <v>421</v>
      </c>
      <c r="H1379" s="29" t="s">
        <v>440</v>
      </c>
    </row>
    <row r="1380" spans="1:8" x14ac:dyDescent="0.3">
      <c r="A1380" s="24" t="e">
        <f t="shared" si="23"/>
        <v>#REF!</v>
      </c>
      <c r="C1380" s="42">
        <v>128907</v>
      </c>
      <c r="D1380" s="45" t="s">
        <v>606</v>
      </c>
      <c r="E1380" s="40" t="s">
        <v>440</v>
      </c>
      <c r="F1380" s="72" t="s">
        <v>421</v>
      </c>
    </row>
    <row r="1381" spans="1:8" x14ac:dyDescent="0.3">
      <c r="A1381" s="24" t="e">
        <f t="shared" si="23"/>
        <v>#REF!</v>
      </c>
      <c r="C1381" s="42">
        <v>128908</v>
      </c>
      <c r="D1381" s="45" t="s">
        <v>607</v>
      </c>
      <c r="E1381" s="40" t="s">
        <v>440</v>
      </c>
      <c r="F1381" s="72" t="s">
        <v>421</v>
      </c>
    </row>
    <row r="1382" spans="1:8" x14ac:dyDescent="0.3">
      <c r="A1382" s="24" t="e">
        <f t="shared" si="23"/>
        <v>#REF!</v>
      </c>
      <c r="C1382" s="42">
        <v>128909</v>
      </c>
      <c r="D1382" s="43" t="s">
        <v>608</v>
      </c>
      <c r="E1382" s="40" t="s">
        <v>440</v>
      </c>
      <c r="F1382" s="72" t="s">
        <v>421</v>
      </c>
    </row>
    <row r="1383" spans="1:8" x14ac:dyDescent="0.3">
      <c r="A1383" s="24" t="e">
        <f t="shared" si="23"/>
        <v>#REF!</v>
      </c>
      <c r="C1383" s="42">
        <v>128910</v>
      </c>
      <c r="D1383" s="43" t="s">
        <v>188</v>
      </c>
      <c r="E1383" s="40" t="s">
        <v>440</v>
      </c>
      <c r="F1383" s="72" t="s">
        <v>421</v>
      </c>
    </row>
    <row r="1384" spans="1:8" ht="33" x14ac:dyDescent="0.3">
      <c r="A1384" s="24" t="e">
        <f t="shared" si="23"/>
        <v>#REF!</v>
      </c>
      <c r="C1384" s="42">
        <v>128911</v>
      </c>
      <c r="D1384" s="45" t="s">
        <v>189</v>
      </c>
      <c r="E1384" s="40" t="s">
        <v>440</v>
      </c>
      <c r="F1384" s="72" t="s">
        <v>421</v>
      </c>
    </row>
    <row r="1385" spans="1:8" x14ac:dyDescent="0.3">
      <c r="A1385" s="24" t="e">
        <f t="shared" si="23"/>
        <v>#REF!</v>
      </c>
      <c r="C1385" s="42">
        <v>128912</v>
      </c>
      <c r="D1385" s="45" t="s">
        <v>167</v>
      </c>
      <c r="E1385" s="40" t="s">
        <v>440</v>
      </c>
      <c r="F1385" s="72" t="s">
        <v>421</v>
      </c>
    </row>
    <row r="1386" spans="1:8" x14ac:dyDescent="0.3">
      <c r="A1386" s="24" t="e">
        <f t="shared" si="23"/>
        <v>#REF!</v>
      </c>
      <c r="C1386" s="42">
        <v>128913</v>
      </c>
      <c r="D1386" s="45" t="s">
        <v>168</v>
      </c>
      <c r="E1386" s="40" t="s">
        <v>440</v>
      </c>
      <c r="F1386" s="72" t="s">
        <v>421</v>
      </c>
    </row>
    <row r="1387" spans="1:8" x14ac:dyDescent="0.3">
      <c r="A1387" s="24" t="e">
        <f t="shared" si="23"/>
        <v>#REF!</v>
      </c>
      <c r="C1387" s="42">
        <v>128914</v>
      </c>
      <c r="D1387" s="45" t="s">
        <v>169</v>
      </c>
      <c r="E1387" s="40" t="s">
        <v>440</v>
      </c>
      <c r="F1387" s="72" t="s">
        <v>421</v>
      </c>
    </row>
    <row r="1388" spans="1:8" x14ac:dyDescent="0.3">
      <c r="A1388" s="24" t="e">
        <f t="shared" si="23"/>
        <v>#REF!</v>
      </c>
      <c r="C1388" s="42">
        <v>128915</v>
      </c>
      <c r="D1388" s="45" t="s">
        <v>170</v>
      </c>
      <c r="E1388" s="40" t="s">
        <v>440</v>
      </c>
      <c r="F1388" s="72" t="s">
        <v>421</v>
      </c>
    </row>
    <row r="1389" spans="1:8" x14ac:dyDescent="0.3">
      <c r="A1389" s="24" t="e">
        <f t="shared" si="23"/>
        <v>#REF!</v>
      </c>
      <c r="C1389" s="42">
        <v>128916</v>
      </c>
      <c r="D1389" s="45" t="s">
        <v>171</v>
      </c>
      <c r="E1389" s="40" t="s">
        <v>440</v>
      </c>
      <c r="F1389" s="72" t="s">
        <v>421</v>
      </c>
    </row>
    <row r="1390" spans="1:8" ht="33" x14ac:dyDescent="0.3">
      <c r="A1390" s="24" t="e">
        <f t="shared" si="23"/>
        <v>#REF!</v>
      </c>
      <c r="C1390" s="42">
        <v>128917</v>
      </c>
      <c r="D1390" s="45" t="s">
        <v>172</v>
      </c>
      <c r="E1390" s="40" t="s">
        <v>440</v>
      </c>
      <c r="F1390" s="72" t="s">
        <v>421</v>
      </c>
    </row>
    <row r="1391" spans="1:8" ht="33" x14ac:dyDescent="0.3">
      <c r="A1391" s="24" t="e">
        <f t="shared" si="23"/>
        <v>#REF!</v>
      </c>
      <c r="C1391" s="42">
        <v>128918</v>
      </c>
      <c r="D1391" s="45" t="s">
        <v>499</v>
      </c>
      <c r="E1391" s="40" t="s">
        <v>440</v>
      </c>
      <c r="F1391" s="72" t="s">
        <v>421</v>
      </c>
    </row>
    <row r="1392" spans="1:8" ht="33" x14ac:dyDescent="0.3">
      <c r="A1392" s="24" t="e">
        <f t="shared" si="23"/>
        <v>#REF!</v>
      </c>
      <c r="C1392" s="42">
        <v>128919</v>
      </c>
      <c r="D1392" s="45" t="s">
        <v>500</v>
      </c>
      <c r="E1392" s="40" t="s">
        <v>440</v>
      </c>
      <c r="F1392" s="72" t="s">
        <v>421</v>
      </c>
    </row>
    <row r="1393" spans="1:6" ht="33" x14ac:dyDescent="0.3">
      <c r="A1393" s="24" t="e">
        <f t="shared" si="23"/>
        <v>#REF!</v>
      </c>
      <c r="C1393" s="42">
        <v>128920</v>
      </c>
      <c r="D1393" s="45" t="s">
        <v>501</v>
      </c>
      <c r="E1393" s="40" t="s">
        <v>440</v>
      </c>
      <c r="F1393" s="72" t="s">
        <v>421</v>
      </c>
    </row>
    <row r="1394" spans="1:6" ht="33" x14ac:dyDescent="0.3">
      <c r="A1394" s="24" t="e">
        <f t="shared" si="23"/>
        <v>#REF!</v>
      </c>
      <c r="C1394" s="42">
        <v>128921</v>
      </c>
      <c r="D1394" s="45" t="s">
        <v>502</v>
      </c>
      <c r="E1394" s="40" t="s">
        <v>440</v>
      </c>
      <c r="F1394" s="72" t="s">
        <v>421</v>
      </c>
    </row>
    <row r="1395" spans="1:6" ht="33" x14ac:dyDescent="0.3">
      <c r="A1395" s="24" t="e">
        <f t="shared" si="23"/>
        <v>#REF!</v>
      </c>
      <c r="C1395" s="42">
        <v>128922</v>
      </c>
      <c r="D1395" s="45" t="s">
        <v>503</v>
      </c>
      <c r="E1395" s="40" t="s">
        <v>440</v>
      </c>
      <c r="F1395" s="72" t="s">
        <v>421</v>
      </c>
    </row>
    <row r="1396" spans="1:6" ht="33" x14ac:dyDescent="0.3">
      <c r="A1396" s="24" t="e">
        <f t="shared" si="23"/>
        <v>#REF!</v>
      </c>
      <c r="C1396" s="42">
        <v>128923</v>
      </c>
      <c r="D1396" s="45" t="s">
        <v>504</v>
      </c>
      <c r="E1396" s="40" t="s">
        <v>440</v>
      </c>
      <c r="F1396" s="72" t="s">
        <v>421</v>
      </c>
    </row>
    <row r="1397" spans="1:6" ht="33" x14ac:dyDescent="0.3">
      <c r="A1397" s="24" t="e">
        <f t="shared" si="23"/>
        <v>#REF!</v>
      </c>
      <c r="C1397" s="42">
        <v>128924</v>
      </c>
      <c r="D1397" s="45" t="s">
        <v>505</v>
      </c>
      <c r="E1397" s="40" t="s">
        <v>440</v>
      </c>
      <c r="F1397" s="72" t="s">
        <v>421</v>
      </c>
    </row>
    <row r="1398" spans="1:6" x14ac:dyDescent="0.3">
      <c r="A1398" s="24" t="e">
        <f t="shared" si="23"/>
        <v>#REF!</v>
      </c>
      <c r="C1398" s="42">
        <v>128925</v>
      </c>
      <c r="D1398" s="45" t="s">
        <v>506</v>
      </c>
      <c r="E1398" s="40" t="s">
        <v>440</v>
      </c>
      <c r="F1398" s="72" t="s">
        <v>421</v>
      </c>
    </row>
    <row r="1399" spans="1:6" x14ac:dyDescent="0.3">
      <c r="A1399" s="24" t="e">
        <f t="shared" si="23"/>
        <v>#REF!</v>
      </c>
      <c r="C1399" s="42">
        <v>128926</v>
      </c>
      <c r="D1399" s="45" t="s">
        <v>507</v>
      </c>
      <c r="E1399" s="40" t="s">
        <v>440</v>
      </c>
      <c r="F1399" s="72" t="s">
        <v>421</v>
      </c>
    </row>
    <row r="1400" spans="1:6" ht="33" x14ac:dyDescent="0.3">
      <c r="A1400" s="24" t="e">
        <f t="shared" si="23"/>
        <v>#REF!</v>
      </c>
      <c r="C1400" s="42">
        <v>128927</v>
      </c>
      <c r="D1400" s="45" t="s">
        <v>508</v>
      </c>
      <c r="E1400" s="40" t="s">
        <v>440</v>
      </c>
      <c r="F1400" s="72" t="s">
        <v>421</v>
      </c>
    </row>
    <row r="1401" spans="1:6" ht="33" x14ac:dyDescent="0.3">
      <c r="A1401" s="24" t="e">
        <f t="shared" si="23"/>
        <v>#REF!</v>
      </c>
      <c r="C1401" s="42">
        <v>128928</v>
      </c>
      <c r="D1401" s="45" t="s">
        <v>509</v>
      </c>
      <c r="E1401" s="40" t="s">
        <v>440</v>
      </c>
      <c r="F1401" s="72" t="s">
        <v>421</v>
      </c>
    </row>
    <row r="1402" spans="1:6" ht="33" x14ac:dyDescent="0.3">
      <c r="A1402" s="24" t="e">
        <f t="shared" si="23"/>
        <v>#REF!</v>
      </c>
      <c r="C1402" s="42">
        <v>128929</v>
      </c>
      <c r="D1402" s="45" t="s">
        <v>510</v>
      </c>
      <c r="E1402" s="40" t="s">
        <v>440</v>
      </c>
      <c r="F1402" s="72" t="s">
        <v>421</v>
      </c>
    </row>
    <row r="1403" spans="1:6" ht="33" x14ac:dyDescent="0.3">
      <c r="A1403" s="24" t="e">
        <f t="shared" si="23"/>
        <v>#REF!</v>
      </c>
      <c r="C1403" s="42">
        <v>128930</v>
      </c>
      <c r="D1403" s="45" t="s">
        <v>511</v>
      </c>
      <c r="E1403" s="40" t="s">
        <v>440</v>
      </c>
      <c r="F1403" s="72" t="s">
        <v>421</v>
      </c>
    </row>
    <row r="1404" spans="1:6" ht="33" x14ac:dyDescent="0.3">
      <c r="A1404" s="24" t="e">
        <f t="shared" si="23"/>
        <v>#REF!</v>
      </c>
      <c r="C1404" s="42">
        <v>128931</v>
      </c>
      <c r="D1404" s="45" t="s">
        <v>512</v>
      </c>
      <c r="E1404" s="40" t="s">
        <v>440</v>
      </c>
      <c r="F1404" s="72" t="s">
        <v>421</v>
      </c>
    </row>
    <row r="1405" spans="1:6" ht="33" x14ac:dyDescent="0.3">
      <c r="A1405" s="24" t="e">
        <f t="shared" si="23"/>
        <v>#REF!</v>
      </c>
      <c r="C1405" s="42">
        <v>128932</v>
      </c>
      <c r="D1405" s="45" t="s">
        <v>513</v>
      </c>
      <c r="E1405" s="40" t="s">
        <v>440</v>
      </c>
      <c r="F1405" s="72" t="s">
        <v>421</v>
      </c>
    </row>
    <row r="1406" spans="1:6" x14ac:dyDescent="0.3">
      <c r="A1406" s="24" t="e">
        <f t="shared" si="23"/>
        <v>#REF!</v>
      </c>
      <c r="C1406" s="42">
        <v>128933</v>
      </c>
      <c r="D1406" s="45" t="s">
        <v>514</v>
      </c>
      <c r="E1406" s="40" t="s">
        <v>440</v>
      </c>
      <c r="F1406" s="72" t="s">
        <v>421</v>
      </c>
    </row>
    <row r="1407" spans="1:6" x14ac:dyDescent="0.3">
      <c r="A1407" s="24" t="e">
        <f t="shared" si="23"/>
        <v>#REF!</v>
      </c>
      <c r="C1407" s="42">
        <v>128934</v>
      </c>
      <c r="D1407" s="45" t="s">
        <v>209</v>
      </c>
      <c r="E1407" s="40" t="s">
        <v>440</v>
      </c>
      <c r="F1407" s="72" t="s">
        <v>421</v>
      </c>
    </row>
    <row r="1408" spans="1:6" x14ac:dyDescent="0.3">
      <c r="A1408" s="24" t="e">
        <f t="shared" si="23"/>
        <v>#REF!</v>
      </c>
      <c r="C1408" s="42">
        <v>128935</v>
      </c>
      <c r="D1408" s="45" t="s">
        <v>393</v>
      </c>
      <c r="E1408" s="40" t="s">
        <v>440</v>
      </c>
      <c r="F1408" s="72" t="s">
        <v>421</v>
      </c>
    </row>
    <row r="1409" spans="1:11" x14ac:dyDescent="0.3">
      <c r="A1409" s="24" t="e">
        <f t="shared" si="23"/>
        <v>#REF!</v>
      </c>
      <c r="C1409" s="42">
        <v>128936</v>
      </c>
      <c r="D1409" s="45" t="s">
        <v>394</v>
      </c>
      <c r="E1409" s="40" t="s">
        <v>440</v>
      </c>
      <c r="F1409" s="72" t="s">
        <v>421</v>
      </c>
    </row>
    <row r="1410" spans="1:11" x14ac:dyDescent="0.3">
      <c r="A1410" s="24" t="e">
        <f t="shared" si="23"/>
        <v>#REF!</v>
      </c>
      <c r="C1410" s="42">
        <v>128937</v>
      </c>
      <c r="D1410" s="45" t="s">
        <v>395</v>
      </c>
      <c r="E1410" s="40" t="s">
        <v>440</v>
      </c>
      <c r="F1410" s="72" t="s">
        <v>421</v>
      </c>
    </row>
    <row r="1411" spans="1:11" x14ac:dyDescent="0.3">
      <c r="A1411" s="24" t="e">
        <f t="shared" si="23"/>
        <v>#REF!</v>
      </c>
      <c r="C1411" s="42">
        <v>128938</v>
      </c>
      <c r="D1411" s="45" t="s">
        <v>396</v>
      </c>
      <c r="E1411" s="40" t="s">
        <v>440</v>
      </c>
      <c r="F1411" s="72" t="s">
        <v>421</v>
      </c>
    </row>
    <row r="1412" spans="1:11" x14ac:dyDescent="0.3">
      <c r="A1412" s="24" t="e">
        <f t="shared" si="23"/>
        <v>#REF!</v>
      </c>
      <c r="C1412" s="42">
        <v>128939</v>
      </c>
      <c r="D1412" s="45" t="s">
        <v>397</v>
      </c>
      <c r="E1412" s="40" t="s">
        <v>440</v>
      </c>
      <c r="F1412" s="72" t="s">
        <v>421</v>
      </c>
    </row>
    <row r="1413" spans="1:11" x14ac:dyDescent="0.3">
      <c r="A1413" s="24" t="e">
        <f t="shared" si="23"/>
        <v>#REF!</v>
      </c>
      <c r="C1413" s="42">
        <v>128940</v>
      </c>
      <c r="D1413" s="45" t="s">
        <v>398</v>
      </c>
      <c r="E1413" s="40" t="s">
        <v>440</v>
      </c>
      <c r="F1413" s="72" t="s">
        <v>421</v>
      </c>
    </row>
    <row r="1414" spans="1:11" x14ac:dyDescent="0.3">
      <c r="A1414" s="24" t="e">
        <f t="shared" si="23"/>
        <v>#REF!</v>
      </c>
      <c r="C1414" s="42">
        <v>128945</v>
      </c>
      <c r="D1414" s="45" t="s">
        <v>186</v>
      </c>
      <c r="E1414" s="40" t="s">
        <v>440</v>
      </c>
      <c r="F1414" s="72" t="s">
        <v>421</v>
      </c>
      <c r="J1414" s="49"/>
      <c r="K1414" s="49"/>
    </row>
    <row r="1415" spans="1:11" x14ac:dyDescent="0.3">
      <c r="A1415" s="24" t="e">
        <f t="shared" si="23"/>
        <v>#REF!</v>
      </c>
      <c r="C1415" s="42">
        <v>128946</v>
      </c>
      <c r="D1415" s="45" t="s">
        <v>187</v>
      </c>
      <c r="E1415" s="40" t="s">
        <v>440</v>
      </c>
      <c r="F1415" s="72" t="s">
        <v>421</v>
      </c>
      <c r="I1415" s="47"/>
      <c r="J1415" s="49"/>
      <c r="K1415" s="49"/>
    </row>
    <row r="1416" spans="1:11" x14ac:dyDescent="0.3">
      <c r="A1416" s="24" t="e">
        <f t="shared" ref="A1416:A1479" si="24">+IF(H1416&gt;0,A1415+1,A1415)</f>
        <v>#REF!</v>
      </c>
      <c r="C1416" s="42">
        <v>128951</v>
      </c>
      <c r="D1416" s="45" t="s">
        <v>210</v>
      </c>
      <c r="E1416" s="40" t="s">
        <v>440</v>
      </c>
      <c r="F1416" s="72" t="s">
        <v>421</v>
      </c>
      <c r="I1416" s="47" t="s">
        <v>177</v>
      </c>
      <c r="J1416" s="49"/>
      <c r="K1416" s="49"/>
    </row>
    <row r="1417" spans="1:11" x14ac:dyDescent="0.3">
      <c r="A1417" s="24" t="e">
        <f t="shared" si="24"/>
        <v>#REF!</v>
      </c>
      <c r="C1417" s="42">
        <v>128952</v>
      </c>
      <c r="D1417" s="45" t="s">
        <v>66</v>
      </c>
      <c r="E1417" s="40" t="s">
        <v>440</v>
      </c>
      <c r="F1417" s="72" t="s">
        <v>421</v>
      </c>
    </row>
    <row r="1418" spans="1:11" ht="33" x14ac:dyDescent="0.3">
      <c r="A1418" s="24" t="e">
        <f t="shared" si="24"/>
        <v>#REF!</v>
      </c>
      <c r="C1418" s="42">
        <v>128953</v>
      </c>
      <c r="D1418" s="45" t="s">
        <v>67</v>
      </c>
      <c r="E1418" s="40" t="s">
        <v>440</v>
      </c>
      <c r="F1418" s="72" t="s">
        <v>421</v>
      </c>
    </row>
    <row r="1419" spans="1:11" ht="33" x14ac:dyDescent="0.3">
      <c r="A1419" s="24" t="e">
        <f t="shared" si="24"/>
        <v>#REF!</v>
      </c>
      <c r="C1419" s="42">
        <v>128954</v>
      </c>
      <c r="D1419" s="45" t="s">
        <v>68</v>
      </c>
      <c r="E1419" s="40" t="s">
        <v>440</v>
      </c>
      <c r="F1419" s="72" t="s">
        <v>421</v>
      </c>
    </row>
    <row r="1420" spans="1:11" ht="33" x14ac:dyDescent="0.3">
      <c r="A1420" s="24" t="e">
        <f t="shared" si="24"/>
        <v>#REF!</v>
      </c>
      <c r="C1420" s="42">
        <v>128955</v>
      </c>
      <c r="D1420" s="45" t="s">
        <v>599</v>
      </c>
      <c r="E1420" s="40" t="s">
        <v>440</v>
      </c>
      <c r="F1420" s="72" t="s">
        <v>421</v>
      </c>
    </row>
    <row r="1421" spans="1:11" x14ac:dyDescent="0.3">
      <c r="A1421" s="24" t="e">
        <f t="shared" si="24"/>
        <v>#REF!</v>
      </c>
      <c r="C1421" s="42">
        <v>128956</v>
      </c>
      <c r="D1421" s="45" t="s">
        <v>600</v>
      </c>
      <c r="E1421" s="40" t="s">
        <v>440</v>
      </c>
      <c r="F1421" s="72" t="s">
        <v>421</v>
      </c>
    </row>
    <row r="1422" spans="1:11" x14ac:dyDescent="0.3">
      <c r="A1422" s="24" t="e">
        <f t="shared" si="24"/>
        <v>#REF!</v>
      </c>
      <c r="C1422" s="42">
        <v>128957</v>
      </c>
      <c r="D1422" s="45" t="s">
        <v>601</v>
      </c>
      <c r="E1422" s="40" t="s">
        <v>440</v>
      </c>
      <c r="F1422" s="72" t="s">
        <v>421</v>
      </c>
    </row>
    <row r="1423" spans="1:11" x14ac:dyDescent="0.3">
      <c r="A1423" s="24" t="e">
        <f t="shared" si="24"/>
        <v>#REF!</v>
      </c>
      <c r="C1423" s="42">
        <v>128958</v>
      </c>
      <c r="D1423" s="45" t="s">
        <v>632</v>
      </c>
      <c r="E1423" s="40" t="s">
        <v>440</v>
      </c>
      <c r="F1423" s="72" t="s">
        <v>421</v>
      </c>
    </row>
    <row r="1424" spans="1:11" ht="33" x14ac:dyDescent="0.3">
      <c r="A1424" s="24" t="e">
        <f t="shared" si="24"/>
        <v>#REF!</v>
      </c>
      <c r="C1424" s="42">
        <v>128959</v>
      </c>
      <c r="D1424" s="43" t="s">
        <v>633</v>
      </c>
      <c r="E1424" s="40" t="s">
        <v>440</v>
      </c>
      <c r="F1424" s="72" t="s">
        <v>421</v>
      </c>
    </row>
    <row r="1425" spans="1:6" ht="33" x14ac:dyDescent="0.3">
      <c r="A1425" s="24" t="e">
        <f t="shared" si="24"/>
        <v>#REF!</v>
      </c>
      <c r="C1425" s="42">
        <v>128960</v>
      </c>
      <c r="D1425" s="43" t="s">
        <v>634</v>
      </c>
      <c r="E1425" s="40" t="s">
        <v>440</v>
      </c>
      <c r="F1425" s="72" t="s">
        <v>421</v>
      </c>
    </row>
    <row r="1426" spans="1:6" ht="33" x14ac:dyDescent="0.3">
      <c r="A1426" s="24" t="e">
        <f t="shared" si="24"/>
        <v>#REF!</v>
      </c>
      <c r="C1426" s="42">
        <v>128961</v>
      </c>
      <c r="D1426" s="45" t="s">
        <v>635</v>
      </c>
      <c r="E1426" s="40" t="s">
        <v>440</v>
      </c>
      <c r="F1426" s="72" t="s">
        <v>421</v>
      </c>
    </row>
    <row r="1427" spans="1:6" ht="33" x14ac:dyDescent="0.3">
      <c r="A1427" s="24" t="e">
        <f t="shared" si="24"/>
        <v>#REF!</v>
      </c>
      <c r="C1427" s="42">
        <v>128962</v>
      </c>
      <c r="D1427" s="45" t="s">
        <v>636</v>
      </c>
      <c r="E1427" s="40" t="s">
        <v>440</v>
      </c>
      <c r="F1427" s="72" t="s">
        <v>421</v>
      </c>
    </row>
    <row r="1428" spans="1:6" x14ac:dyDescent="0.3">
      <c r="A1428" s="24" t="e">
        <f t="shared" si="24"/>
        <v>#REF!</v>
      </c>
      <c r="C1428" s="42">
        <v>128963</v>
      </c>
      <c r="D1428" s="45" t="s">
        <v>637</v>
      </c>
      <c r="E1428" s="40" t="s">
        <v>440</v>
      </c>
      <c r="F1428" s="72" t="s">
        <v>421</v>
      </c>
    </row>
    <row r="1429" spans="1:6" x14ac:dyDescent="0.3">
      <c r="A1429" s="24" t="e">
        <f t="shared" si="24"/>
        <v>#REF!</v>
      </c>
      <c r="C1429" s="42">
        <v>128964</v>
      </c>
      <c r="D1429" s="45" t="s">
        <v>638</v>
      </c>
      <c r="E1429" s="40" t="s">
        <v>440</v>
      </c>
      <c r="F1429" s="72" t="s">
        <v>421</v>
      </c>
    </row>
    <row r="1430" spans="1:6" x14ac:dyDescent="0.3">
      <c r="A1430" s="24" t="e">
        <f t="shared" si="24"/>
        <v>#REF!</v>
      </c>
      <c r="C1430" s="42">
        <v>128965</v>
      </c>
      <c r="D1430" s="45" t="s">
        <v>639</v>
      </c>
      <c r="E1430" s="40" t="s">
        <v>440</v>
      </c>
      <c r="F1430" s="72" t="s">
        <v>421</v>
      </c>
    </row>
    <row r="1431" spans="1:6" x14ac:dyDescent="0.3">
      <c r="A1431" s="24" t="e">
        <f t="shared" si="24"/>
        <v>#REF!</v>
      </c>
      <c r="C1431" s="42">
        <v>128966</v>
      </c>
      <c r="D1431" s="45" t="s">
        <v>126</v>
      </c>
      <c r="E1431" s="40" t="s">
        <v>440</v>
      </c>
      <c r="F1431" s="72" t="s">
        <v>421</v>
      </c>
    </row>
    <row r="1432" spans="1:6" ht="33" x14ac:dyDescent="0.3">
      <c r="A1432" s="24" t="e">
        <f t="shared" si="24"/>
        <v>#REF!</v>
      </c>
      <c r="C1432" s="42">
        <v>128967</v>
      </c>
      <c r="D1432" s="45" t="s">
        <v>127</v>
      </c>
      <c r="E1432" s="40" t="s">
        <v>440</v>
      </c>
      <c r="F1432" s="72" t="s">
        <v>421</v>
      </c>
    </row>
    <row r="1433" spans="1:6" ht="33" x14ac:dyDescent="0.3">
      <c r="A1433" s="24" t="e">
        <f t="shared" si="24"/>
        <v>#REF!</v>
      </c>
      <c r="C1433" s="42">
        <v>128968</v>
      </c>
      <c r="D1433" s="45" t="s">
        <v>128</v>
      </c>
      <c r="E1433" s="40" t="s">
        <v>440</v>
      </c>
      <c r="F1433" s="72" t="s">
        <v>421</v>
      </c>
    </row>
    <row r="1434" spans="1:6" ht="33" x14ac:dyDescent="0.3">
      <c r="A1434" s="24" t="e">
        <f t="shared" si="24"/>
        <v>#REF!</v>
      </c>
      <c r="C1434" s="42">
        <v>128969</v>
      </c>
      <c r="D1434" s="45" t="s">
        <v>129</v>
      </c>
      <c r="E1434" s="40" t="s">
        <v>440</v>
      </c>
      <c r="F1434" s="72" t="s">
        <v>421</v>
      </c>
    </row>
    <row r="1435" spans="1:6" ht="33" x14ac:dyDescent="0.3">
      <c r="A1435" s="24" t="e">
        <f t="shared" si="24"/>
        <v>#REF!</v>
      </c>
      <c r="C1435" s="42">
        <v>128970</v>
      </c>
      <c r="D1435" s="45" t="s">
        <v>130</v>
      </c>
      <c r="E1435" s="40" t="s">
        <v>440</v>
      </c>
      <c r="F1435" s="72" t="s">
        <v>421</v>
      </c>
    </row>
    <row r="1436" spans="1:6" ht="33" x14ac:dyDescent="0.3">
      <c r="A1436" s="24" t="e">
        <f t="shared" si="24"/>
        <v>#REF!</v>
      </c>
      <c r="C1436" s="42">
        <v>128971</v>
      </c>
      <c r="D1436" s="45" t="s">
        <v>131</v>
      </c>
      <c r="E1436" s="40" t="s">
        <v>440</v>
      </c>
      <c r="F1436" s="72" t="s">
        <v>421</v>
      </c>
    </row>
    <row r="1437" spans="1:6" ht="33" x14ac:dyDescent="0.3">
      <c r="A1437" s="24" t="e">
        <f t="shared" si="24"/>
        <v>#REF!</v>
      </c>
      <c r="C1437" s="42">
        <v>128972</v>
      </c>
      <c r="D1437" s="45" t="s">
        <v>132</v>
      </c>
      <c r="E1437" s="40" t="s">
        <v>440</v>
      </c>
      <c r="F1437" s="72" t="s">
        <v>421</v>
      </c>
    </row>
    <row r="1438" spans="1:6" ht="33" x14ac:dyDescent="0.3">
      <c r="A1438" s="24" t="e">
        <f t="shared" si="24"/>
        <v>#REF!</v>
      </c>
      <c r="C1438" s="42">
        <v>128973</v>
      </c>
      <c r="D1438" s="45" t="s">
        <v>196</v>
      </c>
      <c r="E1438" s="40" t="s">
        <v>440</v>
      </c>
      <c r="F1438" s="72" t="s">
        <v>421</v>
      </c>
    </row>
    <row r="1439" spans="1:6" ht="33" x14ac:dyDescent="0.3">
      <c r="A1439" s="24" t="e">
        <f t="shared" si="24"/>
        <v>#REF!</v>
      </c>
      <c r="C1439" s="42">
        <v>128974</v>
      </c>
      <c r="D1439" s="45" t="s">
        <v>197</v>
      </c>
      <c r="E1439" s="40" t="s">
        <v>440</v>
      </c>
      <c r="F1439" s="72" t="s">
        <v>421</v>
      </c>
    </row>
    <row r="1440" spans="1:6" ht="33" x14ac:dyDescent="0.3">
      <c r="A1440" s="24" t="e">
        <f t="shared" si="24"/>
        <v>#REF!</v>
      </c>
      <c r="C1440" s="42">
        <v>128975</v>
      </c>
      <c r="D1440" s="45" t="s">
        <v>198</v>
      </c>
      <c r="E1440" s="40" t="s">
        <v>440</v>
      </c>
      <c r="F1440" s="72" t="s">
        <v>421</v>
      </c>
    </row>
    <row r="1441" spans="1:6" x14ac:dyDescent="0.3">
      <c r="A1441" s="24" t="e">
        <f t="shared" si="24"/>
        <v>#REF!</v>
      </c>
      <c r="C1441" s="42">
        <v>128976</v>
      </c>
      <c r="D1441" s="45" t="s">
        <v>199</v>
      </c>
      <c r="E1441" s="40" t="s">
        <v>440</v>
      </c>
      <c r="F1441" s="72" t="s">
        <v>421</v>
      </c>
    </row>
    <row r="1442" spans="1:6" ht="33" x14ac:dyDescent="0.3">
      <c r="A1442" s="24" t="e">
        <f t="shared" si="24"/>
        <v>#REF!</v>
      </c>
      <c r="C1442" s="42">
        <v>128977</v>
      </c>
      <c r="D1442" s="45" t="s">
        <v>200</v>
      </c>
      <c r="E1442" s="40" t="s">
        <v>440</v>
      </c>
      <c r="F1442" s="72" t="s">
        <v>421</v>
      </c>
    </row>
    <row r="1443" spans="1:6" ht="33" x14ac:dyDescent="0.3">
      <c r="A1443" s="24" t="e">
        <f t="shared" si="24"/>
        <v>#REF!</v>
      </c>
      <c r="C1443" s="42">
        <v>128978</v>
      </c>
      <c r="D1443" s="45" t="s">
        <v>201</v>
      </c>
      <c r="E1443" s="40" t="s">
        <v>440</v>
      </c>
      <c r="F1443" s="72" t="s">
        <v>421</v>
      </c>
    </row>
    <row r="1444" spans="1:6" ht="33" x14ac:dyDescent="0.3">
      <c r="A1444" s="24" t="e">
        <f t="shared" si="24"/>
        <v>#REF!</v>
      </c>
      <c r="C1444" s="42">
        <v>128979</v>
      </c>
      <c r="D1444" s="45" t="s">
        <v>202</v>
      </c>
      <c r="E1444" s="40" t="s">
        <v>440</v>
      </c>
      <c r="F1444" s="72" t="s">
        <v>421</v>
      </c>
    </row>
    <row r="1445" spans="1:6" ht="33" x14ac:dyDescent="0.3">
      <c r="A1445" s="24" t="e">
        <f t="shared" si="24"/>
        <v>#REF!</v>
      </c>
      <c r="C1445" s="42">
        <v>128980</v>
      </c>
      <c r="D1445" s="45" t="s">
        <v>203</v>
      </c>
      <c r="E1445" s="40" t="s">
        <v>440</v>
      </c>
      <c r="F1445" s="72" t="s">
        <v>421</v>
      </c>
    </row>
    <row r="1446" spans="1:6" ht="33" x14ac:dyDescent="0.3">
      <c r="A1446" s="24" t="e">
        <f t="shared" si="24"/>
        <v>#REF!</v>
      </c>
      <c r="C1446" s="42">
        <v>128981</v>
      </c>
      <c r="D1446" s="45" t="s">
        <v>204</v>
      </c>
      <c r="E1446" s="40" t="s">
        <v>440</v>
      </c>
      <c r="F1446" s="72" t="s">
        <v>421</v>
      </c>
    </row>
    <row r="1447" spans="1:6" ht="33" x14ac:dyDescent="0.3">
      <c r="A1447" s="24" t="e">
        <f t="shared" si="24"/>
        <v>#REF!</v>
      </c>
      <c r="C1447" s="42">
        <v>128982</v>
      </c>
      <c r="D1447" s="45" t="s">
        <v>581</v>
      </c>
      <c r="E1447" s="40" t="s">
        <v>440</v>
      </c>
      <c r="F1447" s="72" t="s">
        <v>421</v>
      </c>
    </row>
    <row r="1448" spans="1:6" x14ac:dyDescent="0.3">
      <c r="A1448" s="24" t="e">
        <f t="shared" si="24"/>
        <v>#REF!</v>
      </c>
      <c r="C1448" s="42">
        <v>128983</v>
      </c>
      <c r="D1448" s="45" t="s">
        <v>582</v>
      </c>
      <c r="E1448" s="40" t="s">
        <v>440</v>
      </c>
      <c r="F1448" s="72" t="s">
        <v>421</v>
      </c>
    </row>
    <row r="1449" spans="1:6" x14ac:dyDescent="0.3">
      <c r="A1449" s="24" t="e">
        <f t="shared" si="24"/>
        <v>#REF!</v>
      </c>
      <c r="C1449" s="42">
        <v>128984</v>
      </c>
      <c r="D1449" s="45" t="s">
        <v>583</v>
      </c>
      <c r="E1449" s="40" t="s">
        <v>440</v>
      </c>
      <c r="F1449" s="72" t="s">
        <v>421</v>
      </c>
    </row>
    <row r="1450" spans="1:6" x14ac:dyDescent="0.3">
      <c r="A1450" s="24" t="e">
        <f t="shared" si="24"/>
        <v>#REF!</v>
      </c>
      <c r="C1450" s="42">
        <v>128985</v>
      </c>
      <c r="D1450" s="45" t="s">
        <v>399</v>
      </c>
      <c r="E1450" s="40" t="s">
        <v>440</v>
      </c>
      <c r="F1450" s="72" t="s">
        <v>421</v>
      </c>
    </row>
    <row r="1451" spans="1:6" x14ac:dyDescent="0.3">
      <c r="A1451" s="24" t="e">
        <f t="shared" si="24"/>
        <v>#REF!</v>
      </c>
      <c r="C1451" s="42">
        <v>128986</v>
      </c>
      <c r="D1451" s="45" t="s">
        <v>400</v>
      </c>
      <c r="E1451" s="40" t="s">
        <v>440</v>
      </c>
      <c r="F1451" s="72" t="s">
        <v>421</v>
      </c>
    </row>
    <row r="1452" spans="1:6" x14ac:dyDescent="0.3">
      <c r="A1452" s="24" t="e">
        <f t="shared" si="24"/>
        <v>#REF!</v>
      </c>
      <c r="C1452" s="42">
        <v>128987</v>
      </c>
      <c r="D1452" s="45" t="s">
        <v>401</v>
      </c>
      <c r="E1452" s="40" t="s">
        <v>440</v>
      </c>
      <c r="F1452" s="72" t="s">
        <v>421</v>
      </c>
    </row>
    <row r="1453" spans="1:6" x14ac:dyDescent="0.3">
      <c r="A1453" s="24" t="e">
        <f t="shared" si="24"/>
        <v>#REF!</v>
      </c>
      <c r="C1453" s="42">
        <v>128988</v>
      </c>
      <c r="D1453" s="45" t="s">
        <v>402</v>
      </c>
      <c r="E1453" s="40" t="s">
        <v>440</v>
      </c>
      <c r="F1453" s="72" t="s">
        <v>421</v>
      </c>
    </row>
    <row r="1454" spans="1:6" x14ac:dyDescent="0.3">
      <c r="A1454" s="24" t="e">
        <f t="shared" si="24"/>
        <v>#REF!</v>
      </c>
      <c r="C1454" s="42">
        <v>128989</v>
      </c>
      <c r="D1454" s="45" t="s">
        <v>403</v>
      </c>
      <c r="E1454" s="40" t="s">
        <v>440</v>
      </c>
      <c r="F1454" s="72" t="s">
        <v>421</v>
      </c>
    </row>
    <row r="1455" spans="1:6" x14ac:dyDescent="0.3">
      <c r="A1455" s="24" t="e">
        <f t="shared" si="24"/>
        <v>#REF!</v>
      </c>
      <c r="C1455" s="42">
        <v>128990</v>
      </c>
      <c r="D1455" s="45" t="s">
        <v>404</v>
      </c>
      <c r="E1455" s="40" t="s">
        <v>440</v>
      </c>
      <c r="F1455" s="72" t="s">
        <v>421</v>
      </c>
    </row>
    <row r="1456" spans="1:6" x14ac:dyDescent="0.3">
      <c r="A1456" s="24" t="e">
        <f t="shared" si="24"/>
        <v>#REF!</v>
      </c>
      <c r="C1456" s="42">
        <v>128995</v>
      </c>
      <c r="D1456" s="45" t="s">
        <v>240</v>
      </c>
      <c r="E1456" s="40" t="s">
        <v>440</v>
      </c>
      <c r="F1456" s="72" t="s">
        <v>421</v>
      </c>
    </row>
    <row r="1457" spans="1:11" x14ac:dyDescent="0.3">
      <c r="A1457" s="24" t="e">
        <f t="shared" si="24"/>
        <v>#REF!</v>
      </c>
      <c r="C1457" s="42">
        <v>128996</v>
      </c>
      <c r="D1457" s="45" t="s">
        <v>241</v>
      </c>
      <c r="E1457" s="40" t="s">
        <v>440</v>
      </c>
      <c r="F1457" s="72" t="s">
        <v>421</v>
      </c>
    </row>
    <row r="1458" spans="1:11" x14ac:dyDescent="0.3">
      <c r="A1458" s="24" t="e">
        <f t="shared" si="24"/>
        <v>#REF!</v>
      </c>
      <c r="C1458" s="42"/>
      <c r="D1458" s="45"/>
      <c r="E1458" s="40" t="s">
        <v>440</v>
      </c>
      <c r="F1458" s="59"/>
      <c r="J1458" s="49"/>
      <c r="K1458" s="49"/>
    </row>
    <row r="1459" spans="1:11" x14ac:dyDescent="0.3">
      <c r="A1459" s="24" t="e">
        <f t="shared" si="24"/>
        <v>#REF!</v>
      </c>
      <c r="B1459" s="44" t="s">
        <v>669</v>
      </c>
      <c r="C1459" s="42">
        <v>1290</v>
      </c>
      <c r="D1459" s="45" t="s">
        <v>79</v>
      </c>
      <c r="E1459" s="40" t="s">
        <v>440</v>
      </c>
      <c r="F1459" s="59"/>
      <c r="I1459" s="47" t="s">
        <v>178</v>
      </c>
      <c r="J1459" s="49"/>
      <c r="K1459" s="49"/>
    </row>
    <row r="1460" spans="1:11" x14ac:dyDescent="0.3">
      <c r="A1460" s="24" t="e">
        <f t="shared" si="24"/>
        <v>#REF!</v>
      </c>
      <c r="C1460" s="42">
        <v>129016</v>
      </c>
      <c r="D1460" s="45" t="s">
        <v>405</v>
      </c>
      <c r="E1460" s="40" t="s">
        <v>440</v>
      </c>
      <c r="F1460" s="72" t="s">
        <v>421</v>
      </c>
      <c r="I1460" s="47"/>
      <c r="J1460" s="49"/>
      <c r="K1460" s="49"/>
    </row>
    <row r="1461" spans="1:11" x14ac:dyDescent="0.3">
      <c r="A1461" s="24" t="e">
        <f t="shared" si="24"/>
        <v>#REF!</v>
      </c>
      <c r="C1461" s="42">
        <v>129017</v>
      </c>
      <c r="D1461" s="45" t="s">
        <v>406</v>
      </c>
      <c r="E1461" s="40" t="s">
        <v>440</v>
      </c>
      <c r="F1461" s="72" t="s">
        <v>421</v>
      </c>
    </row>
    <row r="1462" spans="1:11" x14ac:dyDescent="0.3">
      <c r="A1462" s="24" t="e">
        <f t="shared" si="24"/>
        <v>#REF!</v>
      </c>
      <c r="C1462" s="42">
        <v>129018</v>
      </c>
      <c r="D1462" s="45" t="s">
        <v>407</v>
      </c>
      <c r="E1462" s="40" t="s">
        <v>440</v>
      </c>
      <c r="F1462" s="72" t="s">
        <v>421</v>
      </c>
    </row>
    <row r="1463" spans="1:11" x14ac:dyDescent="0.3">
      <c r="A1463" s="24" t="e">
        <f t="shared" si="24"/>
        <v>#REF!</v>
      </c>
      <c r="C1463" s="42">
        <v>129019</v>
      </c>
      <c r="D1463" s="45" t="s">
        <v>408</v>
      </c>
      <c r="E1463" s="40" t="s">
        <v>440</v>
      </c>
      <c r="F1463" s="72" t="s">
        <v>421</v>
      </c>
    </row>
    <row r="1464" spans="1:11" x14ac:dyDescent="0.3">
      <c r="A1464" s="24" t="e">
        <f t="shared" si="24"/>
        <v>#REF!</v>
      </c>
      <c r="C1464" s="42">
        <v>129020</v>
      </c>
      <c r="D1464" s="45" t="s">
        <v>696</v>
      </c>
      <c r="E1464" s="40" t="s">
        <v>440</v>
      </c>
      <c r="F1464" s="72" t="s">
        <v>421</v>
      </c>
    </row>
    <row r="1465" spans="1:11" x14ac:dyDescent="0.3">
      <c r="A1465" s="24" t="e">
        <f t="shared" si="24"/>
        <v>#REF!</v>
      </c>
      <c r="C1465" s="42">
        <v>129021</v>
      </c>
      <c r="D1465" s="45" t="s">
        <v>697</v>
      </c>
      <c r="E1465" s="40" t="s">
        <v>440</v>
      </c>
      <c r="F1465" s="72" t="s">
        <v>421</v>
      </c>
      <c r="H1465" s="29" t="s">
        <v>440</v>
      </c>
    </row>
    <row r="1466" spans="1:11" x14ac:dyDescent="0.3">
      <c r="A1466" s="24" t="e">
        <f t="shared" si="24"/>
        <v>#REF!</v>
      </c>
      <c r="C1466" s="42">
        <v>129022</v>
      </c>
      <c r="D1466" s="45" t="s">
        <v>698</v>
      </c>
      <c r="E1466" s="40" t="s">
        <v>440</v>
      </c>
      <c r="F1466" s="72" t="s">
        <v>421</v>
      </c>
    </row>
    <row r="1467" spans="1:11" x14ac:dyDescent="0.3">
      <c r="A1467" s="24" t="e">
        <f t="shared" si="24"/>
        <v>#REF!</v>
      </c>
      <c r="C1467" s="42">
        <v>129023</v>
      </c>
      <c r="D1467" s="45" t="s">
        <v>699</v>
      </c>
      <c r="E1467" s="40" t="s">
        <v>440</v>
      </c>
      <c r="F1467" s="72" t="s">
        <v>421</v>
      </c>
    </row>
    <row r="1468" spans="1:11" x14ac:dyDescent="0.3">
      <c r="A1468" s="24" t="e">
        <f t="shared" si="24"/>
        <v>#REF!</v>
      </c>
      <c r="C1468" s="42">
        <v>129045</v>
      </c>
      <c r="D1468" s="45" t="s">
        <v>186</v>
      </c>
      <c r="E1468" s="40" t="s">
        <v>440</v>
      </c>
      <c r="F1468" s="72" t="s">
        <v>421</v>
      </c>
      <c r="J1468" s="49"/>
      <c r="K1468" s="49"/>
    </row>
    <row r="1469" spans="1:11" x14ac:dyDescent="0.3">
      <c r="A1469" s="24" t="e">
        <f t="shared" si="24"/>
        <v>#REF!</v>
      </c>
      <c r="C1469" s="42">
        <v>129046</v>
      </c>
      <c r="D1469" s="45" t="s">
        <v>187</v>
      </c>
      <c r="E1469" s="40" t="s">
        <v>440</v>
      </c>
      <c r="F1469" s="72" t="s">
        <v>421</v>
      </c>
      <c r="I1469" s="47"/>
      <c r="J1469" s="49"/>
      <c r="K1469" s="49"/>
    </row>
    <row r="1470" spans="1:11" x14ac:dyDescent="0.3">
      <c r="A1470" s="24" t="e">
        <f t="shared" si="24"/>
        <v>#REF!</v>
      </c>
      <c r="C1470" s="42">
        <v>129066</v>
      </c>
      <c r="D1470" s="45" t="s">
        <v>700</v>
      </c>
      <c r="E1470" s="40" t="s">
        <v>440</v>
      </c>
      <c r="F1470" s="72" t="s">
        <v>421</v>
      </c>
      <c r="I1470" s="47" t="s">
        <v>177</v>
      </c>
      <c r="J1470" s="49"/>
      <c r="K1470" s="49"/>
    </row>
    <row r="1471" spans="1:11" x14ac:dyDescent="0.3">
      <c r="A1471" s="24" t="e">
        <f t="shared" si="24"/>
        <v>#REF!</v>
      </c>
      <c r="C1471" s="42">
        <v>129067</v>
      </c>
      <c r="D1471" s="45" t="s">
        <v>701</v>
      </c>
      <c r="E1471" s="40" t="s">
        <v>440</v>
      </c>
      <c r="F1471" s="72" t="s">
        <v>421</v>
      </c>
    </row>
    <row r="1472" spans="1:11" x14ac:dyDescent="0.3">
      <c r="A1472" s="24" t="e">
        <f t="shared" si="24"/>
        <v>#REF!</v>
      </c>
      <c r="C1472" s="42">
        <v>129068</v>
      </c>
      <c r="D1472" s="45" t="s">
        <v>702</v>
      </c>
      <c r="E1472" s="40" t="s">
        <v>440</v>
      </c>
      <c r="F1472" s="72" t="s">
        <v>421</v>
      </c>
    </row>
    <row r="1473" spans="1:11" x14ac:dyDescent="0.3">
      <c r="A1473" s="24" t="e">
        <f t="shared" si="24"/>
        <v>#REF!</v>
      </c>
      <c r="C1473" s="42">
        <v>129069</v>
      </c>
      <c r="D1473" s="45" t="s">
        <v>703</v>
      </c>
      <c r="E1473" s="40" t="s">
        <v>440</v>
      </c>
      <c r="F1473" s="72" t="s">
        <v>421</v>
      </c>
    </row>
    <row r="1474" spans="1:11" x14ac:dyDescent="0.3">
      <c r="A1474" s="24" t="e">
        <f t="shared" si="24"/>
        <v>#REF!</v>
      </c>
      <c r="C1474" s="42">
        <v>129070</v>
      </c>
      <c r="D1474" s="45" t="s">
        <v>704</v>
      </c>
      <c r="E1474" s="40" t="s">
        <v>440</v>
      </c>
      <c r="F1474" s="72" t="s">
        <v>421</v>
      </c>
    </row>
    <row r="1475" spans="1:11" x14ac:dyDescent="0.3">
      <c r="A1475" s="24" t="e">
        <f t="shared" si="24"/>
        <v>#REF!</v>
      </c>
      <c r="C1475" s="42">
        <v>129071</v>
      </c>
      <c r="D1475" s="45" t="s">
        <v>705</v>
      </c>
      <c r="E1475" s="40" t="s">
        <v>440</v>
      </c>
      <c r="F1475" s="72" t="s">
        <v>421</v>
      </c>
    </row>
    <row r="1476" spans="1:11" x14ac:dyDescent="0.3">
      <c r="A1476" s="24" t="e">
        <f t="shared" si="24"/>
        <v>#REF!</v>
      </c>
      <c r="C1476" s="42">
        <v>129072</v>
      </c>
      <c r="D1476" s="45" t="s">
        <v>814</v>
      </c>
      <c r="E1476" s="40" t="s">
        <v>440</v>
      </c>
      <c r="F1476" s="72" t="s">
        <v>421</v>
      </c>
    </row>
    <row r="1477" spans="1:11" x14ac:dyDescent="0.3">
      <c r="A1477" s="24" t="e">
        <f t="shared" si="24"/>
        <v>#REF!</v>
      </c>
      <c r="C1477" s="42">
        <v>129073</v>
      </c>
      <c r="D1477" s="45" t="s">
        <v>773</v>
      </c>
      <c r="E1477" s="40" t="s">
        <v>440</v>
      </c>
      <c r="F1477" s="72" t="s">
        <v>421</v>
      </c>
    </row>
    <row r="1478" spans="1:11" x14ac:dyDescent="0.3">
      <c r="A1478" s="24" t="e">
        <f t="shared" si="24"/>
        <v>#REF!</v>
      </c>
      <c r="C1478" s="42">
        <v>129095</v>
      </c>
      <c r="D1478" s="45" t="s">
        <v>240</v>
      </c>
      <c r="E1478" s="40" t="s">
        <v>440</v>
      </c>
      <c r="F1478" s="72" t="s">
        <v>421</v>
      </c>
    </row>
    <row r="1479" spans="1:11" x14ac:dyDescent="0.3">
      <c r="A1479" s="24" t="e">
        <f t="shared" si="24"/>
        <v>#REF!</v>
      </c>
      <c r="C1479" s="42">
        <v>129096</v>
      </c>
      <c r="D1479" s="45" t="s">
        <v>241</v>
      </c>
      <c r="E1479" s="40" t="s">
        <v>440</v>
      </c>
      <c r="F1479" s="72" t="s">
        <v>421</v>
      </c>
    </row>
    <row r="1480" spans="1:11" x14ac:dyDescent="0.3">
      <c r="A1480" s="24" t="e">
        <f t="shared" ref="A1480:A1543" si="25">+IF(H1480&gt;0,A1479+1,A1479)</f>
        <v>#REF!</v>
      </c>
      <c r="C1480" s="42"/>
      <c r="D1480" s="45"/>
      <c r="E1480" s="40" t="s">
        <v>440</v>
      </c>
      <c r="F1480" s="59"/>
      <c r="J1480" s="49"/>
      <c r="K1480" s="49"/>
    </row>
    <row r="1481" spans="1:11" x14ac:dyDescent="0.3">
      <c r="A1481" s="24" t="e">
        <f t="shared" si="25"/>
        <v>#REF!</v>
      </c>
      <c r="B1481" s="44" t="s">
        <v>669</v>
      </c>
      <c r="C1481" s="42">
        <v>1291</v>
      </c>
      <c r="D1481" s="45" t="s">
        <v>80</v>
      </c>
      <c r="E1481" s="40" t="s">
        <v>440</v>
      </c>
      <c r="F1481" s="72" t="s">
        <v>421</v>
      </c>
      <c r="I1481" s="47" t="s">
        <v>178</v>
      </c>
      <c r="J1481" s="49"/>
      <c r="K1481" s="49"/>
    </row>
    <row r="1482" spans="1:11" x14ac:dyDescent="0.3">
      <c r="A1482" s="24" t="e">
        <f t="shared" si="25"/>
        <v>#REF!</v>
      </c>
      <c r="C1482" s="42">
        <v>129101</v>
      </c>
      <c r="D1482" s="45" t="s">
        <v>442</v>
      </c>
      <c r="E1482" s="40" t="s">
        <v>440</v>
      </c>
      <c r="F1482" s="72" t="s">
        <v>421</v>
      </c>
      <c r="I1482" s="47"/>
      <c r="J1482" s="49"/>
      <c r="K1482" s="49"/>
    </row>
    <row r="1483" spans="1:11" x14ac:dyDescent="0.3">
      <c r="A1483" s="24" t="e">
        <f t="shared" si="25"/>
        <v>#REF!</v>
      </c>
      <c r="C1483" s="42">
        <v>129102</v>
      </c>
      <c r="D1483" s="45" t="s">
        <v>443</v>
      </c>
      <c r="E1483" s="40" t="s">
        <v>440</v>
      </c>
      <c r="F1483" s="72" t="s">
        <v>421</v>
      </c>
    </row>
    <row r="1484" spans="1:11" ht="33" x14ac:dyDescent="0.3">
      <c r="A1484" s="24" t="e">
        <f t="shared" si="25"/>
        <v>#REF!</v>
      </c>
      <c r="C1484" s="42">
        <v>129103</v>
      </c>
      <c r="D1484" s="45" t="s">
        <v>602</v>
      </c>
      <c r="E1484" s="40" t="s">
        <v>440</v>
      </c>
      <c r="F1484" s="72" t="s">
        <v>421</v>
      </c>
    </row>
    <row r="1485" spans="1:11" ht="33" x14ac:dyDescent="0.3">
      <c r="A1485" s="24" t="e">
        <f t="shared" si="25"/>
        <v>#REF!</v>
      </c>
      <c r="C1485" s="42">
        <v>129104</v>
      </c>
      <c r="D1485" s="45" t="s">
        <v>603</v>
      </c>
      <c r="E1485" s="40" t="s">
        <v>440</v>
      </c>
      <c r="F1485" s="72" t="s">
        <v>421</v>
      </c>
    </row>
    <row r="1486" spans="1:11" x14ac:dyDescent="0.3">
      <c r="A1486" s="24" t="e">
        <f t="shared" si="25"/>
        <v>#REF!</v>
      </c>
      <c r="C1486" s="42">
        <v>129105</v>
      </c>
      <c r="D1486" s="45" t="s">
        <v>604</v>
      </c>
      <c r="E1486" s="40" t="s">
        <v>440</v>
      </c>
      <c r="F1486" s="72" t="s">
        <v>421</v>
      </c>
    </row>
    <row r="1487" spans="1:11" x14ac:dyDescent="0.3">
      <c r="A1487" s="24" t="e">
        <f t="shared" si="25"/>
        <v>#REF!</v>
      </c>
      <c r="C1487" s="42">
        <v>129106</v>
      </c>
      <c r="D1487" s="45" t="s">
        <v>605</v>
      </c>
      <c r="E1487" s="40" t="s">
        <v>440</v>
      </c>
      <c r="F1487" s="72" t="s">
        <v>421</v>
      </c>
      <c r="H1487" s="29" t="s">
        <v>440</v>
      </c>
    </row>
    <row r="1488" spans="1:11" x14ac:dyDescent="0.3">
      <c r="A1488" s="24" t="e">
        <f t="shared" si="25"/>
        <v>#REF!</v>
      </c>
      <c r="C1488" s="42">
        <v>129107</v>
      </c>
      <c r="D1488" s="45" t="s">
        <v>606</v>
      </c>
      <c r="E1488" s="40" t="s">
        <v>440</v>
      </c>
      <c r="F1488" s="72" t="s">
        <v>421</v>
      </c>
    </row>
    <row r="1489" spans="1:6" x14ac:dyDescent="0.3">
      <c r="A1489" s="24" t="e">
        <f t="shared" si="25"/>
        <v>#REF!</v>
      </c>
      <c r="C1489" s="42">
        <v>129108</v>
      </c>
      <c r="D1489" s="45" t="s">
        <v>607</v>
      </c>
      <c r="E1489" s="40" t="s">
        <v>440</v>
      </c>
      <c r="F1489" s="72" t="s">
        <v>421</v>
      </c>
    </row>
    <row r="1490" spans="1:6" x14ac:dyDescent="0.3">
      <c r="A1490" s="24" t="e">
        <f t="shared" si="25"/>
        <v>#REF!</v>
      </c>
      <c r="C1490" s="42">
        <v>129109</v>
      </c>
      <c r="D1490" s="43" t="s">
        <v>608</v>
      </c>
      <c r="E1490" s="40" t="s">
        <v>440</v>
      </c>
      <c r="F1490" s="72" t="s">
        <v>421</v>
      </c>
    </row>
    <row r="1491" spans="1:6" x14ac:dyDescent="0.3">
      <c r="A1491" s="24" t="e">
        <f t="shared" si="25"/>
        <v>#REF!</v>
      </c>
      <c r="C1491" s="42">
        <v>129110</v>
      </c>
      <c r="D1491" s="43" t="s">
        <v>188</v>
      </c>
      <c r="E1491" s="40" t="s">
        <v>440</v>
      </c>
      <c r="F1491" s="72" t="s">
        <v>421</v>
      </c>
    </row>
    <row r="1492" spans="1:6" ht="33" x14ac:dyDescent="0.3">
      <c r="A1492" s="24" t="e">
        <f t="shared" si="25"/>
        <v>#REF!</v>
      </c>
      <c r="C1492" s="42">
        <v>129111</v>
      </c>
      <c r="D1492" s="45" t="s">
        <v>189</v>
      </c>
      <c r="E1492" s="40" t="s">
        <v>440</v>
      </c>
      <c r="F1492" s="72" t="s">
        <v>421</v>
      </c>
    </row>
    <row r="1493" spans="1:6" x14ac:dyDescent="0.3">
      <c r="A1493" s="24" t="e">
        <f t="shared" si="25"/>
        <v>#REF!</v>
      </c>
      <c r="C1493" s="42">
        <v>129112</v>
      </c>
      <c r="D1493" s="45" t="s">
        <v>167</v>
      </c>
      <c r="E1493" s="40" t="s">
        <v>440</v>
      </c>
      <c r="F1493" s="72" t="s">
        <v>421</v>
      </c>
    </row>
    <row r="1494" spans="1:6" x14ac:dyDescent="0.3">
      <c r="A1494" s="24" t="e">
        <f t="shared" si="25"/>
        <v>#REF!</v>
      </c>
      <c r="C1494" s="42">
        <v>129113</v>
      </c>
      <c r="D1494" s="45" t="s">
        <v>168</v>
      </c>
      <c r="E1494" s="40" t="s">
        <v>440</v>
      </c>
      <c r="F1494" s="72" t="s">
        <v>421</v>
      </c>
    </row>
    <row r="1495" spans="1:6" x14ac:dyDescent="0.3">
      <c r="A1495" s="24" t="e">
        <f t="shared" si="25"/>
        <v>#REF!</v>
      </c>
      <c r="C1495" s="42">
        <v>129114</v>
      </c>
      <c r="D1495" s="45" t="s">
        <v>169</v>
      </c>
      <c r="E1495" s="40" t="s">
        <v>440</v>
      </c>
      <c r="F1495" s="72" t="s">
        <v>421</v>
      </c>
    </row>
    <row r="1496" spans="1:6" x14ac:dyDescent="0.3">
      <c r="A1496" s="24" t="e">
        <f t="shared" si="25"/>
        <v>#REF!</v>
      </c>
      <c r="C1496" s="42">
        <v>129115</v>
      </c>
      <c r="D1496" s="45" t="s">
        <v>170</v>
      </c>
      <c r="E1496" s="40" t="s">
        <v>440</v>
      </c>
      <c r="F1496" s="72" t="s">
        <v>421</v>
      </c>
    </row>
    <row r="1497" spans="1:6" x14ac:dyDescent="0.3">
      <c r="A1497" s="24" t="e">
        <f t="shared" si="25"/>
        <v>#REF!</v>
      </c>
      <c r="C1497" s="42">
        <v>129116</v>
      </c>
      <c r="D1497" s="45" t="s">
        <v>171</v>
      </c>
      <c r="E1497" s="40" t="s">
        <v>440</v>
      </c>
      <c r="F1497" s="72" t="s">
        <v>421</v>
      </c>
    </row>
    <row r="1498" spans="1:6" ht="33" x14ac:dyDescent="0.3">
      <c r="A1498" s="24" t="e">
        <f t="shared" si="25"/>
        <v>#REF!</v>
      </c>
      <c r="C1498" s="42">
        <v>129117</v>
      </c>
      <c r="D1498" s="45" t="s">
        <v>172</v>
      </c>
      <c r="E1498" s="40" t="s">
        <v>440</v>
      </c>
      <c r="F1498" s="72" t="s">
        <v>421</v>
      </c>
    </row>
    <row r="1499" spans="1:6" ht="33" x14ac:dyDescent="0.3">
      <c r="A1499" s="24" t="e">
        <f t="shared" si="25"/>
        <v>#REF!</v>
      </c>
      <c r="C1499" s="42">
        <v>129118</v>
      </c>
      <c r="D1499" s="45" t="s">
        <v>499</v>
      </c>
      <c r="E1499" s="40" t="s">
        <v>440</v>
      </c>
      <c r="F1499" s="72" t="s">
        <v>421</v>
      </c>
    </row>
    <row r="1500" spans="1:6" ht="33" x14ac:dyDescent="0.3">
      <c r="A1500" s="24" t="e">
        <f t="shared" si="25"/>
        <v>#REF!</v>
      </c>
      <c r="C1500" s="42">
        <v>129119</v>
      </c>
      <c r="D1500" s="45" t="s">
        <v>500</v>
      </c>
      <c r="E1500" s="40" t="s">
        <v>440</v>
      </c>
      <c r="F1500" s="72" t="s">
        <v>421</v>
      </c>
    </row>
    <row r="1501" spans="1:6" ht="33" x14ac:dyDescent="0.3">
      <c r="A1501" s="24" t="e">
        <f t="shared" si="25"/>
        <v>#REF!</v>
      </c>
      <c r="C1501" s="42">
        <v>129120</v>
      </c>
      <c r="D1501" s="45" t="s">
        <v>501</v>
      </c>
      <c r="E1501" s="40" t="s">
        <v>440</v>
      </c>
      <c r="F1501" s="72" t="s">
        <v>421</v>
      </c>
    </row>
    <row r="1502" spans="1:6" ht="33" x14ac:dyDescent="0.3">
      <c r="A1502" s="24" t="e">
        <f t="shared" si="25"/>
        <v>#REF!</v>
      </c>
      <c r="C1502" s="42">
        <v>129121</v>
      </c>
      <c r="D1502" s="45" t="s">
        <v>502</v>
      </c>
      <c r="E1502" s="40" t="s">
        <v>440</v>
      </c>
      <c r="F1502" s="72" t="s">
        <v>421</v>
      </c>
    </row>
    <row r="1503" spans="1:6" ht="33" x14ac:dyDescent="0.3">
      <c r="A1503" s="24" t="e">
        <f t="shared" si="25"/>
        <v>#REF!</v>
      </c>
      <c r="C1503" s="42">
        <v>129122</v>
      </c>
      <c r="D1503" s="45" t="s">
        <v>503</v>
      </c>
      <c r="E1503" s="40" t="s">
        <v>440</v>
      </c>
      <c r="F1503" s="72" t="s">
        <v>421</v>
      </c>
    </row>
    <row r="1504" spans="1:6" ht="33" x14ac:dyDescent="0.3">
      <c r="A1504" s="24" t="e">
        <f t="shared" si="25"/>
        <v>#REF!</v>
      </c>
      <c r="C1504" s="42">
        <v>129123</v>
      </c>
      <c r="D1504" s="45" t="s">
        <v>504</v>
      </c>
      <c r="E1504" s="40" t="s">
        <v>440</v>
      </c>
      <c r="F1504" s="72" t="s">
        <v>421</v>
      </c>
    </row>
    <row r="1505" spans="1:11" ht="33" x14ac:dyDescent="0.3">
      <c r="A1505" s="24" t="e">
        <f t="shared" si="25"/>
        <v>#REF!</v>
      </c>
      <c r="C1505" s="42">
        <v>129124</v>
      </c>
      <c r="D1505" s="45" t="s">
        <v>505</v>
      </c>
      <c r="E1505" s="40" t="s">
        <v>440</v>
      </c>
      <c r="F1505" s="72" t="s">
        <v>421</v>
      </c>
    </row>
    <row r="1506" spans="1:11" x14ac:dyDescent="0.3">
      <c r="A1506" s="24" t="e">
        <f t="shared" si="25"/>
        <v>#REF!</v>
      </c>
      <c r="C1506" s="42">
        <v>129125</v>
      </c>
      <c r="D1506" s="45" t="s">
        <v>506</v>
      </c>
      <c r="E1506" s="40" t="s">
        <v>440</v>
      </c>
      <c r="F1506" s="72" t="s">
        <v>421</v>
      </c>
    </row>
    <row r="1507" spans="1:11" x14ac:dyDescent="0.3">
      <c r="A1507" s="24" t="e">
        <f t="shared" si="25"/>
        <v>#REF!</v>
      </c>
      <c r="C1507" s="42">
        <v>129126</v>
      </c>
      <c r="D1507" s="45" t="s">
        <v>507</v>
      </c>
      <c r="E1507" s="40" t="s">
        <v>440</v>
      </c>
      <c r="F1507" s="72" t="s">
        <v>421</v>
      </c>
    </row>
    <row r="1508" spans="1:11" ht="33" x14ac:dyDescent="0.3">
      <c r="A1508" s="24" t="e">
        <f t="shared" si="25"/>
        <v>#REF!</v>
      </c>
      <c r="C1508" s="42">
        <v>129127</v>
      </c>
      <c r="D1508" s="45" t="s">
        <v>508</v>
      </c>
      <c r="E1508" s="40" t="s">
        <v>440</v>
      </c>
      <c r="F1508" s="72" t="s">
        <v>421</v>
      </c>
    </row>
    <row r="1509" spans="1:11" ht="33" x14ac:dyDescent="0.3">
      <c r="A1509" s="24" t="e">
        <f t="shared" si="25"/>
        <v>#REF!</v>
      </c>
      <c r="C1509" s="42">
        <v>129128</v>
      </c>
      <c r="D1509" s="45" t="s">
        <v>509</v>
      </c>
      <c r="E1509" s="40" t="s">
        <v>440</v>
      </c>
      <c r="F1509" s="72" t="s">
        <v>421</v>
      </c>
    </row>
    <row r="1510" spans="1:11" ht="33" x14ac:dyDescent="0.3">
      <c r="A1510" s="24" t="e">
        <f t="shared" si="25"/>
        <v>#REF!</v>
      </c>
      <c r="C1510" s="42">
        <v>129129</v>
      </c>
      <c r="D1510" s="45" t="s">
        <v>510</v>
      </c>
      <c r="E1510" s="40" t="s">
        <v>440</v>
      </c>
      <c r="F1510" s="72" t="s">
        <v>421</v>
      </c>
    </row>
    <row r="1511" spans="1:11" ht="33" x14ac:dyDescent="0.3">
      <c r="A1511" s="24" t="e">
        <f t="shared" si="25"/>
        <v>#REF!</v>
      </c>
      <c r="C1511" s="42">
        <v>129130</v>
      </c>
      <c r="D1511" s="45" t="s">
        <v>511</v>
      </c>
      <c r="E1511" s="40" t="s">
        <v>440</v>
      </c>
      <c r="F1511" s="72" t="s">
        <v>421</v>
      </c>
    </row>
    <row r="1512" spans="1:11" ht="33" x14ac:dyDescent="0.3">
      <c r="A1512" s="24" t="e">
        <f t="shared" si="25"/>
        <v>#REF!</v>
      </c>
      <c r="C1512" s="42">
        <v>129131</v>
      </c>
      <c r="D1512" s="45" t="s">
        <v>512</v>
      </c>
      <c r="E1512" s="40" t="s">
        <v>440</v>
      </c>
      <c r="F1512" s="72" t="s">
        <v>421</v>
      </c>
    </row>
    <row r="1513" spans="1:11" ht="33" x14ac:dyDescent="0.3">
      <c r="A1513" s="24" t="e">
        <f t="shared" si="25"/>
        <v>#REF!</v>
      </c>
      <c r="C1513" s="42">
        <v>129132</v>
      </c>
      <c r="D1513" s="45" t="s">
        <v>513</v>
      </c>
      <c r="E1513" s="40" t="s">
        <v>440</v>
      </c>
      <c r="F1513" s="72" t="s">
        <v>421</v>
      </c>
    </row>
    <row r="1514" spans="1:11" x14ac:dyDescent="0.3">
      <c r="A1514" s="24" t="e">
        <f t="shared" si="25"/>
        <v>#REF!</v>
      </c>
      <c r="C1514" s="42">
        <v>129133</v>
      </c>
      <c r="D1514" s="45" t="s">
        <v>514</v>
      </c>
      <c r="E1514" s="40" t="s">
        <v>440</v>
      </c>
      <c r="F1514" s="72" t="s">
        <v>421</v>
      </c>
    </row>
    <row r="1515" spans="1:11" x14ac:dyDescent="0.3">
      <c r="A1515" s="24" t="e">
        <f t="shared" si="25"/>
        <v>#REF!</v>
      </c>
      <c r="C1515" s="42">
        <v>129134</v>
      </c>
      <c r="D1515" s="45" t="s">
        <v>209</v>
      </c>
      <c r="E1515" s="40" t="s">
        <v>440</v>
      </c>
      <c r="F1515" s="72" t="s">
        <v>421</v>
      </c>
    </row>
    <row r="1516" spans="1:11" x14ac:dyDescent="0.3">
      <c r="A1516" s="24" t="e">
        <f t="shared" si="25"/>
        <v>#REF!</v>
      </c>
      <c r="C1516" s="42">
        <v>129145</v>
      </c>
      <c r="D1516" s="45" t="s">
        <v>186</v>
      </c>
      <c r="E1516" s="40" t="s">
        <v>440</v>
      </c>
      <c r="F1516" s="72" t="s">
        <v>421</v>
      </c>
      <c r="J1516" s="49"/>
      <c r="K1516" s="49"/>
    </row>
    <row r="1517" spans="1:11" x14ac:dyDescent="0.3">
      <c r="A1517" s="24" t="e">
        <f t="shared" si="25"/>
        <v>#REF!</v>
      </c>
      <c r="C1517" s="42">
        <v>129146</v>
      </c>
      <c r="D1517" s="45" t="s">
        <v>187</v>
      </c>
      <c r="E1517" s="40" t="s">
        <v>440</v>
      </c>
      <c r="F1517" s="72" t="s">
        <v>421</v>
      </c>
      <c r="I1517" s="47"/>
      <c r="J1517" s="49"/>
      <c r="K1517" s="49"/>
    </row>
    <row r="1518" spans="1:11" x14ac:dyDescent="0.3">
      <c r="A1518" s="24" t="e">
        <f t="shared" si="25"/>
        <v>#REF!</v>
      </c>
      <c r="C1518" s="42">
        <v>129151</v>
      </c>
      <c r="D1518" s="45" t="s">
        <v>210</v>
      </c>
      <c r="E1518" s="40" t="s">
        <v>440</v>
      </c>
      <c r="F1518" s="72" t="s">
        <v>421</v>
      </c>
      <c r="I1518" s="47"/>
      <c r="J1518" s="49"/>
      <c r="K1518" s="49"/>
    </row>
    <row r="1519" spans="1:11" x14ac:dyDescent="0.3">
      <c r="A1519" s="24" t="e">
        <f t="shared" si="25"/>
        <v>#REF!</v>
      </c>
      <c r="C1519" s="42">
        <v>129152</v>
      </c>
      <c r="D1519" s="45" t="s">
        <v>66</v>
      </c>
      <c r="E1519" s="40" t="s">
        <v>440</v>
      </c>
      <c r="F1519" s="72" t="s">
        <v>421</v>
      </c>
      <c r="I1519" s="47" t="s">
        <v>177</v>
      </c>
    </row>
    <row r="1520" spans="1:11" ht="33" x14ac:dyDescent="0.3">
      <c r="A1520" s="24" t="e">
        <f t="shared" si="25"/>
        <v>#REF!</v>
      </c>
      <c r="C1520" s="42">
        <v>129153</v>
      </c>
      <c r="D1520" s="45" t="s">
        <v>67</v>
      </c>
      <c r="E1520" s="40" t="s">
        <v>440</v>
      </c>
      <c r="F1520" s="72" t="s">
        <v>421</v>
      </c>
    </row>
    <row r="1521" spans="1:6" ht="33" x14ac:dyDescent="0.3">
      <c r="A1521" s="24" t="e">
        <f t="shared" si="25"/>
        <v>#REF!</v>
      </c>
      <c r="C1521" s="42">
        <v>129154</v>
      </c>
      <c r="D1521" s="45" t="s">
        <v>68</v>
      </c>
      <c r="E1521" s="40" t="s">
        <v>440</v>
      </c>
      <c r="F1521" s="72" t="s">
        <v>421</v>
      </c>
    </row>
    <row r="1522" spans="1:6" ht="33" x14ac:dyDescent="0.3">
      <c r="A1522" s="24" t="e">
        <f t="shared" si="25"/>
        <v>#REF!</v>
      </c>
      <c r="C1522" s="42">
        <v>129155</v>
      </c>
      <c r="D1522" s="45" t="s">
        <v>599</v>
      </c>
      <c r="E1522" s="40" t="s">
        <v>440</v>
      </c>
      <c r="F1522" s="72" t="s">
        <v>421</v>
      </c>
    </row>
    <row r="1523" spans="1:6" x14ac:dyDescent="0.3">
      <c r="A1523" s="24" t="e">
        <f t="shared" si="25"/>
        <v>#REF!</v>
      </c>
      <c r="C1523" s="42">
        <v>129156</v>
      </c>
      <c r="D1523" s="45" t="s">
        <v>600</v>
      </c>
      <c r="E1523" s="40" t="s">
        <v>440</v>
      </c>
      <c r="F1523" s="72" t="s">
        <v>421</v>
      </c>
    </row>
    <row r="1524" spans="1:6" x14ac:dyDescent="0.3">
      <c r="A1524" s="24" t="e">
        <f t="shared" si="25"/>
        <v>#REF!</v>
      </c>
      <c r="C1524" s="42">
        <v>129157</v>
      </c>
      <c r="D1524" s="45" t="s">
        <v>601</v>
      </c>
      <c r="E1524" s="40" t="s">
        <v>440</v>
      </c>
      <c r="F1524" s="72" t="s">
        <v>421</v>
      </c>
    </row>
    <row r="1525" spans="1:6" x14ac:dyDescent="0.3">
      <c r="A1525" s="24" t="e">
        <f t="shared" si="25"/>
        <v>#REF!</v>
      </c>
      <c r="C1525" s="42">
        <v>129158</v>
      </c>
      <c r="D1525" s="45" t="s">
        <v>632</v>
      </c>
      <c r="E1525" s="40" t="s">
        <v>440</v>
      </c>
      <c r="F1525" s="72" t="s">
        <v>421</v>
      </c>
    </row>
    <row r="1526" spans="1:6" ht="33" x14ac:dyDescent="0.3">
      <c r="A1526" s="24" t="e">
        <f t="shared" si="25"/>
        <v>#REF!</v>
      </c>
      <c r="C1526" s="42">
        <v>129159</v>
      </c>
      <c r="D1526" s="43" t="s">
        <v>633</v>
      </c>
      <c r="E1526" s="40" t="s">
        <v>440</v>
      </c>
      <c r="F1526" s="72" t="s">
        <v>421</v>
      </c>
    </row>
    <row r="1527" spans="1:6" ht="33" x14ac:dyDescent="0.3">
      <c r="A1527" s="24" t="e">
        <f t="shared" si="25"/>
        <v>#REF!</v>
      </c>
      <c r="C1527" s="42">
        <v>129160</v>
      </c>
      <c r="D1527" s="43" t="s">
        <v>634</v>
      </c>
      <c r="E1527" s="40" t="s">
        <v>440</v>
      </c>
      <c r="F1527" s="72" t="s">
        <v>421</v>
      </c>
    </row>
    <row r="1528" spans="1:6" ht="33" x14ac:dyDescent="0.3">
      <c r="A1528" s="24" t="e">
        <f t="shared" si="25"/>
        <v>#REF!</v>
      </c>
      <c r="C1528" s="42">
        <v>129161</v>
      </c>
      <c r="D1528" s="45" t="s">
        <v>635</v>
      </c>
      <c r="E1528" s="40" t="s">
        <v>440</v>
      </c>
      <c r="F1528" s="72" t="s">
        <v>421</v>
      </c>
    </row>
    <row r="1529" spans="1:6" ht="33" x14ac:dyDescent="0.3">
      <c r="A1529" s="24" t="e">
        <f t="shared" si="25"/>
        <v>#REF!</v>
      </c>
      <c r="C1529" s="42">
        <v>129162</v>
      </c>
      <c r="D1529" s="45" t="s">
        <v>636</v>
      </c>
      <c r="E1529" s="40" t="s">
        <v>440</v>
      </c>
      <c r="F1529" s="72" t="s">
        <v>421</v>
      </c>
    </row>
    <row r="1530" spans="1:6" x14ac:dyDescent="0.3">
      <c r="A1530" s="24" t="e">
        <f t="shared" si="25"/>
        <v>#REF!</v>
      </c>
      <c r="C1530" s="42">
        <v>129163</v>
      </c>
      <c r="D1530" s="45" t="s">
        <v>637</v>
      </c>
      <c r="E1530" s="40" t="s">
        <v>440</v>
      </c>
      <c r="F1530" s="72" t="s">
        <v>421</v>
      </c>
    </row>
    <row r="1531" spans="1:6" x14ac:dyDescent="0.3">
      <c r="A1531" s="24" t="e">
        <f t="shared" si="25"/>
        <v>#REF!</v>
      </c>
      <c r="C1531" s="42">
        <v>129164</v>
      </c>
      <c r="D1531" s="45" t="s">
        <v>638</v>
      </c>
      <c r="E1531" s="40" t="s">
        <v>440</v>
      </c>
      <c r="F1531" s="72" t="s">
        <v>421</v>
      </c>
    </row>
    <row r="1532" spans="1:6" x14ac:dyDescent="0.3">
      <c r="A1532" s="24" t="e">
        <f t="shared" si="25"/>
        <v>#REF!</v>
      </c>
      <c r="C1532" s="42">
        <v>129165</v>
      </c>
      <c r="D1532" s="45" t="s">
        <v>639</v>
      </c>
      <c r="E1532" s="40" t="s">
        <v>440</v>
      </c>
      <c r="F1532" s="72" t="s">
        <v>421</v>
      </c>
    </row>
    <row r="1533" spans="1:6" x14ac:dyDescent="0.3">
      <c r="A1533" s="24" t="e">
        <f t="shared" si="25"/>
        <v>#REF!</v>
      </c>
      <c r="C1533" s="42">
        <v>129166</v>
      </c>
      <c r="D1533" s="45" t="s">
        <v>126</v>
      </c>
      <c r="E1533" s="40" t="s">
        <v>440</v>
      </c>
      <c r="F1533" s="72" t="s">
        <v>421</v>
      </c>
    </row>
    <row r="1534" spans="1:6" ht="33" x14ac:dyDescent="0.3">
      <c r="A1534" s="24" t="e">
        <f t="shared" si="25"/>
        <v>#REF!</v>
      </c>
      <c r="C1534" s="42">
        <v>129167</v>
      </c>
      <c r="D1534" s="45" t="s">
        <v>127</v>
      </c>
      <c r="E1534" s="40" t="s">
        <v>440</v>
      </c>
      <c r="F1534" s="72" t="s">
        <v>421</v>
      </c>
    </row>
    <row r="1535" spans="1:6" ht="33" x14ac:dyDescent="0.3">
      <c r="A1535" s="24" t="e">
        <f t="shared" si="25"/>
        <v>#REF!</v>
      </c>
      <c r="C1535" s="42">
        <v>129168</v>
      </c>
      <c r="D1535" s="45" t="s">
        <v>128</v>
      </c>
      <c r="E1535" s="40" t="s">
        <v>440</v>
      </c>
      <c r="F1535" s="72" t="s">
        <v>421</v>
      </c>
    </row>
    <row r="1536" spans="1:6" ht="33" x14ac:dyDescent="0.3">
      <c r="A1536" s="24" t="e">
        <f t="shared" si="25"/>
        <v>#REF!</v>
      </c>
      <c r="C1536" s="42">
        <v>129169</v>
      </c>
      <c r="D1536" s="45" t="s">
        <v>129</v>
      </c>
      <c r="E1536" s="40" t="s">
        <v>440</v>
      </c>
      <c r="F1536" s="72" t="s">
        <v>421</v>
      </c>
    </row>
    <row r="1537" spans="1:6" ht="33" x14ac:dyDescent="0.3">
      <c r="A1537" s="24" t="e">
        <f t="shared" si="25"/>
        <v>#REF!</v>
      </c>
      <c r="C1537" s="42">
        <v>129170</v>
      </c>
      <c r="D1537" s="45" t="s">
        <v>130</v>
      </c>
      <c r="E1537" s="40" t="s">
        <v>440</v>
      </c>
      <c r="F1537" s="72" t="s">
        <v>421</v>
      </c>
    </row>
    <row r="1538" spans="1:6" ht="33" x14ac:dyDescent="0.3">
      <c r="A1538" s="24" t="e">
        <f t="shared" si="25"/>
        <v>#REF!</v>
      </c>
      <c r="C1538" s="42">
        <v>129171</v>
      </c>
      <c r="D1538" s="45" t="s">
        <v>131</v>
      </c>
      <c r="E1538" s="40" t="s">
        <v>440</v>
      </c>
      <c r="F1538" s="72" t="s">
        <v>421</v>
      </c>
    </row>
    <row r="1539" spans="1:6" ht="33" x14ac:dyDescent="0.3">
      <c r="A1539" s="24" t="e">
        <f t="shared" si="25"/>
        <v>#REF!</v>
      </c>
      <c r="C1539" s="42">
        <v>129172</v>
      </c>
      <c r="D1539" s="45" t="s">
        <v>132</v>
      </c>
      <c r="E1539" s="40" t="s">
        <v>440</v>
      </c>
      <c r="F1539" s="72" t="s">
        <v>421</v>
      </c>
    </row>
    <row r="1540" spans="1:6" ht="33" x14ac:dyDescent="0.3">
      <c r="A1540" s="24" t="e">
        <f t="shared" si="25"/>
        <v>#REF!</v>
      </c>
      <c r="C1540" s="42">
        <v>129173</v>
      </c>
      <c r="D1540" s="45" t="s">
        <v>196</v>
      </c>
      <c r="E1540" s="40" t="s">
        <v>440</v>
      </c>
      <c r="F1540" s="72" t="s">
        <v>421</v>
      </c>
    </row>
    <row r="1541" spans="1:6" ht="33" x14ac:dyDescent="0.3">
      <c r="A1541" s="24" t="e">
        <f t="shared" si="25"/>
        <v>#REF!</v>
      </c>
      <c r="C1541" s="42">
        <v>129174</v>
      </c>
      <c r="D1541" s="45" t="s">
        <v>197</v>
      </c>
      <c r="E1541" s="40" t="s">
        <v>440</v>
      </c>
      <c r="F1541" s="72" t="s">
        <v>421</v>
      </c>
    </row>
    <row r="1542" spans="1:6" ht="33" x14ac:dyDescent="0.3">
      <c r="A1542" s="24" t="e">
        <f t="shared" si="25"/>
        <v>#REF!</v>
      </c>
      <c r="C1542" s="42">
        <v>129175</v>
      </c>
      <c r="D1542" s="45" t="s">
        <v>198</v>
      </c>
      <c r="E1542" s="40" t="s">
        <v>440</v>
      </c>
      <c r="F1542" s="72" t="s">
        <v>421</v>
      </c>
    </row>
    <row r="1543" spans="1:6" x14ac:dyDescent="0.3">
      <c r="A1543" s="24" t="e">
        <f t="shared" si="25"/>
        <v>#REF!</v>
      </c>
      <c r="C1543" s="42">
        <v>129176</v>
      </c>
      <c r="D1543" s="45" t="s">
        <v>199</v>
      </c>
      <c r="E1543" s="40" t="s">
        <v>440</v>
      </c>
      <c r="F1543" s="72" t="s">
        <v>421</v>
      </c>
    </row>
    <row r="1544" spans="1:6" ht="33" x14ac:dyDescent="0.3">
      <c r="A1544" s="24" t="e">
        <f t="shared" ref="A1544:A1607" si="26">+IF(H1544&gt;0,A1543+1,A1543)</f>
        <v>#REF!</v>
      </c>
      <c r="C1544" s="42">
        <v>129177</v>
      </c>
      <c r="D1544" s="45" t="s">
        <v>200</v>
      </c>
      <c r="E1544" s="40" t="s">
        <v>440</v>
      </c>
      <c r="F1544" s="72" t="s">
        <v>421</v>
      </c>
    </row>
    <row r="1545" spans="1:6" ht="33" x14ac:dyDescent="0.3">
      <c r="A1545" s="24" t="e">
        <f t="shared" si="26"/>
        <v>#REF!</v>
      </c>
      <c r="C1545" s="42">
        <v>129178</v>
      </c>
      <c r="D1545" s="45" t="s">
        <v>201</v>
      </c>
      <c r="E1545" s="40" t="s">
        <v>440</v>
      </c>
      <c r="F1545" s="72" t="s">
        <v>421</v>
      </c>
    </row>
    <row r="1546" spans="1:6" ht="33" x14ac:dyDescent="0.3">
      <c r="A1546" s="24" t="e">
        <f t="shared" si="26"/>
        <v>#REF!</v>
      </c>
      <c r="C1546" s="42">
        <v>129179</v>
      </c>
      <c r="D1546" s="45" t="s">
        <v>202</v>
      </c>
      <c r="E1546" s="40" t="s">
        <v>440</v>
      </c>
      <c r="F1546" s="72" t="s">
        <v>421</v>
      </c>
    </row>
    <row r="1547" spans="1:6" ht="33" x14ac:dyDescent="0.3">
      <c r="A1547" s="24" t="e">
        <f t="shared" si="26"/>
        <v>#REF!</v>
      </c>
      <c r="C1547" s="42">
        <v>129180</v>
      </c>
      <c r="D1547" s="45" t="s">
        <v>203</v>
      </c>
      <c r="E1547" s="40" t="s">
        <v>440</v>
      </c>
      <c r="F1547" s="72" t="s">
        <v>421</v>
      </c>
    </row>
    <row r="1548" spans="1:6" ht="33" x14ac:dyDescent="0.3">
      <c r="A1548" s="24" t="e">
        <f t="shared" si="26"/>
        <v>#REF!</v>
      </c>
      <c r="C1548" s="42">
        <v>129181</v>
      </c>
      <c r="D1548" s="45" t="s">
        <v>204</v>
      </c>
      <c r="E1548" s="40" t="s">
        <v>440</v>
      </c>
      <c r="F1548" s="72" t="s">
        <v>421</v>
      </c>
    </row>
    <row r="1549" spans="1:6" ht="33" x14ac:dyDescent="0.3">
      <c r="A1549" s="24" t="e">
        <f t="shared" si="26"/>
        <v>#REF!</v>
      </c>
      <c r="C1549" s="42">
        <v>129182</v>
      </c>
      <c r="D1549" s="45" t="s">
        <v>581</v>
      </c>
      <c r="E1549" s="40" t="s">
        <v>440</v>
      </c>
      <c r="F1549" s="72" t="s">
        <v>421</v>
      </c>
    </row>
    <row r="1550" spans="1:6" x14ac:dyDescent="0.3">
      <c r="A1550" s="24" t="e">
        <f t="shared" si="26"/>
        <v>#REF!</v>
      </c>
      <c r="C1550" s="42">
        <v>129183</v>
      </c>
      <c r="D1550" s="45" t="s">
        <v>582</v>
      </c>
      <c r="E1550" s="40" t="s">
        <v>440</v>
      </c>
      <c r="F1550" s="72" t="s">
        <v>421</v>
      </c>
    </row>
    <row r="1551" spans="1:6" x14ac:dyDescent="0.3">
      <c r="A1551" s="24" t="e">
        <f t="shared" si="26"/>
        <v>#REF!</v>
      </c>
      <c r="C1551" s="42">
        <v>129184</v>
      </c>
      <c r="D1551" s="45" t="s">
        <v>583</v>
      </c>
      <c r="E1551" s="40" t="s">
        <v>440</v>
      </c>
      <c r="F1551" s="72" t="s">
        <v>421</v>
      </c>
    </row>
    <row r="1552" spans="1:6" x14ac:dyDescent="0.3">
      <c r="A1552" s="24" t="e">
        <f t="shared" si="26"/>
        <v>#REF!</v>
      </c>
      <c r="C1552" s="42">
        <v>129195</v>
      </c>
      <c r="D1552" s="45" t="s">
        <v>240</v>
      </c>
      <c r="E1552" s="40" t="s">
        <v>440</v>
      </c>
      <c r="F1552" s="72" t="s">
        <v>421</v>
      </c>
    </row>
    <row r="1553" spans="1:8" x14ac:dyDescent="0.3">
      <c r="A1553" s="24" t="e">
        <f t="shared" si="26"/>
        <v>#REF!</v>
      </c>
      <c r="C1553" s="42">
        <v>129196</v>
      </c>
      <c r="D1553" s="45" t="s">
        <v>241</v>
      </c>
      <c r="E1553" s="40" t="s">
        <v>440</v>
      </c>
      <c r="F1553" s="72" t="s">
        <v>421</v>
      </c>
    </row>
    <row r="1554" spans="1:8" x14ac:dyDescent="0.3">
      <c r="A1554" s="24" t="e">
        <f t="shared" si="26"/>
        <v>#REF!</v>
      </c>
      <c r="C1554" s="42"/>
      <c r="D1554" s="45"/>
      <c r="E1554" s="40" t="s">
        <v>440</v>
      </c>
      <c r="F1554" s="41"/>
    </row>
    <row r="1555" spans="1:8" x14ac:dyDescent="0.3">
      <c r="A1555" s="24" t="e">
        <f t="shared" si="26"/>
        <v>#REF!</v>
      </c>
      <c r="C1555" s="42">
        <v>1292</v>
      </c>
      <c r="D1555" s="43" t="s">
        <v>774</v>
      </c>
      <c r="E1555" s="40" t="s">
        <v>440</v>
      </c>
      <c r="F1555" s="41"/>
    </row>
    <row r="1556" spans="1:8" x14ac:dyDescent="0.3">
      <c r="A1556" s="24" t="e">
        <f t="shared" si="26"/>
        <v>#REF!</v>
      </c>
      <c r="B1556" s="44" t="s">
        <v>669</v>
      </c>
      <c r="C1556" s="42">
        <v>129205</v>
      </c>
      <c r="D1556" s="45" t="s">
        <v>70</v>
      </c>
      <c r="E1556" s="40" t="s">
        <v>440</v>
      </c>
      <c r="F1556" s="59" t="s">
        <v>417</v>
      </c>
    </row>
    <row r="1557" spans="1:8" x14ac:dyDescent="0.3">
      <c r="A1557" s="24" t="e">
        <f t="shared" si="26"/>
        <v>#REF!</v>
      </c>
      <c r="B1557" s="44" t="s">
        <v>669</v>
      </c>
      <c r="C1557" s="42">
        <v>129210</v>
      </c>
      <c r="D1557" s="45" t="s">
        <v>98</v>
      </c>
      <c r="E1557" s="40" t="s">
        <v>440</v>
      </c>
      <c r="F1557" s="59" t="s">
        <v>417</v>
      </c>
    </row>
    <row r="1558" spans="1:8" x14ac:dyDescent="0.3">
      <c r="A1558" s="24" t="e">
        <f t="shared" si="26"/>
        <v>#REF!</v>
      </c>
      <c r="B1558" s="44" t="s">
        <v>669</v>
      </c>
      <c r="C1558" s="42">
        <v>129215</v>
      </c>
      <c r="D1558" s="45" t="s">
        <v>337</v>
      </c>
      <c r="E1558" s="40" t="s">
        <v>440</v>
      </c>
      <c r="F1558" s="59" t="s">
        <v>417</v>
      </c>
    </row>
    <row r="1559" spans="1:8" x14ac:dyDescent="0.3">
      <c r="A1559" s="24" t="e">
        <f t="shared" si="26"/>
        <v>#REF!</v>
      </c>
      <c r="B1559" s="44" t="s">
        <v>669</v>
      </c>
      <c r="C1559" s="42">
        <v>129235</v>
      </c>
      <c r="D1559" s="45" t="s">
        <v>242</v>
      </c>
      <c r="E1559" s="40" t="s">
        <v>440</v>
      </c>
      <c r="F1559" s="59" t="s">
        <v>418</v>
      </c>
    </row>
    <row r="1560" spans="1:8" x14ac:dyDescent="0.3">
      <c r="A1560" s="24" t="e">
        <f t="shared" si="26"/>
        <v>#REF!</v>
      </c>
      <c r="C1560" s="42"/>
      <c r="D1560" s="45"/>
      <c r="E1560" s="40" t="s">
        <v>440</v>
      </c>
      <c r="F1560" s="41"/>
    </row>
    <row r="1561" spans="1:8" x14ac:dyDescent="0.3">
      <c r="A1561" s="24" t="e">
        <f t="shared" si="26"/>
        <v>#REF!</v>
      </c>
      <c r="C1561" s="42">
        <v>1293</v>
      </c>
      <c r="D1561" s="43" t="s">
        <v>775</v>
      </c>
      <c r="E1561" s="40" t="s">
        <v>440</v>
      </c>
      <c r="F1561" s="41"/>
    </row>
    <row r="1562" spans="1:8" x14ac:dyDescent="0.3">
      <c r="A1562" s="24" t="e">
        <f t="shared" si="26"/>
        <v>#REF!</v>
      </c>
      <c r="B1562" s="44" t="s">
        <v>669</v>
      </c>
      <c r="C1562" s="42">
        <v>129301</v>
      </c>
      <c r="D1562" s="43" t="s">
        <v>246</v>
      </c>
      <c r="E1562" s="40" t="s">
        <v>440</v>
      </c>
      <c r="F1562" s="46">
        <v>0</v>
      </c>
      <c r="H1562" s="29">
        <f>IF(ISERROR(VLOOKUP(C1562,#REF!,3,0)),0,(VLOOKUP(C1562,#REF!,3,0)))</f>
        <v>0</v>
      </c>
    </row>
    <row r="1563" spans="1:8" ht="33" x14ac:dyDescent="0.3">
      <c r="A1563" s="24" t="e">
        <f t="shared" si="26"/>
        <v>#REF!</v>
      </c>
      <c r="B1563" s="44" t="s">
        <v>669</v>
      </c>
      <c r="C1563" s="42">
        <v>129303</v>
      </c>
      <c r="D1563" s="45" t="s">
        <v>247</v>
      </c>
      <c r="E1563" s="40" t="s">
        <v>440</v>
      </c>
      <c r="F1563" s="46">
        <v>0</v>
      </c>
      <c r="H1563" s="29">
        <f>IF(ISERROR(VLOOKUP(C1563,#REF!,3,0)),0,(VLOOKUP(C1563,#REF!,3,0)))</f>
        <v>0</v>
      </c>
    </row>
    <row r="1564" spans="1:8" x14ac:dyDescent="0.3">
      <c r="A1564" s="24" t="e">
        <f t="shared" si="26"/>
        <v>#REF!</v>
      </c>
      <c r="B1564" s="44" t="s">
        <v>669</v>
      </c>
      <c r="C1564" s="42">
        <v>129305</v>
      </c>
      <c r="D1564" s="45" t="s">
        <v>248</v>
      </c>
      <c r="E1564" s="40" t="s">
        <v>440</v>
      </c>
      <c r="F1564" s="46">
        <v>0</v>
      </c>
      <c r="H1564" s="29">
        <f>IF(ISERROR(VLOOKUP(C1564,#REF!,3,0)),0,(VLOOKUP(C1564,#REF!,3,0)))</f>
        <v>0</v>
      </c>
    </row>
    <row r="1565" spans="1:8" x14ac:dyDescent="0.3">
      <c r="A1565" s="24" t="e">
        <f t="shared" si="26"/>
        <v>#REF!</v>
      </c>
      <c r="B1565" s="44" t="s">
        <v>669</v>
      </c>
      <c r="C1565" s="42">
        <v>129307</v>
      </c>
      <c r="D1565" s="45" t="s">
        <v>249</v>
      </c>
      <c r="E1565" s="40" t="s">
        <v>440</v>
      </c>
      <c r="F1565" s="46">
        <v>0</v>
      </c>
      <c r="H1565" s="29">
        <f>IF(ISERROR(VLOOKUP(C1565,#REF!,3,0)),0,(VLOOKUP(C1565,#REF!,3,0)))</f>
        <v>0</v>
      </c>
    </row>
    <row r="1566" spans="1:8" x14ac:dyDescent="0.3">
      <c r="A1566" s="24" t="e">
        <f t="shared" si="26"/>
        <v>#REF!</v>
      </c>
      <c r="B1566" s="44" t="s">
        <v>669</v>
      </c>
      <c r="C1566" s="42">
        <v>129309</v>
      </c>
      <c r="D1566" s="45" t="s">
        <v>250</v>
      </c>
      <c r="E1566" s="40" t="s">
        <v>440</v>
      </c>
      <c r="F1566" s="46">
        <v>0</v>
      </c>
      <c r="H1566" s="29">
        <f>IF(ISERROR(VLOOKUP(C1566,#REF!,3,0)),0,(VLOOKUP(C1566,#REF!,3,0)))</f>
        <v>0</v>
      </c>
    </row>
    <row r="1567" spans="1:8" x14ac:dyDescent="0.3">
      <c r="A1567" s="24" t="e">
        <f t="shared" si="26"/>
        <v>#REF!</v>
      </c>
      <c r="B1567" s="44" t="s">
        <v>669</v>
      </c>
      <c r="C1567" s="42">
        <v>129311</v>
      </c>
      <c r="D1567" s="45" t="s">
        <v>776</v>
      </c>
      <c r="E1567" s="40" t="s">
        <v>440</v>
      </c>
      <c r="F1567" s="46">
        <v>0</v>
      </c>
      <c r="H1567" s="29">
        <f>IF(ISERROR(VLOOKUP(C1567,#REF!,3,0)),0,(VLOOKUP(C1567,#REF!,3,0)))</f>
        <v>0</v>
      </c>
    </row>
    <row r="1568" spans="1:8" x14ac:dyDescent="0.3">
      <c r="A1568" s="24" t="e">
        <f t="shared" si="26"/>
        <v>#REF!</v>
      </c>
      <c r="B1568" s="44" t="s">
        <v>669</v>
      </c>
      <c r="C1568" s="42">
        <v>129313</v>
      </c>
      <c r="D1568" s="45" t="s">
        <v>777</v>
      </c>
      <c r="E1568" s="40" t="s">
        <v>440</v>
      </c>
      <c r="F1568" s="46">
        <v>0</v>
      </c>
      <c r="H1568" s="29">
        <f>IF(ISERROR(VLOOKUP(C1568,#REF!,3,0)),0,(VLOOKUP(C1568,#REF!,3,0)))</f>
        <v>0</v>
      </c>
    </row>
    <row r="1569" spans="1:8" x14ac:dyDescent="0.3">
      <c r="A1569" s="24" t="e">
        <f t="shared" si="26"/>
        <v>#REF!</v>
      </c>
      <c r="B1569" s="44" t="s">
        <v>669</v>
      </c>
      <c r="C1569" s="42">
        <v>129315</v>
      </c>
      <c r="D1569" s="45" t="s">
        <v>785</v>
      </c>
      <c r="E1569" s="40" t="s">
        <v>440</v>
      </c>
      <c r="F1569" s="46">
        <v>0</v>
      </c>
      <c r="H1569" s="29">
        <f>IF(ISERROR(VLOOKUP(C1569,#REF!,3,0)),0,(VLOOKUP(C1569,#REF!,3,0)))</f>
        <v>0</v>
      </c>
    </row>
    <row r="1570" spans="1:8" x14ac:dyDescent="0.3">
      <c r="A1570" s="24" t="e">
        <f t="shared" si="26"/>
        <v>#REF!</v>
      </c>
      <c r="B1570" s="44" t="s">
        <v>669</v>
      </c>
      <c r="C1570" s="42">
        <v>129317</v>
      </c>
      <c r="D1570" s="43" t="s">
        <v>786</v>
      </c>
      <c r="E1570" s="40" t="s">
        <v>440</v>
      </c>
      <c r="F1570" s="46">
        <v>0</v>
      </c>
      <c r="H1570" s="29">
        <f>IF(ISERROR(VLOOKUP(C1570,#REF!,3,0)),0,(VLOOKUP(C1570,#REF!,3,0)))</f>
        <v>0</v>
      </c>
    </row>
    <row r="1571" spans="1:8" x14ac:dyDescent="0.3">
      <c r="A1571" s="24" t="e">
        <f t="shared" si="26"/>
        <v>#REF!</v>
      </c>
      <c r="B1571" s="44" t="s">
        <v>669</v>
      </c>
      <c r="C1571" s="42">
        <v>129319</v>
      </c>
      <c r="D1571" s="45" t="s">
        <v>787</v>
      </c>
      <c r="E1571" s="40" t="s">
        <v>440</v>
      </c>
      <c r="F1571" s="46">
        <v>0</v>
      </c>
      <c r="H1571" s="29">
        <f>IF(ISERROR(VLOOKUP(C1571,#REF!,3,0)),0,(VLOOKUP(C1571,#REF!,3,0)))</f>
        <v>0</v>
      </c>
    </row>
    <row r="1572" spans="1:8" x14ac:dyDescent="0.3">
      <c r="A1572" s="24" t="e">
        <f t="shared" si="26"/>
        <v>#REF!</v>
      </c>
      <c r="B1572" s="44" t="s">
        <v>669</v>
      </c>
      <c r="C1572" s="42">
        <v>129321</v>
      </c>
      <c r="D1572" s="45" t="s">
        <v>788</v>
      </c>
      <c r="E1572" s="40" t="s">
        <v>440</v>
      </c>
      <c r="F1572" s="46">
        <v>0</v>
      </c>
      <c r="H1572" s="29">
        <f>IF(ISERROR(VLOOKUP(C1572,#REF!,3,0)),0,(VLOOKUP(C1572,#REF!,3,0)))</f>
        <v>0</v>
      </c>
    </row>
    <row r="1573" spans="1:8" x14ac:dyDescent="0.3">
      <c r="A1573" s="24" t="e">
        <f t="shared" si="26"/>
        <v>#REF!</v>
      </c>
      <c r="B1573" s="44" t="s">
        <v>669</v>
      </c>
      <c r="C1573" s="42">
        <v>129323</v>
      </c>
      <c r="D1573" s="45" t="s">
        <v>778</v>
      </c>
      <c r="E1573" s="40" t="s">
        <v>440</v>
      </c>
      <c r="F1573" s="46">
        <v>0</v>
      </c>
      <c r="H1573" s="29">
        <f>IF(ISERROR(VLOOKUP(C1573,#REF!,3,0)),0,(VLOOKUP(C1573,#REF!,3,0)))</f>
        <v>0</v>
      </c>
    </row>
    <row r="1574" spans="1:8" x14ac:dyDescent="0.3">
      <c r="A1574" s="24" t="e">
        <f t="shared" si="26"/>
        <v>#REF!</v>
      </c>
      <c r="B1574" s="44" t="s">
        <v>669</v>
      </c>
      <c r="C1574" s="42">
        <v>129325</v>
      </c>
      <c r="D1574" s="45" t="s">
        <v>779</v>
      </c>
      <c r="E1574" s="40" t="s">
        <v>440</v>
      </c>
      <c r="F1574" s="46">
        <v>0</v>
      </c>
      <c r="H1574" s="29">
        <f>IF(ISERROR(VLOOKUP(C1574,#REF!,3,0)),0,(VLOOKUP(C1574,#REF!,3,0)))</f>
        <v>0</v>
      </c>
    </row>
    <row r="1575" spans="1:8" x14ac:dyDescent="0.3">
      <c r="A1575" s="24" t="e">
        <f t="shared" si="26"/>
        <v>#REF!</v>
      </c>
      <c r="B1575" s="44" t="s">
        <v>669</v>
      </c>
      <c r="C1575" s="42">
        <v>129327</v>
      </c>
      <c r="D1575" s="43" t="s">
        <v>821</v>
      </c>
      <c r="E1575" s="40" t="s">
        <v>440</v>
      </c>
      <c r="F1575" s="46">
        <v>0.2</v>
      </c>
      <c r="H1575" s="29">
        <f>IF(ISERROR(VLOOKUP(C1575,#REF!,3,0)),0,(VLOOKUP(C1575,#REF!,3,0)))</f>
        <v>0</v>
      </c>
    </row>
    <row r="1576" spans="1:8" x14ac:dyDescent="0.3">
      <c r="A1576" s="24" t="e">
        <f t="shared" si="26"/>
        <v>#REF!</v>
      </c>
      <c r="B1576" s="44" t="s">
        <v>669</v>
      </c>
      <c r="C1576" s="42">
        <v>129329</v>
      </c>
      <c r="D1576" s="45" t="s">
        <v>822</v>
      </c>
      <c r="E1576" s="40" t="s">
        <v>440</v>
      </c>
      <c r="F1576" s="46">
        <v>0.2</v>
      </c>
      <c r="H1576" s="29">
        <f>IF(ISERROR(VLOOKUP(C1576,#REF!,3,0)),0,(VLOOKUP(C1576,#REF!,3,0)))</f>
        <v>0</v>
      </c>
    </row>
    <row r="1577" spans="1:8" x14ac:dyDescent="0.3">
      <c r="A1577" s="24" t="e">
        <f t="shared" si="26"/>
        <v>#REF!</v>
      </c>
      <c r="B1577" s="44" t="s">
        <v>669</v>
      </c>
      <c r="C1577" s="42">
        <v>129335</v>
      </c>
      <c r="D1577" s="43" t="s">
        <v>535</v>
      </c>
      <c r="E1577" s="40" t="s">
        <v>440</v>
      </c>
      <c r="F1577" s="59" t="s">
        <v>420</v>
      </c>
    </row>
    <row r="1578" spans="1:8" x14ac:dyDescent="0.3">
      <c r="A1578" s="24" t="e">
        <f t="shared" si="26"/>
        <v>#REF!</v>
      </c>
      <c r="B1578" s="44" t="s">
        <v>669</v>
      </c>
      <c r="C1578" s="42">
        <v>129337</v>
      </c>
      <c r="D1578" s="45" t="s">
        <v>225</v>
      </c>
      <c r="E1578" s="40" t="s">
        <v>440</v>
      </c>
      <c r="F1578" s="46">
        <v>0.2</v>
      </c>
      <c r="H1578" s="29">
        <f>IF(ISERROR(VLOOKUP(C1578,#REF!,3,0)),0,(VLOOKUP(C1578,#REF!,3,0)))</f>
        <v>0</v>
      </c>
    </row>
    <row r="1579" spans="1:8" x14ac:dyDescent="0.3">
      <c r="A1579" s="24" t="e">
        <f t="shared" si="26"/>
        <v>#REF!</v>
      </c>
      <c r="B1579" s="44" t="s">
        <v>669</v>
      </c>
      <c r="C1579" s="42">
        <v>129339</v>
      </c>
      <c r="D1579" s="45" t="s">
        <v>525</v>
      </c>
      <c r="E1579" s="40" t="s">
        <v>440</v>
      </c>
      <c r="F1579" s="59" t="s">
        <v>419</v>
      </c>
    </row>
    <row r="1580" spans="1:8" x14ac:dyDescent="0.3">
      <c r="A1580" s="24" t="e">
        <f t="shared" si="26"/>
        <v>#REF!</v>
      </c>
      <c r="B1580" s="44" t="s">
        <v>669</v>
      </c>
      <c r="C1580" s="42">
        <v>129341</v>
      </c>
      <c r="D1580" s="45" t="s">
        <v>227</v>
      </c>
      <c r="E1580" s="40" t="s">
        <v>440</v>
      </c>
      <c r="F1580" s="59" t="s">
        <v>418</v>
      </c>
    </row>
    <row r="1581" spans="1:8" ht="33" x14ac:dyDescent="0.3">
      <c r="A1581" s="24" t="e">
        <f t="shared" si="26"/>
        <v>#REF!</v>
      </c>
      <c r="B1581" s="44" t="s">
        <v>669</v>
      </c>
      <c r="C1581" s="42">
        <v>129343</v>
      </c>
      <c r="D1581" s="45" t="s">
        <v>228</v>
      </c>
      <c r="E1581" s="40" t="s">
        <v>440</v>
      </c>
      <c r="F1581" s="59" t="s">
        <v>418</v>
      </c>
    </row>
    <row r="1582" spans="1:8" ht="33" x14ac:dyDescent="0.3">
      <c r="A1582" s="24" t="e">
        <f t="shared" si="26"/>
        <v>#REF!</v>
      </c>
      <c r="B1582" s="44" t="s">
        <v>669</v>
      </c>
      <c r="C1582" s="42">
        <v>129345</v>
      </c>
      <c r="D1582" s="45" t="s">
        <v>537</v>
      </c>
      <c r="E1582" s="40" t="s">
        <v>440</v>
      </c>
      <c r="F1582" s="59" t="s">
        <v>418</v>
      </c>
    </row>
    <row r="1583" spans="1:8" ht="33" x14ac:dyDescent="0.3">
      <c r="A1583" s="24" t="e">
        <f t="shared" si="26"/>
        <v>#REF!</v>
      </c>
      <c r="B1583" s="44" t="s">
        <v>669</v>
      </c>
      <c r="C1583" s="42">
        <v>129347</v>
      </c>
      <c r="D1583" s="45" t="s">
        <v>722</v>
      </c>
      <c r="E1583" s="40" t="s">
        <v>440</v>
      </c>
      <c r="F1583" s="59" t="s">
        <v>419</v>
      </c>
    </row>
    <row r="1584" spans="1:8" ht="33" x14ac:dyDescent="0.3">
      <c r="A1584" s="24" t="e">
        <f t="shared" si="26"/>
        <v>#REF!</v>
      </c>
      <c r="B1584" s="44" t="s">
        <v>669</v>
      </c>
      <c r="C1584" s="42">
        <v>129349</v>
      </c>
      <c r="D1584" s="45" t="s">
        <v>529</v>
      </c>
      <c r="E1584" s="40" t="s">
        <v>440</v>
      </c>
      <c r="F1584" s="59" t="s">
        <v>419</v>
      </c>
    </row>
    <row r="1585" spans="1:8" x14ac:dyDescent="0.3">
      <c r="A1585" s="24" t="e">
        <f t="shared" si="26"/>
        <v>#REF!</v>
      </c>
      <c r="B1585" s="44" t="s">
        <v>669</v>
      </c>
      <c r="C1585" s="42">
        <v>129351</v>
      </c>
      <c r="D1585" s="45" t="s">
        <v>16</v>
      </c>
      <c r="E1585" s="40" t="s">
        <v>440</v>
      </c>
      <c r="F1585" s="59" t="s">
        <v>419</v>
      </c>
    </row>
    <row r="1586" spans="1:8" ht="33" x14ac:dyDescent="0.3">
      <c r="A1586" s="24" t="e">
        <f t="shared" si="26"/>
        <v>#REF!</v>
      </c>
      <c r="B1586" s="44" t="s">
        <v>669</v>
      </c>
      <c r="C1586" s="42">
        <v>129353</v>
      </c>
      <c r="D1586" s="45" t="s">
        <v>233</v>
      </c>
      <c r="E1586" s="40" t="s">
        <v>440</v>
      </c>
      <c r="F1586" s="59" t="s">
        <v>419</v>
      </c>
    </row>
    <row r="1587" spans="1:8" x14ac:dyDescent="0.3">
      <c r="A1587" s="24" t="e">
        <f t="shared" si="26"/>
        <v>#REF!</v>
      </c>
      <c r="B1587" s="44" t="s">
        <v>669</v>
      </c>
      <c r="C1587" s="42">
        <v>129355</v>
      </c>
      <c r="D1587" s="45" t="s">
        <v>72</v>
      </c>
      <c r="E1587" s="40" t="s">
        <v>440</v>
      </c>
      <c r="F1587" s="59" t="s">
        <v>419</v>
      </c>
    </row>
    <row r="1588" spans="1:8" ht="33" x14ac:dyDescent="0.3">
      <c r="A1588" s="24" t="e">
        <f t="shared" si="26"/>
        <v>#REF!</v>
      </c>
      <c r="B1588" s="44" t="s">
        <v>669</v>
      </c>
      <c r="C1588" s="42">
        <v>129357</v>
      </c>
      <c r="D1588" s="45" t="s">
        <v>819</v>
      </c>
      <c r="E1588" s="40" t="s">
        <v>440</v>
      </c>
      <c r="F1588" s="46">
        <v>0</v>
      </c>
      <c r="H1588" s="29">
        <f>IF(ISERROR(VLOOKUP(C1588,#REF!,3,0)),0,(VLOOKUP(C1588,#REF!,3,0)))</f>
        <v>0</v>
      </c>
    </row>
    <row r="1589" spans="1:8" x14ac:dyDescent="0.3">
      <c r="A1589" s="24" t="e">
        <f t="shared" si="26"/>
        <v>#REF!</v>
      </c>
      <c r="B1589" s="44" t="s">
        <v>669</v>
      </c>
      <c r="C1589" s="42">
        <v>129359</v>
      </c>
      <c r="D1589" s="45" t="s">
        <v>540</v>
      </c>
      <c r="E1589" s="40" t="s">
        <v>440</v>
      </c>
      <c r="F1589" s="59" t="s">
        <v>419</v>
      </c>
    </row>
    <row r="1590" spans="1:8" x14ac:dyDescent="0.3">
      <c r="A1590" s="24" t="e">
        <f t="shared" si="26"/>
        <v>#REF!</v>
      </c>
      <c r="B1590" s="44" t="s">
        <v>669</v>
      </c>
      <c r="C1590" s="42">
        <v>129395</v>
      </c>
      <c r="D1590" s="45" t="s">
        <v>55</v>
      </c>
      <c r="E1590" s="40" t="s">
        <v>440</v>
      </c>
      <c r="F1590" s="59" t="s">
        <v>419</v>
      </c>
    </row>
    <row r="1591" spans="1:8" x14ac:dyDescent="0.3">
      <c r="A1591" s="24" t="e">
        <f t="shared" si="26"/>
        <v>#REF!</v>
      </c>
      <c r="C1591" s="42"/>
      <c r="D1591" s="69"/>
      <c r="E1591" s="40" t="s">
        <v>440</v>
      </c>
      <c r="F1591" s="41"/>
    </row>
    <row r="1592" spans="1:8" ht="33" x14ac:dyDescent="0.3">
      <c r="A1592" s="24" t="e">
        <f t="shared" si="26"/>
        <v>#REF!</v>
      </c>
      <c r="C1592" s="42">
        <v>1294</v>
      </c>
      <c r="D1592" s="45" t="s">
        <v>321</v>
      </c>
      <c r="E1592" s="40" t="s">
        <v>440</v>
      </c>
      <c r="F1592" s="41"/>
    </row>
    <row r="1593" spans="1:8" x14ac:dyDescent="0.3">
      <c r="A1593" s="24" t="e">
        <f t="shared" si="26"/>
        <v>#REF!</v>
      </c>
      <c r="B1593" s="44" t="s">
        <v>669</v>
      </c>
      <c r="C1593" s="42">
        <v>129401</v>
      </c>
      <c r="D1593" s="43" t="s">
        <v>246</v>
      </c>
      <c r="E1593" s="40" t="s">
        <v>440</v>
      </c>
      <c r="F1593" s="46">
        <v>0</v>
      </c>
      <c r="H1593" s="29">
        <f>IF(ISERROR(VLOOKUP(C1593,#REF!,3,0)),0,(VLOOKUP(C1593,#REF!,3,0)))</f>
        <v>0</v>
      </c>
    </row>
    <row r="1594" spans="1:8" ht="33" x14ac:dyDescent="0.3">
      <c r="A1594" s="24" t="e">
        <f t="shared" si="26"/>
        <v>#REF!</v>
      </c>
      <c r="B1594" s="44" t="s">
        <v>669</v>
      </c>
      <c r="C1594" s="42">
        <v>129403</v>
      </c>
      <c r="D1594" s="45" t="s">
        <v>247</v>
      </c>
      <c r="E1594" s="40" t="s">
        <v>440</v>
      </c>
      <c r="F1594" s="46">
        <v>0</v>
      </c>
      <c r="H1594" s="29">
        <f>IF(ISERROR(VLOOKUP(C1594,#REF!,3,0)),0,(VLOOKUP(C1594,#REF!,3,0)))</f>
        <v>0</v>
      </c>
    </row>
    <row r="1595" spans="1:8" x14ac:dyDescent="0.3">
      <c r="A1595" s="24" t="e">
        <f t="shared" si="26"/>
        <v>#REF!</v>
      </c>
      <c r="B1595" s="44" t="s">
        <v>669</v>
      </c>
      <c r="C1595" s="42">
        <v>129405</v>
      </c>
      <c r="D1595" s="45" t="s">
        <v>248</v>
      </c>
      <c r="E1595" s="40" t="s">
        <v>440</v>
      </c>
      <c r="F1595" s="46">
        <v>0</v>
      </c>
      <c r="H1595" s="29">
        <f>IF(ISERROR(VLOOKUP(C1595,#REF!,3,0)),0,(VLOOKUP(C1595,#REF!,3,0)))</f>
        <v>0</v>
      </c>
    </row>
    <row r="1596" spans="1:8" x14ac:dyDescent="0.3">
      <c r="A1596" s="24" t="e">
        <f t="shared" si="26"/>
        <v>#REF!</v>
      </c>
      <c r="B1596" s="44" t="s">
        <v>669</v>
      </c>
      <c r="C1596" s="42">
        <v>129407</v>
      </c>
      <c r="D1596" s="45" t="s">
        <v>249</v>
      </c>
      <c r="E1596" s="40" t="s">
        <v>440</v>
      </c>
      <c r="F1596" s="46">
        <v>0</v>
      </c>
      <c r="H1596" s="29">
        <f>IF(ISERROR(VLOOKUP(C1596,#REF!,3,0)),0,(VLOOKUP(C1596,#REF!,3,0)))</f>
        <v>0</v>
      </c>
    </row>
    <row r="1597" spans="1:8" x14ac:dyDescent="0.3">
      <c r="A1597" s="24" t="e">
        <f t="shared" si="26"/>
        <v>#REF!</v>
      </c>
      <c r="B1597" s="44" t="s">
        <v>669</v>
      </c>
      <c r="C1597" s="42">
        <v>129409</v>
      </c>
      <c r="D1597" s="45" t="s">
        <v>250</v>
      </c>
      <c r="E1597" s="40" t="s">
        <v>440</v>
      </c>
      <c r="F1597" s="46">
        <v>0</v>
      </c>
      <c r="H1597" s="29">
        <f>IF(ISERROR(VLOOKUP(C1597,#REF!,3,0)),0,(VLOOKUP(C1597,#REF!,3,0)))</f>
        <v>0</v>
      </c>
    </row>
    <row r="1598" spans="1:8" x14ac:dyDescent="0.3">
      <c r="A1598" s="24" t="e">
        <f t="shared" si="26"/>
        <v>#REF!</v>
      </c>
      <c r="B1598" s="44" t="s">
        <v>669</v>
      </c>
      <c r="C1598" s="42">
        <v>129411</v>
      </c>
      <c r="D1598" s="45" t="s">
        <v>776</v>
      </c>
      <c r="E1598" s="40" t="s">
        <v>440</v>
      </c>
      <c r="F1598" s="46">
        <v>0</v>
      </c>
      <c r="H1598" s="29">
        <f>IF(ISERROR(VLOOKUP(C1598,#REF!,3,0)),0,(VLOOKUP(C1598,#REF!,3,0)))</f>
        <v>0</v>
      </c>
    </row>
    <row r="1599" spans="1:8" x14ac:dyDescent="0.3">
      <c r="A1599" s="24" t="e">
        <f t="shared" si="26"/>
        <v>#REF!</v>
      </c>
      <c r="B1599" s="44" t="s">
        <v>669</v>
      </c>
      <c r="C1599" s="42">
        <v>129413</v>
      </c>
      <c r="D1599" s="45" t="s">
        <v>777</v>
      </c>
      <c r="E1599" s="40" t="s">
        <v>440</v>
      </c>
      <c r="F1599" s="46">
        <v>0</v>
      </c>
      <c r="H1599" s="29">
        <f>IF(ISERROR(VLOOKUP(C1599,#REF!,3,0)),0,(VLOOKUP(C1599,#REF!,3,0)))</f>
        <v>0</v>
      </c>
    </row>
    <row r="1600" spans="1:8" x14ac:dyDescent="0.3">
      <c r="A1600" s="24" t="e">
        <f t="shared" si="26"/>
        <v>#REF!</v>
      </c>
      <c r="B1600" s="44" t="s">
        <v>669</v>
      </c>
      <c r="C1600" s="42">
        <v>129415</v>
      </c>
      <c r="D1600" s="45" t="s">
        <v>785</v>
      </c>
      <c r="E1600" s="40" t="s">
        <v>440</v>
      </c>
      <c r="F1600" s="46">
        <v>0</v>
      </c>
      <c r="H1600" s="29">
        <f>IF(ISERROR(VLOOKUP(C1600,#REF!,3,0)),0,(VLOOKUP(C1600,#REF!,3,0)))</f>
        <v>0</v>
      </c>
    </row>
    <row r="1601" spans="1:9" x14ac:dyDescent="0.3">
      <c r="A1601" s="24" t="e">
        <f t="shared" si="26"/>
        <v>#REF!</v>
      </c>
      <c r="B1601" s="44" t="s">
        <v>669</v>
      </c>
      <c r="C1601" s="42">
        <v>129417</v>
      </c>
      <c r="D1601" s="43" t="s">
        <v>786</v>
      </c>
      <c r="E1601" s="40" t="s">
        <v>440</v>
      </c>
      <c r="F1601" s="46">
        <v>0</v>
      </c>
      <c r="H1601" s="29">
        <f>IF(ISERROR(VLOOKUP(C1601,#REF!,3,0)),0,(VLOOKUP(C1601,#REF!,3,0)))</f>
        <v>0</v>
      </c>
    </row>
    <row r="1602" spans="1:9" x14ac:dyDescent="0.3">
      <c r="A1602" s="24" t="e">
        <f t="shared" si="26"/>
        <v>#REF!</v>
      </c>
      <c r="B1602" s="44" t="s">
        <v>669</v>
      </c>
      <c r="C1602" s="42">
        <v>129419</v>
      </c>
      <c r="D1602" s="45" t="s">
        <v>787</v>
      </c>
      <c r="E1602" s="40" t="s">
        <v>440</v>
      </c>
      <c r="F1602" s="46">
        <v>0</v>
      </c>
      <c r="H1602" s="29">
        <f>IF(ISERROR(VLOOKUP(C1602,#REF!,3,0)),0,(VLOOKUP(C1602,#REF!,3,0)))</f>
        <v>0</v>
      </c>
    </row>
    <row r="1603" spans="1:9" x14ac:dyDescent="0.3">
      <c r="A1603" s="24" t="e">
        <f t="shared" si="26"/>
        <v>#REF!</v>
      </c>
      <c r="B1603" s="44" t="s">
        <v>669</v>
      </c>
      <c r="C1603" s="42">
        <v>129421</v>
      </c>
      <c r="D1603" s="45" t="s">
        <v>788</v>
      </c>
      <c r="E1603" s="40" t="s">
        <v>440</v>
      </c>
      <c r="F1603" s="46">
        <v>0</v>
      </c>
      <c r="H1603" s="29">
        <f>IF(ISERROR(VLOOKUP(C1603,#REF!,3,0)),0,(VLOOKUP(C1603,#REF!,3,0)))</f>
        <v>0</v>
      </c>
    </row>
    <row r="1604" spans="1:9" x14ac:dyDescent="0.3">
      <c r="A1604" s="24" t="e">
        <f t="shared" si="26"/>
        <v>#REF!</v>
      </c>
      <c r="B1604" s="44" t="s">
        <v>669</v>
      </c>
      <c r="C1604" s="42">
        <v>129423</v>
      </c>
      <c r="D1604" s="45" t="s">
        <v>778</v>
      </c>
      <c r="E1604" s="40" t="s">
        <v>440</v>
      </c>
      <c r="F1604" s="46">
        <v>0</v>
      </c>
      <c r="H1604" s="29">
        <f>IF(ISERROR(VLOOKUP(C1604,#REF!,3,0)),0,(VLOOKUP(C1604,#REF!,3,0)))</f>
        <v>0</v>
      </c>
    </row>
    <row r="1605" spans="1:9" x14ac:dyDescent="0.3">
      <c r="A1605" s="24" t="e">
        <f t="shared" si="26"/>
        <v>#REF!</v>
      </c>
      <c r="B1605" s="44" t="s">
        <v>669</v>
      </c>
      <c r="C1605" s="42">
        <v>129425</v>
      </c>
      <c r="D1605" s="45" t="s">
        <v>779</v>
      </c>
      <c r="E1605" s="40" t="s">
        <v>440</v>
      </c>
      <c r="F1605" s="46">
        <v>0</v>
      </c>
      <c r="H1605" s="29">
        <f>IF(ISERROR(VLOOKUP(C1605,#REF!,3,0)),0,(VLOOKUP(C1605,#REF!,3,0)))</f>
        <v>0</v>
      </c>
    </row>
    <row r="1606" spans="1:9" x14ac:dyDescent="0.3">
      <c r="A1606" s="24" t="e">
        <f t="shared" si="26"/>
        <v>#REF!</v>
      </c>
      <c r="B1606" s="44" t="s">
        <v>669</v>
      </c>
      <c r="C1606" s="96">
        <v>129426</v>
      </c>
      <c r="D1606" s="97" t="s">
        <v>70</v>
      </c>
      <c r="E1606" s="98" t="s">
        <v>440</v>
      </c>
      <c r="F1606" s="99" t="s">
        <v>417</v>
      </c>
      <c r="I1606" s="100" t="e">
        <f>#REF!*#REF!</f>
        <v>#REF!</v>
      </c>
    </row>
    <row r="1607" spans="1:9" x14ac:dyDescent="0.3">
      <c r="A1607" s="24" t="e">
        <f t="shared" si="26"/>
        <v>#REF!</v>
      </c>
      <c r="B1607" s="44" t="s">
        <v>669</v>
      </c>
      <c r="C1607" s="96">
        <v>129427</v>
      </c>
      <c r="D1607" s="97" t="s">
        <v>17</v>
      </c>
      <c r="E1607" s="98" t="s">
        <v>440</v>
      </c>
      <c r="F1607" s="99" t="s">
        <v>417</v>
      </c>
      <c r="I1607" s="100" t="e">
        <f>#REF!*#REF!</f>
        <v>#REF!</v>
      </c>
    </row>
    <row r="1608" spans="1:9" x14ac:dyDescent="0.3">
      <c r="A1608" s="24" t="e">
        <f t="shared" ref="A1608:A1671" si="27">+IF(H1608&gt;0,A1607+1,A1607)</f>
        <v>#REF!</v>
      </c>
      <c r="B1608" s="44" t="s">
        <v>669</v>
      </c>
      <c r="C1608" s="42">
        <v>129429</v>
      </c>
      <c r="D1608" s="45" t="s">
        <v>5</v>
      </c>
      <c r="E1608" s="40" t="s">
        <v>440</v>
      </c>
      <c r="F1608" s="59" t="s">
        <v>418</v>
      </c>
    </row>
    <row r="1609" spans="1:9" x14ac:dyDescent="0.3">
      <c r="A1609" s="24" t="e">
        <f t="shared" si="27"/>
        <v>#REF!</v>
      </c>
      <c r="B1609" s="44" t="s">
        <v>669</v>
      </c>
      <c r="C1609" s="42">
        <v>129431</v>
      </c>
      <c r="D1609" s="43" t="s">
        <v>821</v>
      </c>
      <c r="E1609" s="40" t="s">
        <v>440</v>
      </c>
      <c r="F1609" s="46">
        <v>0.2</v>
      </c>
      <c r="H1609" s="29">
        <f>IF(ISERROR(VLOOKUP(C1609,#REF!,3,0)),0,(VLOOKUP(C1609,#REF!,3,0)))</f>
        <v>0</v>
      </c>
    </row>
    <row r="1610" spans="1:9" x14ac:dyDescent="0.3">
      <c r="A1610" s="24" t="e">
        <f t="shared" si="27"/>
        <v>#REF!</v>
      </c>
      <c r="B1610" s="44" t="s">
        <v>669</v>
      </c>
      <c r="C1610" s="42">
        <v>129433</v>
      </c>
      <c r="D1610" s="45" t="s">
        <v>822</v>
      </c>
      <c r="E1610" s="40" t="s">
        <v>440</v>
      </c>
      <c r="F1610" s="46">
        <v>0.2</v>
      </c>
      <c r="H1610" s="29">
        <f>IF(ISERROR(VLOOKUP(C1610,#REF!,3,0)),0,(VLOOKUP(C1610,#REF!,3,0)))</f>
        <v>0</v>
      </c>
    </row>
    <row r="1611" spans="1:9" x14ac:dyDescent="0.3">
      <c r="A1611" s="24" t="e">
        <f t="shared" si="27"/>
        <v>#REF!</v>
      </c>
      <c r="B1611" s="44" t="s">
        <v>669</v>
      </c>
      <c r="C1611" s="42">
        <v>129435</v>
      </c>
      <c r="D1611" s="43" t="s">
        <v>535</v>
      </c>
      <c r="E1611" s="40" t="s">
        <v>440</v>
      </c>
      <c r="F1611" s="59" t="s">
        <v>420</v>
      </c>
    </row>
    <row r="1612" spans="1:9" x14ac:dyDescent="0.3">
      <c r="A1612" s="24" t="e">
        <f t="shared" si="27"/>
        <v>#REF!</v>
      </c>
      <c r="B1612" s="44" t="s">
        <v>669</v>
      </c>
      <c r="C1612" s="42">
        <v>129437</v>
      </c>
      <c r="D1612" s="45" t="s">
        <v>225</v>
      </c>
      <c r="E1612" s="40" t="s">
        <v>440</v>
      </c>
      <c r="F1612" s="46">
        <v>0.2</v>
      </c>
      <c r="H1612" s="29">
        <f>IF(ISERROR(VLOOKUP(C1612,#REF!,3,0)),0,(VLOOKUP(C1612,#REF!,3,0)))</f>
        <v>0</v>
      </c>
    </row>
    <row r="1613" spans="1:9" x14ac:dyDescent="0.3">
      <c r="A1613" s="24" t="e">
        <f t="shared" si="27"/>
        <v>#REF!</v>
      </c>
      <c r="B1613" s="44" t="s">
        <v>669</v>
      </c>
      <c r="C1613" s="42">
        <v>129439</v>
      </c>
      <c r="D1613" s="45" t="s">
        <v>226</v>
      </c>
      <c r="E1613" s="40" t="s">
        <v>440</v>
      </c>
      <c r="F1613" s="59" t="s">
        <v>419</v>
      </c>
    </row>
    <row r="1614" spans="1:9" x14ac:dyDescent="0.3">
      <c r="A1614" s="24" t="e">
        <f t="shared" si="27"/>
        <v>#REF!</v>
      </c>
      <c r="B1614" s="44" t="s">
        <v>669</v>
      </c>
      <c r="C1614" s="42">
        <v>129441</v>
      </c>
      <c r="D1614" s="45" t="s">
        <v>542</v>
      </c>
      <c r="E1614" s="40" t="s">
        <v>440</v>
      </c>
      <c r="F1614" s="59" t="s">
        <v>418</v>
      </c>
    </row>
    <row r="1615" spans="1:9" ht="33" x14ac:dyDescent="0.3">
      <c r="A1615" s="24" t="e">
        <f t="shared" si="27"/>
        <v>#REF!</v>
      </c>
      <c r="B1615" s="44" t="s">
        <v>669</v>
      </c>
      <c r="C1615" s="42">
        <v>129443</v>
      </c>
      <c r="D1615" s="45" t="s">
        <v>536</v>
      </c>
      <c r="E1615" s="40" t="s">
        <v>440</v>
      </c>
      <c r="F1615" s="59" t="s">
        <v>418</v>
      </c>
    </row>
    <row r="1616" spans="1:9" ht="33" x14ac:dyDescent="0.3">
      <c r="A1616" s="24" t="e">
        <f t="shared" si="27"/>
        <v>#REF!</v>
      </c>
      <c r="B1616" s="44" t="s">
        <v>669</v>
      </c>
      <c r="C1616" s="42">
        <v>129445</v>
      </c>
      <c r="D1616" s="45" t="s">
        <v>721</v>
      </c>
      <c r="E1616" s="40" t="s">
        <v>440</v>
      </c>
      <c r="F1616" s="59" t="s">
        <v>418</v>
      </c>
    </row>
    <row r="1617" spans="1:9" ht="33" x14ac:dyDescent="0.3">
      <c r="A1617" s="24" t="e">
        <f t="shared" si="27"/>
        <v>#REF!</v>
      </c>
      <c r="B1617" s="44" t="s">
        <v>669</v>
      </c>
      <c r="C1617" s="42">
        <v>129447</v>
      </c>
      <c r="D1617" s="45" t="s">
        <v>538</v>
      </c>
      <c r="E1617" s="40" t="s">
        <v>440</v>
      </c>
      <c r="F1617" s="59" t="s">
        <v>419</v>
      </c>
    </row>
    <row r="1618" spans="1:9" ht="33" x14ac:dyDescent="0.3">
      <c r="A1618" s="24" t="e">
        <f t="shared" si="27"/>
        <v>#REF!</v>
      </c>
      <c r="B1618" s="44" t="s">
        <v>669</v>
      </c>
      <c r="C1618" s="42">
        <v>129449</v>
      </c>
      <c r="D1618" s="45" t="s">
        <v>529</v>
      </c>
      <c r="E1618" s="40" t="s">
        <v>440</v>
      </c>
      <c r="F1618" s="59" t="s">
        <v>419</v>
      </c>
    </row>
    <row r="1619" spans="1:9" x14ac:dyDescent="0.3">
      <c r="A1619" s="24" t="e">
        <f t="shared" si="27"/>
        <v>#REF!</v>
      </c>
      <c r="B1619" s="44" t="s">
        <v>669</v>
      </c>
      <c r="C1619" s="42">
        <v>129451</v>
      </c>
      <c r="D1619" s="45" t="s">
        <v>16</v>
      </c>
      <c r="E1619" s="40" t="s">
        <v>440</v>
      </c>
      <c r="F1619" s="59" t="s">
        <v>419</v>
      </c>
    </row>
    <row r="1620" spans="1:9" ht="33" x14ac:dyDescent="0.3">
      <c r="A1620" s="24" t="e">
        <f t="shared" si="27"/>
        <v>#REF!</v>
      </c>
      <c r="B1620" s="44" t="s">
        <v>669</v>
      </c>
      <c r="C1620" s="42">
        <v>129453</v>
      </c>
      <c r="D1620" s="45" t="s">
        <v>539</v>
      </c>
      <c r="E1620" s="40" t="s">
        <v>440</v>
      </c>
      <c r="F1620" s="59" t="s">
        <v>419</v>
      </c>
    </row>
    <row r="1621" spans="1:9" x14ac:dyDescent="0.3">
      <c r="A1621" s="24" t="e">
        <f t="shared" si="27"/>
        <v>#REF!</v>
      </c>
      <c r="B1621" s="44" t="s">
        <v>669</v>
      </c>
      <c r="C1621" s="42">
        <v>129455</v>
      </c>
      <c r="D1621" s="45" t="s">
        <v>234</v>
      </c>
      <c r="E1621" s="40" t="s">
        <v>440</v>
      </c>
      <c r="F1621" s="59" t="s">
        <v>419</v>
      </c>
    </row>
    <row r="1622" spans="1:9" ht="33" x14ac:dyDescent="0.3">
      <c r="A1622" s="24" t="e">
        <f t="shared" si="27"/>
        <v>#REF!</v>
      </c>
      <c r="B1622" s="44" t="s">
        <v>669</v>
      </c>
      <c r="C1622" s="42">
        <v>129457</v>
      </c>
      <c r="D1622" s="45" t="s">
        <v>819</v>
      </c>
      <c r="E1622" s="40" t="s">
        <v>440</v>
      </c>
      <c r="F1622" s="46">
        <v>0</v>
      </c>
      <c r="H1622" s="29">
        <f>IF(ISERROR(VLOOKUP(C1622,#REF!,3,0)),0,(VLOOKUP(C1622,#REF!,3,0)))</f>
        <v>0</v>
      </c>
    </row>
    <row r="1623" spans="1:9" x14ac:dyDescent="0.3">
      <c r="A1623" s="24" t="e">
        <f t="shared" si="27"/>
        <v>#REF!</v>
      </c>
      <c r="B1623" s="44" t="s">
        <v>669</v>
      </c>
      <c r="C1623" s="42">
        <v>129459</v>
      </c>
      <c r="D1623" s="45" t="s">
        <v>540</v>
      </c>
      <c r="E1623" s="40" t="s">
        <v>440</v>
      </c>
      <c r="F1623" s="59" t="s">
        <v>419</v>
      </c>
    </row>
    <row r="1624" spans="1:9" x14ac:dyDescent="0.3">
      <c r="A1624" s="24" t="e">
        <f t="shared" si="27"/>
        <v>#REF!</v>
      </c>
      <c r="B1624" s="44" t="s">
        <v>669</v>
      </c>
      <c r="C1624" s="42">
        <v>129491</v>
      </c>
      <c r="D1624" s="45" t="s">
        <v>81</v>
      </c>
      <c r="E1624" s="40" t="s">
        <v>440</v>
      </c>
      <c r="F1624" s="59" t="s">
        <v>418</v>
      </c>
    </row>
    <row r="1625" spans="1:9" x14ac:dyDescent="0.3">
      <c r="A1625" s="24" t="e">
        <f t="shared" si="27"/>
        <v>#REF!</v>
      </c>
      <c r="B1625" s="44" t="s">
        <v>669</v>
      </c>
      <c r="C1625" s="42">
        <v>129495</v>
      </c>
      <c r="D1625" s="45" t="s">
        <v>55</v>
      </c>
      <c r="E1625" s="40" t="s">
        <v>440</v>
      </c>
      <c r="F1625" s="59" t="s">
        <v>419</v>
      </c>
    </row>
    <row r="1626" spans="1:9" x14ac:dyDescent="0.3">
      <c r="A1626" s="24" t="e">
        <f t="shared" si="27"/>
        <v>#REF!</v>
      </c>
      <c r="C1626" s="42"/>
      <c r="D1626" s="45"/>
      <c r="E1626" s="40" t="s">
        <v>440</v>
      </c>
      <c r="F1626" s="41"/>
    </row>
    <row r="1627" spans="1:9" x14ac:dyDescent="0.3">
      <c r="A1627" s="24" t="e">
        <f t="shared" si="27"/>
        <v>#REF!</v>
      </c>
      <c r="C1627" s="42">
        <v>1295</v>
      </c>
      <c r="D1627" s="45" t="s">
        <v>598</v>
      </c>
      <c r="E1627" s="40" t="s">
        <v>440</v>
      </c>
      <c r="F1627" s="41"/>
      <c r="I1627" s="29">
        <f t="shared" ref="I1627:I1690" si="28">F1627*H1627</f>
        <v>0</v>
      </c>
    </row>
    <row r="1628" spans="1:9" x14ac:dyDescent="0.3">
      <c r="A1628" s="24" t="e">
        <f t="shared" si="27"/>
        <v>#REF!</v>
      </c>
      <c r="B1628" s="44" t="s">
        <v>671</v>
      </c>
      <c r="C1628" s="42">
        <v>129505</v>
      </c>
      <c r="D1628" s="45" t="s">
        <v>766</v>
      </c>
      <c r="E1628" s="40" t="s">
        <v>440</v>
      </c>
      <c r="F1628" s="46">
        <v>1</v>
      </c>
      <c r="H1628" s="29">
        <f>IF(ISERROR(VLOOKUP(C1628,#REF!,3,0)),0,(VLOOKUP(C1628,#REF!,3,0)))</f>
        <v>0</v>
      </c>
      <c r="I1628" s="29">
        <f t="shared" si="28"/>
        <v>0</v>
      </c>
    </row>
    <row r="1629" spans="1:9" x14ac:dyDescent="0.3">
      <c r="A1629" s="24" t="e">
        <f t="shared" si="27"/>
        <v>#REF!</v>
      </c>
      <c r="B1629" s="44" t="s">
        <v>671</v>
      </c>
      <c r="C1629" s="42">
        <v>129510</v>
      </c>
      <c r="D1629" s="45" t="s">
        <v>767</v>
      </c>
      <c r="E1629" s="40" t="s">
        <v>440</v>
      </c>
      <c r="F1629" s="46">
        <v>1</v>
      </c>
      <c r="H1629" s="29">
        <f>IF(ISERROR(VLOOKUP(C1629,#REF!,3,0)),0,(VLOOKUP(C1629,#REF!,3,0)))</f>
        <v>0</v>
      </c>
      <c r="I1629" s="29">
        <f t="shared" si="28"/>
        <v>0</v>
      </c>
    </row>
    <row r="1630" spans="1:9" x14ac:dyDescent="0.3">
      <c r="A1630" s="24" t="e">
        <f t="shared" si="27"/>
        <v>#REF!</v>
      </c>
      <c r="B1630" s="44" t="s">
        <v>671</v>
      </c>
      <c r="C1630" s="42">
        <v>129515</v>
      </c>
      <c r="D1630" s="45" t="s">
        <v>768</v>
      </c>
      <c r="E1630" s="40" t="s">
        <v>440</v>
      </c>
      <c r="F1630" s="46">
        <v>1</v>
      </c>
      <c r="H1630" s="29">
        <f>IF(ISERROR(VLOOKUP(C1630,#REF!,3,0)),0,(VLOOKUP(C1630,#REF!,3,0)))</f>
        <v>0</v>
      </c>
      <c r="I1630" s="29">
        <f t="shared" si="28"/>
        <v>0</v>
      </c>
    </row>
    <row r="1631" spans="1:9" x14ac:dyDescent="0.3">
      <c r="A1631" s="24" t="e">
        <f t="shared" si="27"/>
        <v>#REF!</v>
      </c>
      <c r="B1631" s="44" t="s">
        <v>671</v>
      </c>
      <c r="C1631" s="42">
        <v>129520</v>
      </c>
      <c r="D1631" s="45" t="s">
        <v>769</v>
      </c>
      <c r="E1631" s="40" t="s">
        <v>440</v>
      </c>
      <c r="F1631" s="46">
        <v>1</v>
      </c>
      <c r="H1631" s="29">
        <f>IF(ISERROR(VLOOKUP(C1631,#REF!,3,0)),0,(VLOOKUP(C1631,#REF!,3,0)))</f>
        <v>0</v>
      </c>
      <c r="I1631" s="29">
        <f t="shared" si="28"/>
        <v>0</v>
      </c>
    </row>
    <row r="1632" spans="1:9" x14ac:dyDescent="0.3">
      <c r="A1632" s="24" t="e">
        <f t="shared" si="27"/>
        <v>#REF!</v>
      </c>
      <c r="B1632" s="44" t="s">
        <v>671</v>
      </c>
      <c r="C1632" s="42">
        <v>129525</v>
      </c>
      <c r="D1632" s="45" t="s">
        <v>770</v>
      </c>
      <c r="E1632" s="40" t="s">
        <v>440</v>
      </c>
      <c r="F1632" s="46">
        <v>1</v>
      </c>
      <c r="H1632" s="29">
        <f>IF(ISERROR(VLOOKUP(C1632,#REF!,3,0)),0,(VLOOKUP(C1632,#REF!,3,0)))</f>
        <v>0</v>
      </c>
      <c r="I1632" s="29">
        <f t="shared" si="28"/>
        <v>0</v>
      </c>
    </row>
    <row r="1633" spans="1:9" x14ac:dyDescent="0.3">
      <c r="A1633" s="24" t="e">
        <f t="shared" si="27"/>
        <v>#REF!</v>
      </c>
      <c r="B1633" s="44" t="s">
        <v>671</v>
      </c>
      <c r="C1633" s="42">
        <v>129530</v>
      </c>
      <c r="D1633" s="45" t="s">
        <v>771</v>
      </c>
      <c r="E1633" s="40" t="s">
        <v>440</v>
      </c>
      <c r="F1633" s="46">
        <v>1</v>
      </c>
      <c r="H1633" s="29">
        <f>IF(ISERROR(VLOOKUP(C1633,#REF!,3,0)),0,(VLOOKUP(C1633,#REF!,3,0)))</f>
        <v>0</v>
      </c>
      <c r="I1633" s="29">
        <f t="shared" si="28"/>
        <v>0</v>
      </c>
    </row>
    <row r="1634" spans="1:9" x14ac:dyDescent="0.3">
      <c r="A1634" s="24" t="e">
        <f t="shared" si="27"/>
        <v>#REF!</v>
      </c>
      <c r="B1634" s="44" t="s">
        <v>671</v>
      </c>
      <c r="C1634" s="42">
        <v>129535</v>
      </c>
      <c r="D1634" s="45" t="s">
        <v>32</v>
      </c>
      <c r="E1634" s="40" t="s">
        <v>440</v>
      </c>
      <c r="F1634" s="46">
        <v>1</v>
      </c>
      <c r="H1634" s="29">
        <f>IF(ISERROR(VLOOKUP(C1634,#REF!,3,0)),0,(VLOOKUP(C1634,#REF!,3,0)))</f>
        <v>0</v>
      </c>
      <c r="I1634" s="29">
        <f t="shared" si="28"/>
        <v>0</v>
      </c>
    </row>
    <row r="1635" spans="1:9" x14ac:dyDescent="0.3">
      <c r="A1635" s="24" t="e">
        <f t="shared" si="27"/>
        <v>#REF!</v>
      </c>
      <c r="B1635" s="44" t="s">
        <v>671</v>
      </c>
      <c r="C1635" s="42">
        <v>129540</v>
      </c>
      <c r="D1635" s="45" t="s">
        <v>33</v>
      </c>
      <c r="E1635" s="40" t="s">
        <v>440</v>
      </c>
      <c r="F1635" s="46">
        <v>1</v>
      </c>
      <c r="H1635" s="29">
        <f>IF(ISERROR(VLOOKUP(C1635,#REF!,3,0)),0,(VLOOKUP(C1635,#REF!,3,0)))</f>
        <v>0</v>
      </c>
      <c r="I1635" s="29">
        <f t="shared" si="28"/>
        <v>0</v>
      </c>
    </row>
    <row r="1636" spans="1:9" x14ac:dyDescent="0.3">
      <c r="A1636" s="24" t="e">
        <f t="shared" si="27"/>
        <v>#REF!</v>
      </c>
      <c r="B1636" s="44" t="s">
        <v>671</v>
      </c>
      <c r="C1636" s="42" t="s">
        <v>34</v>
      </c>
      <c r="D1636" s="45" t="s">
        <v>35</v>
      </c>
      <c r="E1636" s="40" t="s">
        <v>440</v>
      </c>
      <c r="F1636" s="46">
        <v>1</v>
      </c>
      <c r="H1636" s="29">
        <f>IF(ISERROR(VLOOKUP(C1636,#REF!,3,0)),0,(VLOOKUP(C1636,#REF!,3,0)))</f>
        <v>0</v>
      </c>
      <c r="I1636" s="29">
        <f t="shared" si="28"/>
        <v>0</v>
      </c>
    </row>
    <row r="1637" spans="1:9" x14ac:dyDescent="0.3">
      <c r="A1637" s="24" t="e">
        <f t="shared" si="27"/>
        <v>#REF!</v>
      </c>
      <c r="B1637" s="44" t="s">
        <v>671</v>
      </c>
      <c r="C1637" s="42" t="s">
        <v>36</v>
      </c>
      <c r="D1637" s="45" t="s">
        <v>37</v>
      </c>
      <c r="E1637" s="40" t="s">
        <v>440</v>
      </c>
      <c r="F1637" s="46">
        <v>1</v>
      </c>
      <c r="H1637" s="29">
        <f>IF(ISERROR(VLOOKUP(C1637,#REF!,3,0)),0,(VLOOKUP(C1637,#REF!,3,0)))</f>
        <v>0</v>
      </c>
      <c r="I1637" s="29">
        <f t="shared" si="28"/>
        <v>0</v>
      </c>
    </row>
    <row r="1638" spans="1:9" x14ac:dyDescent="0.3">
      <c r="A1638" s="24" t="e">
        <f t="shared" si="27"/>
        <v>#REF!</v>
      </c>
      <c r="B1638" s="44" t="s">
        <v>671</v>
      </c>
      <c r="C1638" s="42" t="s">
        <v>38</v>
      </c>
      <c r="D1638" s="45" t="s">
        <v>39</v>
      </c>
      <c r="E1638" s="40" t="s">
        <v>440</v>
      </c>
      <c r="F1638" s="46">
        <v>1</v>
      </c>
      <c r="H1638" s="29">
        <f>IF(ISERROR(VLOOKUP(C1638,#REF!,3,0)),0,(VLOOKUP(C1638,#REF!,3,0)))</f>
        <v>0</v>
      </c>
      <c r="I1638" s="29">
        <f t="shared" si="28"/>
        <v>0</v>
      </c>
    </row>
    <row r="1639" spans="1:9" x14ac:dyDescent="0.3">
      <c r="A1639" s="24" t="e">
        <f t="shared" si="27"/>
        <v>#REF!</v>
      </c>
      <c r="B1639" s="44" t="s">
        <v>671</v>
      </c>
      <c r="C1639" s="42" t="s">
        <v>40</v>
      </c>
      <c r="D1639" s="45" t="s">
        <v>41</v>
      </c>
      <c r="E1639" s="40" t="s">
        <v>440</v>
      </c>
      <c r="F1639" s="46">
        <v>1</v>
      </c>
      <c r="H1639" s="29">
        <f>IF(ISERROR(VLOOKUP(C1639,#REF!,3,0)),0,(VLOOKUP(C1639,#REF!,3,0)))</f>
        <v>0</v>
      </c>
      <c r="I1639" s="29">
        <f t="shared" si="28"/>
        <v>0</v>
      </c>
    </row>
    <row r="1640" spans="1:9" x14ac:dyDescent="0.3">
      <c r="A1640" s="24" t="e">
        <f t="shared" si="27"/>
        <v>#REF!</v>
      </c>
      <c r="C1640" s="42"/>
      <c r="D1640" s="45"/>
      <c r="E1640" s="40" t="s">
        <v>440</v>
      </c>
      <c r="F1640" s="46"/>
      <c r="H1640" s="29">
        <f>IF(ISERROR(VLOOKUP(C1640,#REF!,3,0)),0,(VLOOKUP(C1640,#REF!,3,0)))</f>
        <v>0</v>
      </c>
      <c r="I1640" s="29">
        <f t="shared" si="28"/>
        <v>0</v>
      </c>
    </row>
    <row r="1641" spans="1:9" ht="33" x14ac:dyDescent="0.3">
      <c r="A1641" s="24" t="e">
        <f t="shared" si="27"/>
        <v>#REF!</v>
      </c>
      <c r="C1641" s="42">
        <v>1296</v>
      </c>
      <c r="D1641" s="51" t="s">
        <v>641</v>
      </c>
      <c r="E1641" s="40" t="s">
        <v>440</v>
      </c>
      <c r="F1641" s="46"/>
      <c r="H1641" s="29">
        <f>IF(ISERROR(VLOOKUP(C1641,#REF!,3,0)),0,(VLOOKUP(C1641,#REF!,3,0)))</f>
        <v>0</v>
      </c>
      <c r="I1641" s="29">
        <f t="shared" si="28"/>
        <v>0</v>
      </c>
    </row>
    <row r="1642" spans="1:9" ht="33" x14ac:dyDescent="0.3">
      <c r="A1642" s="24" t="e">
        <f t="shared" si="27"/>
        <v>#REF!</v>
      </c>
      <c r="B1642" s="44" t="s">
        <v>671</v>
      </c>
      <c r="C1642" s="42">
        <v>129605</v>
      </c>
      <c r="D1642" s="69" t="s">
        <v>595</v>
      </c>
      <c r="E1642" s="101"/>
      <c r="F1642" s="46">
        <v>1</v>
      </c>
      <c r="H1642" s="29">
        <f>IF(ISERROR(VLOOKUP(C1642,#REF!,3,0)),0,(VLOOKUP(C1642,#REF!,3,0)))</f>
        <v>0</v>
      </c>
      <c r="I1642" s="29">
        <f t="shared" si="28"/>
        <v>0</v>
      </c>
    </row>
    <row r="1643" spans="1:9" ht="33" x14ac:dyDescent="0.3">
      <c r="A1643" s="24" t="e">
        <f t="shared" si="27"/>
        <v>#REF!</v>
      </c>
      <c r="B1643" s="44" t="s">
        <v>671</v>
      </c>
      <c r="C1643" s="42">
        <v>129610</v>
      </c>
      <c r="D1643" s="69" t="s">
        <v>125</v>
      </c>
      <c r="E1643" s="101"/>
      <c r="F1643" s="46">
        <v>1</v>
      </c>
      <c r="H1643" s="29">
        <f>IF(ISERROR(VLOOKUP(C1643,#REF!,3,0)),0,(VLOOKUP(C1643,#REF!,3,0)))</f>
        <v>0</v>
      </c>
      <c r="I1643" s="29">
        <f t="shared" si="28"/>
        <v>0</v>
      </c>
    </row>
    <row r="1644" spans="1:9" ht="33" x14ac:dyDescent="0.3">
      <c r="A1644" s="24" t="e">
        <f t="shared" si="27"/>
        <v>#REF!</v>
      </c>
      <c r="B1644" s="44" t="s">
        <v>671</v>
      </c>
      <c r="C1644" s="42">
        <v>129615</v>
      </c>
      <c r="D1644" s="69" t="s">
        <v>594</v>
      </c>
      <c r="E1644" s="101"/>
      <c r="F1644" s="46">
        <v>1</v>
      </c>
      <c r="H1644" s="29">
        <f>IF(ISERROR(VLOOKUP(C1644,#REF!,3,0)),0,(VLOOKUP(C1644,#REF!,3,0)))</f>
        <v>0</v>
      </c>
      <c r="I1644" s="29">
        <f t="shared" si="28"/>
        <v>0</v>
      </c>
    </row>
    <row r="1645" spans="1:9" x14ac:dyDescent="0.3">
      <c r="A1645" s="24" t="e">
        <f t="shared" si="27"/>
        <v>#REF!</v>
      </c>
      <c r="B1645" s="44" t="s">
        <v>671</v>
      </c>
      <c r="C1645" s="42">
        <v>129640</v>
      </c>
      <c r="D1645" s="61" t="s">
        <v>42</v>
      </c>
      <c r="E1645" s="40" t="s">
        <v>440</v>
      </c>
      <c r="F1645" s="46">
        <v>1</v>
      </c>
      <c r="H1645" s="29">
        <f>IF(ISERROR(VLOOKUP(C1645,#REF!,3,0)),0,(VLOOKUP(C1645,#REF!,3,0)))</f>
        <v>0</v>
      </c>
      <c r="I1645" s="29">
        <f t="shared" si="28"/>
        <v>0</v>
      </c>
    </row>
    <row r="1646" spans="1:9" x14ac:dyDescent="0.3">
      <c r="A1646" s="24" t="e">
        <f t="shared" si="27"/>
        <v>#REF!</v>
      </c>
      <c r="B1646" s="44" t="s">
        <v>671</v>
      </c>
      <c r="C1646" s="42" t="s">
        <v>43</v>
      </c>
      <c r="D1646" s="45" t="s">
        <v>35</v>
      </c>
      <c r="E1646" s="40" t="s">
        <v>440</v>
      </c>
      <c r="F1646" s="46">
        <v>1</v>
      </c>
      <c r="H1646" s="29">
        <f>IF(ISERROR(VLOOKUP(C1646,#REF!,3,0)),0,(VLOOKUP(C1646,#REF!,3,0)))</f>
        <v>0</v>
      </c>
      <c r="I1646" s="29">
        <f t="shared" si="28"/>
        <v>0</v>
      </c>
    </row>
    <row r="1647" spans="1:9" x14ac:dyDescent="0.3">
      <c r="A1647" s="24" t="e">
        <f t="shared" si="27"/>
        <v>#REF!</v>
      </c>
      <c r="B1647" s="44" t="s">
        <v>671</v>
      </c>
      <c r="C1647" s="42" t="s">
        <v>44</v>
      </c>
      <c r="D1647" s="45" t="s">
        <v>37</v>
      </c>
      <c r="E1647" s="40" t="s">
        <v>440</v>
      </c>
      <c r="F1647" s="46">
        <v>1</v>
      </c>
      <c r="H1647" s="29">
        <f>IF(ISERROR(VLOOKUP(C1647,#REF!,3,0)),0,(VLOOKUP(C1647,#REF!,3,0)))</f>
        <v>0</v>
      </c>
      <c r="I1647" s="29">
        <f t="shared" si="28"/>
        <v>0</v>
      </c>
    </row>
    <row r="1648" spans="1:9" x14ac:dyDescent="0.3">
      <c r="A1648" s="24" t="e">
        <f t="shared" si="27"/>
        <v>#REF!</v>
      </c>
      <c r="B1648" s="44" t="s">
        <v>671</v>
      </c>
      <c r="C1648" s="42" t="s">
        <v>45</v>
      </c>
      <c r="D1648" s="45" t="s">
        <v>39</v>
      </c>
      <c r="E1648" s="40" t="s">
        <v>440</v>
      </c>
      <c r="F1648" s="46">
        <v>1</v>
      </c>
      <c r="H1648" s="29">
        <f>IF(ISERROR(VLOOKUP(C1648,#REF!,3,0)),0,(VLOOKUP(C1648,#REF!,3,0)))</f>
        <v>0</v>
      </c>
      <c r="I1648" s="29">
        <f t="shared" si="28"/>
        <v>0</v>
      </c>
    </row>
    <row r="1649" spans="1:9" x14ac:dyDescent="0.3">
      <c r="A1649" s="24" t="e">
        <f t="shared" si="27"/>
        <v>#REF!</v>
      </c>
      <c r="B1649" s="44" t="s">
        <v>671</v>
      </c>
      <c r="C1649" s="42" t="s">
        <v>46</v>
      </c>
      <c r="D1649" s="45" t="s">
        <v>41</v>
      </c>
      <c r="E1649" s="40" t="s">
        <v>440</v>
      </c>
      <c r="F1649" s="46">
        <v>1</v>
      </c>
      <c r="H1649" s="29">
        <f>IF(ISERROR(VLOOKUP(C1649,#REF!,3,0)),0,(VLOOKUP(C1649,#REF!,3,0)))</f>
        <v>0</v>
      </c>
      <c r="I1649" s="29">
        <f t="shared" si="28"/>
        <v>0</v>
      </c>
    </row>
    <row r="1650" spans="1:9" x14ac:dyDescent="0.3">
      <c r="A1650" s="24" t="e">
        <f t="shared" si="27"/>
        <v>#REF!</v>
      </c>
      <c r="C1650" s="42"/>
      <c r="D1650" s="45"/>
      <c r="E1650" s="40" t="s">
        <v>440</v>
      </c>
      <c r="F1650" s="46"/>
      <c r="H1650" s="29">
        <f>IF(ISERROR(VLOOKUP(C1650,#REF!,3,0)),0,(VLOOKUP(C1650,#REF!,3,0)))</f>
        <v>0</v>
      </c>
      <c r="I1650" s="29">
        <f t="shared" si="28"/>
        <v>0</v>
      </c>
    </row>
    <row r="1651" spans="1:9" x14ac:dyDescent="0.3">
      <c r="A1651" s="24" t="e">
        <f t="shared" si="27"/>
        <v>#REF!</v>
      </c>
      <c r="C1651" s="42">
        <v>1297</v>
      </c>
      <c r="D1651" s="45" t="s">
        <v>47</v>
      </c>
      <c r="E1651" s="40" t="s">
        <v>440</v>
      </c>
      <c r="F1651" s="46"/>
      <c r="H1651" s="29">
        <f>IF(ISERROR(VLOOKUP(C1651,#REF!,3,0)),0,(VLOOKUP(C1651,#REF!,3,0)))</f>
        <v>0</v>
      </c>
      <c r="I1651" s="29">
        <f t="shared" si="28"/>
        <v>0</v>
      </c>
    </row>
    <row r="1652" spans="1:9" x14ac:dyDescent="0.3">
      <c r="A1652" s="24" t="e">
        <f t="shared" si="27"/>
        <v>#REF!</v>
      </c>
      <c r="B1652" s="44" t="s">
        <v>671</v>
      </c>
      <c r="C1652" s="42">
        <v>129705</v>
      </c>
      <c r="D1652" s="45" t="s">
        <v>766</v>
      </c>
      <c r="E1652" s="40" t="s">
        <v>440</v>
      </c>
      <c r="F1652" s="46">
        <v>1</v>
      </c>
      <c r="H1652" s="29">
        <f>IF(ISERROR(VLOOKUP(C1652,#REF!,3,0)),0,(VLOOKUP(C1652,#REF!,3,0)))</f>
        <v>0</v>
      </c>
      <c r="I1652" s="29">
        <f t="shared" si="28"/>
        <v>0</v>
      </c>
    </row>
    <row r="1653" spans="1:9" x14ac:dyDescent="0.3">
      <c r="A1653" s="24" t="e">
        <f t="shared" si="27"/>
        <v>#REF!</v>
      </c>
      <c r="B1653" s="44" t="s">
        <v>671</v>
      </c>
      <c r="C1653" s="42">
        <v>129710</v>
      </c>
      <c r="D1653" s="45" t="s">
        <v>767</v>
      </c>
      <c r="E1653" s="40" t="s">
        <v>440</v>
      </c>
      <c r="F1653" s="46">
        <v>1</v>
      </c>
      <c r="H1653" s="29">
        <f>IF(ISERROR(VLOOKUP(C1653,#REF!,3,0)),0,(VLOOKUP(C1653,#REF!,3,0)))</f>
        <v>0</v>
      </c>
      <c r="I1653" s="29">
        <f t="shared" si="28"/>
        <v>0</v>
      </c>
    </row>
    <row r="1654" spans="1:9" x14ac:dyDescent="0.3">
      <c r="A1654" s="24" t="e">
        <f t="shared" si="27"/>
        <v>#REF!</v>
      </c>
      <c r="B1654" s="44" t="s">
        <v>671</v>
      </c>
      <c r="C1654" s="42">
        <v>129715</v>
      </c>
      <c r="D1654" s="45" t="s">
        <v>768</v>
      </c>
      <c r="E1654" s="40" t="s">
        <v>440</v>
      </c>
      <c r="F1654" s="46">
        <v>1</v>
      </c>
      <c r="H1654" s="29">
        <f>IF(ISERROR(VLOOKUP(C1654,#REF!,3,0)),0,(VLOOKUP(C1654,#REF!,3,0)))</f>
        <v>0</v>
      </c>
      <c r="I1654" s="29">
        <f t="shared" si="28"/>
        <v>0</v>
      </c>
    </row>
    <row r="1655" spans="1:9" x14ac:dyDescent="0.3">
      <c r="A1655" s="24" t="e">
        <f t="shared" si="27"/>
        <v>#REF!</v>
      </c>
      <c r="B1655" s="44" t="s">
        <v>671</v>
      </c>
      <c r="C1655" s="42">
        <v>129720</v>
      </c>
      <c r="D1655" s="45" t="s">
        <v>769</v>
      </c>
      <c r="E1655" s="40" t="s">
        <v>440</v>
      </c>
      <c r="F1655" s="46">
        <v>1</v>
      </c>
      <c r="H1655" s="29">
        <f>IF(ISERROR(VLOOKUP(C1655,#REF!,3,0)),0,(VLOOKUP(C1655,#REF!,3,0)))</f>
        <v>0</v>
      </c>
      <c r="I1655" s="29">
        <f t="shared" si="28"/>
        <v>0</v>
      </c>
    </row>
    <row r="1656" spans="1:9" x14ac:dyDescent="0.3">
      <c r="A1656" s="24" t="e">
        <f t="shared" si="27"/>
        <v>#REF!</v>
      </c>
      <c r="B1656" s="44" t="s">
        <v>671</v>
      </c>
      <c r="C1656" s="42">
        <v>129725</v>
      </c>
      <c r="D1656" s="45" t="s">
        <v>770</v>
      </c>
      <c r="E1656" s="40" t="s">
        <v>440</v>
      </c>
      <c r="F1656" s="46">
        <v>1</v>
      </c>
      <c r="H1656" s="29">
        <f>IF(ISERROR(VLOOKUP(C1656,#REF!,3,0)),0,(VLOOKUP(C1656,#REF!,3,0)))</f>
        <v>0</v>
      </c>
      <c r="I1656" s="29">
        <f t="shared" si="28"/>
        <v>0</v>
      </c>
    </row>
    <row r="1657" spans="1:9" x14ac:dyDescent="0.3">
      <c r="A1657" s="24" t="e">
        <f t="shared" si="27"/>
        <v>#REF!</v>
      </c>
      <c r="B1657" s="44" t="s">
        <v>671</v>
      </c>
      <c r="C1657" s="42">
        <v>129730</v>
      </c>
      <c r="D1657" s="45" t="s">
        <v>771</v>
      </c>
      <c r="E1657" s="40" t="s">
        <v>440</v>
      </c>
      <c r="F1657" s="46">
        <v>1</v>
      </c>
      <c r="H1657" s="29">
        <f>IF(ISERROR(VLOOKUP(C1657,#REF!,3,0)),0,(VLOOKUP(C1657,#REF!,3,0)))</f>
        <v>0</v>
      </c>
      <c r="I1657" s="29">
        <f t="shared" si="28"/>
        <v>0</v>
      </c>
    </row>
    <row r="1658" spans="1:9" x14ac:dyDescent="0.3">
      <c r="A1658" s="24" t="e">
        <f t="shared" si="27"/>
        <v>#REF!</v>
      </c>
      <c r="B1658" s="44" t="s">
        <v>671</v>
      </c>
      <c r="C1658" s="42">
        <v>129735</v>
      </c>
      <c r="D1658" s="45" t="s">
        <v>32</v>
      </c>
      <c r="E1658" s="40" t="s">
        <v>440</v>
      </c>
      <c r="F1658" s="46">
        <v>1</v>
      </c>
      <c r="H1658" s="29">
        <f>IF(ISERROR(VLOOKUP(C1658,#REF!,3,0)),0,(VLOOKUP(C1658,#REF!,3,0)))</f>
        <v>0</v>
      </c>
      <c r="I1658" s="29">
        <f t="shared" si="28"/>
        <v>0</v>
      </c>
    </row>
    <row r="1659" spans="1:9" x14ac:dyDescent="0.3">
      <c r="A1659" s="24" t="e">
        <f t="shared" si="27"/>
        <v>#REF!</v>
      </c>
      <c r="B1659" s="44" t="s">
        <v>671</v>
      </c>
      <c r="C1659" s="42">
        <v>129740</v>
      </c>
      <c r="D1659" s="45" t="s">
        <v>48</v>
      </c>
      <c r="E1659" s="40" t="s">
        <v>440</v>
      </c>
      <c r="F1659" s="46">
        <v>1</v>
      </c>
      <c r="H1659" s="29">
        <f>IF(ISERROR(VLOOKUP(C1659,#REF!,3,0)),0,(VLOOKUP(C1659,#REF!,3,0)))</f>
        <v>0</v>
      </c>
      <c r="I1659" s="29">
        <f t="shared" si="28"/>
        <v>0</v>
      </c>
    </row>
    <row r="1660" spans="1:9" x14ac:dyDescent="0.3">
      <c r="A1660" s="24" t="e">
        <f t="shared" si="27"/>
        <v>#REF!</v>
      </c>
      <c r="B1660" s="44" t="s">
        <v>671</v>
      </c>
      <c r="C1660" s="42" t="s">
        <v>49</v>
      </c>
      <c r="D1660" s="45" t="s">
        <v>35</v>
      </c>
      <c r="E1660" s="40" t="s">
        <v>440</v>
      </c>
      <c r="F1660" s="46">
        <v>1</v>
      </c>
      <c r="H1660" s="29">
        <f>IF(ISERROR(VLOOKUP(C1660,#REF!,3,0)),0,(VLOOKUP(C1660,#REF!,3,0)))</f>
        <v>0</v>
      </c>
      <c r="I1660" s="29">
        <f t="shared" si="28"/>
        <v>0</v>
      </c>
    </row>
    <row r="1661" spans="1:9" x14ac:dyDescent="0.3">
      <c r="A1661" s="24" t="e">
        <f t="shared" si="27"/>
        <v>#REF!</v>
      </c>
      <c r="B1661" s="44" t="s">
        <v>671</v>
      </c>
      <c r="C1661" s="42" t="s">
        <v>50</v>
      </c>
      <c r="D1661" s="45" t="s">
        <v>37</v>
      </c>
      <c r="E1661" s="40" t="s">
        <v>440</v>
      </c>
      <c r="F1661" s="46">
        <v>1</v>
      </c>
      <c r="H1661" s="29">
        <f>IF(ISERROR(VLOOKUP(C1661,#REF!,3,0)),0,(VLOOKUP(C1661,#REF!,3,0)))</f>
        <v>0</v>
      </c>
      <c r="I1661" s="29">
        <f t="shared" si="28"/>
        <v>0</v>
      </c>
    </row>
    <row r="1662" spans="1:9" x14ac:dyDescent="0.3">
      <c r="A1662" s="24" t="e">
        <f t="shared" si="27"/>
        <v>#REF!</v>
      </c>
      <c r="B1662" s="44" t="s">
        <v>671</v>
      </c>
      <c r="C1662" s="42" t="s">
        <v>51</v>
      </c>
      <c r="D1662" s="45" t="s">
        <v>39</v>
      </c>
      <c r="E1662" s="40" t="s">
        <v>440</v>
      </c>
      <c r="F1662" s="46">
        <v>1</v>
      </c>
      <c r="H1662" s="29">
        <f>IF(ISERROR(VLOOKUP(C1662,#REF!,3,0)),0,(VLOOKUP(C1662,#REF!,3,0)))</f>
        <v>0</v>
      </c>
      <c r="I1662" s="29">
        <f t="shared" si="28"/>
        <v>0</v>
      </c>
    </row>
    <row r="1663" spans="1:9" x14ac:dyDescent="0.3">
      <c r="A1663" s="24" t="e">
        <f t="shared" si="27"/>
        <v>#REF!</v>
      </c>
      <c r="B1663" s="44" t="s">
        <v>671</v>
      </c>
      <c r="C1663" s="42" t="s">
        <v>52</v>
      </c>
      <c r="D1663" s="45" t="s">
        <v>41</v>
      </c>
      <c r="E1663" s="40" t="s">
        <v>440</v>
      </c>
      <c r="F1663" s="46">
        <v>1</v>
      </c>
      <c r="H1663" s="29">
        <f>IF(ISERROR(VLOOKUP(C1663,#REF!,3,0)),0,(VLOOKUP(C1663,#REF!,3,0)))</f>
        <v>0</v>
      </c>
      <c r="I1663" s="29">
        <f t="shared" si="28"/>
        <v>0</v>
      </c>
    </row>
    <row r="1664" spans="1:9" x14ac:dyDescent="0.3">
      <c r="A1664" s="24" t="e">
        <f t="shared" si="27"/>
        <v>#REF!</v>
      </c>
      <c r="C1664" s="42"/>
      <c r="D1664" s="45"/>
      <c r="E1664" s="40" t="s">
        <v>440</v>
      </c>
      <c r="F1664" s="46"/>
      <c r="H1664" s="29">
        <f>IF(ISERROR(VLOOKUP(C1664,#REF!,3,0)),0,(VLOOKUP(C1664,#REF!,3,0)))</f>
        <v>0</v>
      </c>
      <c r="I1664" s="29">
        <f t="shared" si="28"/>
        <v>0</v>
      </c>
    </row>
    <row r="1665" spans="1:9" x14ac:dyDescent="0.3">
      <c r="A1665" s="24" t="e">
        <f t="shared" si="27"/>
        <v>#REF!</v>
      </c>
      <c r="C1665" s="42">
        <v>1298</v>
      </c>
      <c r="D1665" s="45" t="s">
        <v>53</v>
      </c>
      <c r="E1665" s="40" t="s">
        <v>440</v>
      </c>
      <c r="F1665" s="46"/>
      <c r="H1665" s="29">
        <f>IF(ISERROR(VLOOKUP(C1665,#REF!,3,0)),0,(VLOOKUP(C1665,#REF!,3,0)))</f>
        <v>0</v>
      </c>
      <c r="I1665" s="29">
        <f t="shared" si="28"/>
        <v>0</v>
      </c>
    </row>
    <row r="1666" spans="1:9" x14ac:dyDescent="0.3">
      <c r="A1666" s="24" t="e">
        <f t="shared" si="27"/>
        <v>#REF!</v>
      </c>
      <c r="B1666" s="44" t="s">
        <v>671</v>
      </c>
      <c r="C1666" s="42">
        <v>129805</v>
      </c>
      <c r="D1666" s="45" t="s">
        <v>766</v>
      </c>
      <c r="E1666" s="40" t="s">
        <v>440</v>
      </c>
      <c r="F1666" s="46">
        <v>1</v>
      </c>
      <c r="H1666" s="29">
        <f>IF(ISERROR(VLOOKUP(C1666,#REF!,3,0)),0,(VLOOKUP(C1666,#REF!,3,0)))</f>
        <v>0</v>
      </c>
      <c r="I1666" s="29">
        <f t="shared" si="28"/>
        <v>0</v>
      </c>
    </row>
    <row r="1667" spans="1:9" x14ac:dyDescent="0.3">
      <c r="A1667" s="24" t="e">
        <f t="shared" si="27"/>
        <v>#REF!</v>
      </c>
      <c r="B1667" s="44" t="s">
        <v>671</v>
      </c>
      <c r="C1667" s="42">
        <v>129810</v>
      </c>
      <c r="D1667" s="45" t="s">
        <v>767</v>
      </c>
      <c r="E1667" s="40" t="s">
        <v>440</v>
      </c>
      <c r="F1667" s="46">
        <v>1</v>
      </c>
      <c r="H1667" s="29">
        <f>IF(ISERROR(VLOOKUP(C1667,#REF!,3,0)),0,(VLOOKUP(C1667,#REF!,3,0)))</f>
        <v>0</v>
      </c>
      <c r="I1667" s="29">
        <f t="shared" si="28"/>
        <v>0</v>
      </c>
    </row>
    <row r="1668" spans="1:9" x14ac:dyDescent="0.3">
      <c r="A1668" s="24" t="e">
        <f t="shared" si="27"/>
        <v>#REF!</v>
      </c>
      <c r="B1668" s="44" t="s">
        <v>671</v>
      </c>
      <c r="C1668" s="42">
        <v>129815</v>
      </c>
      <c r="D1668" s="45" t="s">
        <v>768</v>
      </c>
      <c r="E1668" s="40" t="s">
        <v>440</v>
      </c>
      <c r="F1668" s="46">
        <v>1</v>
      </c>
      <c r="H1668" s="29">
        <f>IF(ISERROR(VLOOKUP(C1668,#REF!,3,0)),0,(VLOOKUP(C1668,#REF!,3,0)))</f>
        <v>0</v>
      </c>
      <c r="I1668" s="29">
        <f t="shared" si="28"/>
        <v>0</v>
      </c>
    </row>
    <row r="1669" spans="1:9" x14ac:dyDescent="0.3">
      <c r="A1669" s="24" t="e">
        <f t="shared" si="27"/>
        <v>#REF!</v>
      </c>
      <c r="B1669" s="44" t="s">
        <v>671</v>
      </c>
      <c r="C1669" s="42">
        <v>129820</v>
      </c>
      <c r="D1669" s="45" t="s">
        <v>769</v>
      </c>
      <c r="E1669" s="40" t="s">
        <v>440</v>
      </c>
      <c r="F1669" s="46">
        <v>1</v>
      </c>
      <c r="H1669" s="29">
        <f>IF(ISERROR(VLOOKUP(C1669,#REF!,3,0)),0,(VLOOKUP(C1669,#REF!,3,0)))</f>
        <v>0</v>
      </c>
      <c r="I1669" s="29">
        <f t="shared" si="28"/>
        <v>0</v>
      </c>
    </row>
    <row r="1670" spans="1:9" x14ac:dyDescent="0.3">
      <c r="A1670" s="24" t="e">
        <f t="shared" si="27"/>
        <v>#REF!</v>
      </c>
      <c r="B1670" s="44" t="s">
        <v>671</v>
      </c>
      <c r="C1670" s="42">
        <v>129825</v>
      </c>
      <c r="D1670" s="45" t="s">
        <v>770</v>
      </c>
      <c r="E1670" s="40" t="s">
        <v>440</v>
      </c>
      <c r="F1670" s="46">
        <v>1</v>
      </c>
      <c r="H1670" s="29">
        <f>IF(ISERROR(VLOOKUP(C1670,#REF!,3,0)),0,(VLOOKUP(C1670,#REF!,3,0)))</f>
        <v>0</v>
      </c>
      <c r="I1670" s="29">
        <f t="shared" si="28"/>
        <v>0</v>
      </c>
    </row>
    <row r="1671" spans="1:9" x14ac:dyDescent="0.3">
      <c r="A1671" s="24" t="e">
        <f t="shared" si="27"/>
        <v>#REF!</v>
      </c>
      <c r="B1671" s="44" t="s">
        <v>671</v>
      </c>
      <c r="C1671" s="42">
        <v>129830</v>
      </c>
      <c r="D1671" s="45" t="s">
        <v>771</v>
      </c>
      <c r="E1671" s="40" t="s">
        <v>440</v>
      </c>
      <c r="F1671" s="46">
        <v>1</v>
      </c>
      <c r="H1671" s="29">
        <f>IF(ISERROR(VLOOKUP(C1671,#REF!,3,0)),0,(VLOOKUP(C1671,#REF!,3,0)))</f>
        <v>0</v>
      </c>
      <c r="I1671" s="29">
        <f t="shared" si="28"/>
        <v>0</v>
      </c>
    </row>
    <row r="1672" spans="1:9" x14ac:dyDescent="0.3">
      <c r="A1672" s="24" t="e">
        <f t="shared" ref="A1672:A1735" si="29">+IF(H1672&gt;0,A1671+1,A1671)</f>
        <v>#REF!</v>
      </c>
      <c r="B1672" s="44" t="s">
        <v>671</v>
      </c>
      <c r="C1672" s="42">
        <v>129835</v>
      </c>
      <c r="D1672" s="45" t="s">
        <v>32</v>
      </c>
      <c r="E1672" s="40" t="s">
        <v>440</v>
      </c>
      <c r="F1672" s="46">
        <v>1</v>
      </c>
      <c r="H1672" s="29">
        <f>IF(ISERROR(VLOOKUP(C1672,#REF!,3,0)),0,(VLOOKUP(C1672,#REF!,3,0)))</f>
        <v>0</v>
      </c>
      <c r="I1672" s="29">
        <f t="shared" si="28"/>
        <v>0</v>
      </c>
    </row>
    <row r="1673" spans="1:9" x14ac:dyDescent="0.3">
      <c r="A1673" s="24" t="e">
        <f t="shared" si="29"/>
        <v>#REF!</v>
      </c>
      <c r="B1673" s="44" t="s">
        <v>671</v>
      </c>
      <c r="C1673" s="42">
        <v>129840</v>
      </c>
      <c r="D1673" s="45" t="s">
        <v>42</v>
      </c>
      <c r="E1673" s="40" t="s">
        <v>440</v>
      </c>
      <c r="F1673" s="46">
        <v>1</v>
      </c>
      <c r="H1673" s="29">
        <f>IF(ISERROR(VLOOKUP(C1673,#REF!,3,0)),0,(VLOOKUP(C1673,#REF!,3,0)))</f>
        <v>0</v>
      </c>
      <c r="I1673" s="29">
        <f t="shared" si="28"/>
        <v>0</v>
      </c>
    </row>
    <row r="1674" spans="1:9" x14ac:dyDescent="0.3">
      <c r="A1674" s="24" t="e">
        <f t="shared" si="29"/>
        <v>#REF!</v>
      </c>
      <c r="B1674" s="44" t="s">
        <v>671</v>
      </c>
      <c r="C1674" s="42" t="s">
        <v>803</v>
      </c>
      <c r="D1674" s="45" t="s">
        <v>35</v>
      </c>
      <c r="E1674" s="40" t="s">
        <v>440</v>
      </c>
      <c r="F1674" s="46">
        <v>1</v>
      </c>
      <c r="H1674" s="29">
        <f>IF(ISERROR(VLOOKUP(C1674,#REF!,3,0)),0,(VLOOKUP(C1674,#REF!,3,0)))</f>
        <v>0</v>
      </c>
      <c r="I1674" s="29">
        <f t="shared" si="28"/>
        <v>0</v>
      </c>
    </row>
    <row r="1675" spans="1:9" x14ac:dyDescent="0.3">
      <c r="A1675" s="24" t="e">
        <f t="shared" si="29"/>
        <v>#REF!</v>
      </c>
      <c r="B1675" s="44" t="s">
        <v>671</v>
      </c>
      <c r="C1675" s="42" t="s">
        <v>804</v>
      </c>
      <c r="D1675" s="45" t="s">
        <v>37</v>
      </c>
      <c r="E1675" s="40" t="s">
        <v>440</v>
      </c>
      <c r="F1675" s="46">
        <v>1</v>
      </c>
      <c r="H1675" s="29">
        <f>IF(ISERROR(VLOOKUP(C1675,#REF!,3,0)),0,(VLOOKUP(C1675,#REF!,3,0)))</f>
        <v>0</v>
      </c>
      <c r="I1675" s="29">
        <f t="shared" si="28"/>
        <v>0</v>
      </c>
    </row>
    <row r="1676" spans="1:9" x14ac:dyDescent="0.3">
      <c r="A1676" s="24" t="e">
        <f t="shared" si="29"/>
        <v>#REF!</v>
      </c>
      <c r="B1676" s="44" t="s">
        <v>671</v>
      </c>
      <c r="C1676" s="42" t="s">
        <v>805</v>
      </c>
      <c r="D1676" s="45" t="s">
        <v>39</v>
      </c>
      <c r="E1676" s="40" t="s">
        <v>440</v>
      </c>
      <c r="F1676" s="46">
        <v>1</v>
      </c>
      <c r="H1676" s="29">
        <f>IF(ISERROR(VLOOKUP(C1676,#REF!,3,0)),0,(VLOOKUP(C1676,#REF!,3,0)))</f>
        <v>0</v>
      </c>
      <c r="I1676" s="29">
        <f t="shared" si="28"/>
        <v>0</v>
      </c>
    </row>
    <row r="1677" spans="1:9" x14ac:dyDescent="0.3">
      <c r="A1677" s="24" t="e">
        <f t="shared" si="29"/>
        <v>#REF!</v>
      </c>
      <c r="B1677" s="44" t="s">
        <v>671</v>
      </c>
      <c r="C1677" s="42" t="s">
        <v>806</v>
      </c>
      <c r="D1677" s="45" t="s">
        <v>41</v>
      </c>
      <c r="E1677" s="40" t="s">
        <v>440</v>
      </c>
      <c r="F1677" s="46">
        <v>1</v>
      </c>
      <c r="H1677" s="29">
        <f>IF(ISERROR(VLOOKUP(C1677,#REF!,3,0)),0,(VLOOKUP(C1677,#REF!,3,0)))</f>
        <v>0</v>
      </c>
      <c r="I1677" s="29">
        <f t="shared" si="28"/>
        <v>0</v>
      </c>
    </row>
    <row r="1678" spans="1:9" x14ac:dyDescent="0.3">
      <c r="A1678" s="24" t="e">
        <f t="shared" si="29"/>
        <v>#REF!</v>
      </c>
      <c r="C1678" s="42"/>
      <c r="D1678" s="45"/>
      <c r="E1678" s="40" t="s">
        <v>440</v>
      </c>
      <c r="F1678" s="46"/>
      <c r="H1678" s="29">
        <f>IF(ISERROR(VLOOKUP(C1678,#REF!,3,0)),0,(VLOOKUP(C1678,#REF!,3,0)))</f>
        <v>0</v>
      </c>
      <c r="I1678" s="29">
        <f t="shared" si="28"/>
        <v>0</v>
      </c>
    </row>
    <row r="1679" spans="1:9" x14ac:dyDescent="0.3">
      <c r="A1679" s="24" t="e">
        <f t="shared" si="29"/>
        <v>#REF!</v>
      </c>
      <c r="C1679" s="42">
        <v>1299</v>
      </c>
      <c r="D1679" s="45" t="s">
        <v>174</v>
      </c>
      <c r="E1679" s="40" t="s">
        <v>440</v>
      </c>
      <c r="F1679" s="46"/>
      <c r="H1679" s="29">
        <f>IF(ISERROR(VLOOKUP(C1679,#REF!,3,0)),0,(VLOOKUP(C1679,#REF!,3,0)))</f>
        <v>0</v>
      </c>
      <c r="I1679" s="29">
        <f t="shared" si="28"/>
        <v>0</v>
      </c>
    </row>
    <row r="1680" spans="1:9" x14ac:dyDescent="0.3">
      <c r="A1680" s="24" t="e">
        <f t="shared" si="29"/>
        <v>#REF!</v>
      </c>
      <c r="B1680" s="44" t="s">
        <v>671</v>
      </c>
      <c r="C1680" s="42">
        <v>129905</v>
      </c>
      <c r="D1680" s="45" t="s">
        <v>766</v>
      </c>
      <c r="E1680" s="40" t="s">
        <v>440</v>
      </c>
      <c r="F1680" s="46">
        <v>1</v>
      </c>
      <c r="H1680" s="29">
        <f>IF(ISERROR(VLOOKUP(C1680,#REF!,3,0)),0,(VLOOKUP(C1680,#REF!,3,0)))</f>
        <v>0</v>
      </c>
      <c r="I1680" s="29">
        <f t="shared" si="28"/>
        <v>0</v>
      </c>
    </row>
    <row r="1681" spans="1:9" x14ac:dyDescent="0.3">
      <c r="A1681" s="24" t="e">
        <f t="shared" si="29"/>
        <v>#REF!</v>
      </c>
      <c r="B1681" s="44" t="s">
        <v>671</v>
      </c>
      <c r="C1681" s="42">
        <v>129910</v>
      </c>
      <c r="D1681" s="45" t="s">
        <v>767</v>
      </c>
      <c r="E1681" s="40" t="s">
        <v>440</v>
      </c>
      <c r="F1681" s="46">
        <v>1</v>
      </c>
      <c r="H1681" s="29">
        <f>IF(ISERROR(VLOOKUP(C1681,#REF!,3,0)),0,(VLOOKUP(C1681,#REF!,3,0)))</f>
        <v>0</v>
      </c>
      <c r="I1681" s="29">
        <f t="shared" si="28"/>
        <v>0</v>
      </c>
    </row>
    <row r="1682" spans="1:9" x14ac:dyDescent="0.3">
      <c r="A1682" s="24" t="e">
        <f t="shared" si="29"/>
        <v>#REF!</v>
      </c>
      <c r="B1682" s="44" t="s">
        <v>671</v>
      </c>
      <c r="C1682" s="42">
        <v>129915</v>
      </c>
      <c r="D1682" s="45" t="s">
        <v>768</v>
      </c>
      <c r="E1682" s="40" t="s">
        <v>440</v>
      </c>
      <c r="F1682" s="46">
        <v>1</v>
      </c>
      <c r="H1682" s="29">
        <f>IF(ISERROR(VLOOKUP(C1682,#REF!,3,0)),0,(VLOOKUP(C1682,#REF!,3,0)))</f>
        <v>0</v>
      </c>
      <c r="I1682" s="29">
        <f t="shared" si="28"/>
        <v>0</v>
      </c>
    </row>
    <row r="1683" spans="1:9" x14ac:dyDescent="0.3">
      <c r="A1683" s="24" t="e">
        <f t="shared" si="29"/>
        <v>#REF!</v>
      </c>
      <c r="B1683" s="44" t="s">
        <v>671</v>
      </c>
      <c r="C1683" s="42">
        <v>129920</v>
      </c>
      <c r="D1683" s="45" t="s">
        <v>769</v>
      </c>
      <c r="E1683" s="40" t="s">
        <v>440</v>
      </c>
      <c r="F1683" s="46">
        <v>1</v>
      </c>
      <c r="H1683" s="29">
        <f>IF(ISERROR(VLOOKUP(C1683,#REF!,3,0)),0,(VLOOKUP(C1683,#REF!,3,0)))</f>
        <v>0</v>
      </c>
      <c r="I1683" s="29">
        <f t="shared" si="28"/>
        <v>0</v>
      </c>
    </row>
    <row r="1684" spans="1:9" x14ac:dyDescent="0.3">
      <c r="A1684" s="24" t="e">
        <f t="shared" si="29"/>
        <v>#REF!</v>
      </c>
      <c r="B1684" s="44" t="s">
        <v>671</v>
      </c>
      <c r="C1684" s="42">
        <v>129940</v>
      </c>
      <c r="D1684" s="45" t="s">
        <v>42</v>
      </c>
      <c r="E1684" s="40" t="s">
        <v>440</v>
      </c>
      <c r="F1684" s="46">
        <v>1</v>
      </c>
      <c r="H1684" s="29">
        <f>IF(ISERROR(VLOOKUP(C1684,#REF!,3,0)),0,(VLOOKUP(C1684,#REF!,3,0)))</f>
        <v>0</v>
      </c>
      <c r="I1684" s="29">
        <f t="shared" si="28"/>
        <v>0</v>
      </c>
    </row>
    <row r="1685" spans="1:9" x14ac:dyDescent="0.3">
      <c r="A1685" s="24" t="e">
        <f t="shared" si="29"/>
        <v>#REF!</v>
      </c>
      <c r="B1685" s="44" t="s">
        <v>671</v>
      </c>
      <c r="C1685" s="102">
        <v>129945</v>
      </c>
      <c r="D1685" s="45" t="s">
        <v>35</v>
      </c>
      <c r="E1685" s="40" t="s">
        <v>440</v>
      </c>
      <c r="F1685" s="46">
        <v>1</v>
      </c>
      <c r="H1685" s="29">
        <f>IF(ISERROR(VLOOKUP(C1685,#REF!,3,0)),0,(VLOOKUP(C1685,#REF!,3,0)))</f>
        <v>0</v>
      </c>
      <c r="I1685" s="29">
        <f t="shared" si="28"/>
        <v>0</v>
      </c>
    </row>
    <row r="1686" spans="1:9" x14ac:dyDescent="0.3">
      <c r="A1686" s="24" t="e">
        <f t="shared" si="29"/>
        <v>#REF!</v>
      </c>
      <c r="B1686" s="44" t="s">
        <v>671</v>
      </c>
      <c r="C1686" s="102">
        <v>129950</v>
      </c>
      <c r="D1686" s="45" t="s">
        <v>37</v>
      </c>
      <c r="E1686" s="40" t="s">
        <v>440</v>
      </c>
      <c r="F1686" s="46">
        <v>1</v>
      </c>
      <c r="H1686" s="29">
        <f>IF(ISERROR(VLOOKUP(C1686,#REF!,3,0)),0,(VLOOKUP(C1686,#REF!,3,0)))</f>
        <v>0</v>
      </c>
      <c r="I1686" s="29">
        <f t="shared" si="28"/>
        <v>0</v>
      </c>
    </row>
    <row r="1687" spans="1:9" x14ac:dyDescent="0.3">
      <c r="A1687" s="24" t="e">
        <f t="shared" si="29"/>
        <v>#REF!</v>
      </c>
      <c r="B1687" s="44" t="s">
        <v>671</v>
      </c>
      <c r="C1687" s="102">
        <v>129955</v>
      </c>
      <c r="D1687" s="45" t="s">
        <v>39</v>
      </c>
      <c r="E1687" s="40" t="s">
        <v>440</v>
      </c>
      <c r="F1687" s="46">
        <v>1</v>
      </c>
      <c r="H1687" s="29">
        <f>IF(ISERROR(VLOOKUP(C1687,#REF!,3,0)),0,(VLOOKUP(C1687,#REF!,3,0)))</f>
        <v>0</v>
      </c>
      <c r="I1687" s="29">
        <f t="shared" si="28"/>
        <v>0</v>
      </c>
    </row>
    <row r="1688" spans="1:9" x14ac:dyDescent="0.3">
      <c r="A1688" s="24" t="e">
        <f t="shared" si="29"/>
        <v>#REF!</v>
      </c>
      <c r="B1688" s="44" t="s">
        <v>671</v>
      </c>
      <c r="C1688" s="102">
        <v>129995</v>
      </c>
      <c r="D1688" s="45" t="s">
        <v>41</v>
      </c>
      <c r="E1688" s="40" t="s">
        <v>440</v>
      </c>
      <c r="F1688" s="46">
        <v>1</v>
      </c>
      <c r="H1688" s="29">
        <f>IF(ISERROR(VLOOKUP(C1688,#REF!,3,0)),0,(VLOOKUP(C1688,#REF!,3,0)))</f>
        <v>0</v>
      </c>
      <c r="I1688" s="29">
        <f t="shared" si="28"/>
        <v>0</v>
      </c>
    </row>
    <row r="1689" spans="1:9" x14ac:dyDescent="0.3">
      <c r="A1689" s="24" t="e">
        <f t="shared" si="29"/>
        <v>#REF!</v>
      </c>
      <c r="C1689" s="42"/>
      <c r="D1689" s="45"/>
      <c r="E1689" s="40" t="s">
        <v>440</v>
      </c>
      <c r="F1689" s="41"/>
      <c r="H1689" s="29">
        <f>IF(ISERROR(VLOOKUP(C1689,#REF!,3,0)),0,(VLOOKUP(C1689,#REF!,3,0)))</f>
        <v>0</v>
      </c>
      <c r="I1689" s="29">
        <f t="shared" si="28"/>
        <v>0</v>
      </c>
    </row>
    <row r="1690" spans="1:9" x14ac:dyDescent="0.3">
      <c r="A1690" s="24" t="e">
        <f t="shared" si="29"/>
        <v>#REF!</v>
      </c>
      <c r="C1690" s="102">
        <v>13</v>
      </c>
      <c r="D1690" s="43" t="s">
        <v>175</v>
      </c>
      <c r="E1690" s="40" t="s">
        <v>440</v>
      </c>
      <c r="F1690" s="41"/>
      <c r="H1690" s="29">
        <f>IF(ISERROR(VLOOKUP(C1690,#REF!,3,0)),0,(VLOOKUP(C1690,#REF!,3,0)))</f>
        <v>0</v>
      </c>
      <c r="I1690" s="29">
        <f t="shared" si="28"/>
        <v>0</v>
      </c>
    </row>
    <row r="1691" spans="1:9" x14ac:dyDescent="0.3">
      <c r="A1691" s="24" t="e">
        <f t="shared" si="29"/>
        <v>#REF!</v>
      </c>
      <c r="C1691" s="42"/>
      <c r="D1691" s="45"/>
      <c r="E1691" s="40" t="s">
        <v>440</v>
      </c>
      <c r="F1691" s="41"/>
      <c r="H1691" s="29">
        <f>IF(ISERROR(VLOOKUP(C1691,#REF!,3,0)),0,(VLOOKUP(C1691,#REF!,3,0)))</f>
        <v>0</v>
      </c>
      <c r="I1691" s="29">
        <f t="shared" ref="I1691:I1754" si="30">F1691*H1691</f>
        <v>0</v>
      </c>
    </row>
    <row r="1692" spans="1:9" x14ac:dyDescent="0.3">
      <c r="A1692" s="24" t="e">
        <f t="shared" si="29"/>
        <v>#REF!</v>
      </c>
      <c r="C1692" s="102">
        <v>1305</v>
      </c>
      <c r="D1692" s="43" t="s">
        <v>176</v>
      </c>
      <c r="E1692" s="40" t="s">
        <v>440</v>
      </c>
      <c r="F1692" s="41"/>
      <c r="H1692" s="29">
        <f>IF(ISERROR(VLOOKUP(C1692,#REF!,3,0)),0,(VLOOKUP(C1692,#REF!,3,0)))</f>
        <v>0</v>
      </c>
      <c r="I1692" s="29">
        <f t="shared" si="30"/>
        <v>0</v>
      </c>
    </row>
    <row r="1693" spans="1:9" x14ac:dyDescent="0.3">
      <c r="A1693" s="24" t="e">
        <f t="shared" si="29"/>
        <v>#REF!</v>
      </c>
      <c r="B1693" s="44" t="s">
        <v>669</v>
      </c>
      <c r="C1693" s="102">
        <v>130505</v>
      </c>
      <c r="D1693" s="45" t="s">
        <v>409</v>
      </c>
      <c r="E1693" s="40" t="s">
        <v>440</v>
      </c>
      <c r="F1693" s="46">
        <v>1</v>
      </c>
      <c r="H1693" s="29">
        <f>IF(ISERROR(VLOOKUP(C1693,#REF!,3,0)),0,(VLOOKUP(C1693,#REF!,3,0)))</f>
        <v>0</v>
      </c>
      <c r="I1693" s="29">
        <f t="shared" si="30"/>
        <v>0</v>
      </c>
    </row>
    <row r="1694" spans="1:9" x14ac:dyDescent="0.3">
      <c r="A1694" s="24" t="e">
        <f t="shared" si="29"/>
        <v>#REF!</v>
      </c>
      <c r="B1694" s="44" t="s">
        <v>669</v>
      </c>
      <c r="C1694" s="102">
        <v>130510</v>
      </c>
      <c r="D1694" s="45" t="s">
        <v>410</v>
      </c>
      <c r="E1694" s="40" t="s">
        <v>440</v>
      </c>
      <c r="F1694" s="46">
        <v>1</v>
      </c>
      <c r="H1694" s="29">
        <f>IF(ISERROR(VLOOKUP(C1694,#REF!,3,0)),0,(VLOOKUP(C1694,#REF!,3,0)))</f>
        <v>0</v>
      </c>
      <c r="I1694" s="29">
        <f t="shared" si="30"/>
        <v>0</v>
      </c>
    </row>
    <row r="1695" spans="1:9" x14ac:dyDescent="0.3">
      <c r="A1695" s="24" t="e">
        <f t="shared" si="29"/>
        <v>#REF!</v>
      </c>
      <c r="B1695" s="44" t="s">
        <v>669</v>
      </c>
      <c r="C1695" s="42">
        <v>130560</v>
      </c>
      <c r="D1695" s="45" t="s">
        <v>411</v>
      </c>
      <c r="E1695" s="40" t="s">
        <v>440</v>
      </c>
      <c r="F1695" s="46">
        <v>1</v>
      </c>
      <c r="H1695" s="29">
        <f>IF(ISERROR(VLOOKUP(C1695,#REF!,3,0)),0,(VLOOKUP(C1695,#REF!,3,0)))</f>
        <v>0</v>
      </c>
      <c r="I1695" s="29">
        <f t="shared" si="30"/>
        <v>0</v>
      </c>
    </row>
    <row r="1696" spans="1:9" x14ac:dyDescent="0.3">
      <c r="A1696" s="24" t="e">
        <f t="shared" si="29"/>
        <v>#REF!</v>
      </c>
      <c r="B1696" s="44" t="s">
        <v>669</v>
      </c>
      <c r="C1696" s="102">
        <v>130595</v>
      </c>
      <c r="D1696" s="45" t="s">
        <v>245</v>
      </c>
      <c r="E1696" s="40" t="s">
        <v>440</v>
      </c>
      <c r="F1696" s="46">
        <v>1</v>
      </c>
      <c r="H1696" s="29">
        <f>IF(ISERROR(VLOOKUP(C1696,#REF!,3,0)),0,(VLOOKUP(C1696,#REF!,3,0)))</f>
        <v>0</v>
      </c>
      <c r="I1696" s="29">
        <f t="shared" si="30"/>
        <v>0</v>
      </c>
    </row>
    <row r="1697" spans="1:9" x14ac:dyDescent="0.3">
      <c r="A1697" s="24" t="e">
        <f t="shared" si="29"/>
        <v>#REF!</v>
      </c>
      <c r="B1697" s="44"/>
      <c r="C1697" s="42"/>
      <c r="D1697" s="45"/>
      <c r="E1697" s="40" t="s">
        <v>440</v>
      </c>
      <c r="F1697" s="46"/>
      <c r="H1697" s="29">
        <f>IF(ISERROR(VLOOKUP(C1697,#REF!,3,0)),0,(VLOOKUP(C1697,#REF!,3,0)))</f>
        <v>0</v>
      </c>
      <c r="I1697" s="29">
        <f t="shared" si="30"/>
        <v>0</v>
      </c>
    </row>
    <row r="1698" spans="1:9" x14ac:dyDescent="0.3">
      <c r="A1698" s="24" t="e">
        <f t="shared" si="29"/>
        <v>#REF!</v>
      </c>
      <c r="B1698" s="44"/>
      <c r="C1698" s="42">
        <v>1310</v>
      </c>
      <c r="D1698" s="43" t="s">
        <v>412</v>
      </c>
      <c r="E1698" s="40" t="s">
        <v>440</v>
      </c>
      <c r="F1698" s="48"/>
      <c r="H1698" s="29">
        <f>IF(ISERROR(VLOOKUP(C1698,#REF!,3,0)),0,(VLOOKUP(C1698,#REF!,3,0)))</f>
        <v>0</v>
      </c>
      <c r="I1698" s="29">
        <f t="shared" si="30"/>
        <v>0</v>
      </c>
    </row>
    <row r="1699" spans="1:9" x14ac:dyDescent="0.3">
      <c r="A1699" s="24" t="e">
        <f t="shared" si="29"/>
        <v>#REF!</v>
      </c>
      <c r="B1699" s="44" t="s">
        <v>669</v>
      </c>
      <c r="C1699" s="42">
        <v>131005</v>
      </c>
      <c r="D1699" s="45" t="s">
        <v>413</v>
      </c>
      <c r="E1699" s="40" t="s">
        <v>440</v>
      </c>
      <c r="F1699" s="46">
        <v>1</v>
      </c>
      <c r="H1699" s="29">
        <f>IF(ISERROR(VLOOKUP(C1699,#REF!,3,0)),0,(VLOOKUP(C1699,#REF!,3,0)))</f>
        <v>0</v>
      </c>
      <c r="I1699" s="29">
        <f t="shared" si="30"/>
        <v>0</v>
      </c>
    </row>
    <row r="1700" spans="1:9" x14ac:dyDescent="0.3">
      <c r="A1700" s="24" t="e">
        <f t="shared" si="29"/>
        <v>#REF!</v>
      </c>
      <c r="B1700" s="44" t="s">
        <v>669</v>
      </c>
      <c r="C1700" s="42">
        <v>131095</v>
      </c>
      <c r="D1700" s="45" t="s">
        <v>414</v>
      </c>
      <c r="E1700" s="40" t="s">
        <v>440</v>
      </c>
      <c r="F1700" s="46">
        <v>1</v>
      </c>
      <c r="H1700" s="29">
        <f>IF(ISERROR(VLOOKUP(C1700,#REF!,3,0)),0,(VLOOKUP(C1700,#REF!,3,0)))</f>
        <v>0</v>
      </c>
      <c r="I1700" s="29">
        <f t="shared" si="30"/>
        <v>0</v>
      </c>
    </row>
    <row r="1701" spans="1:9" x14ac:dyDescent="0.3">
      <c r="A1701" s="24" t="e">
        <f t="shared" si="29"/>
        <v>#REF!</v>
      </c>
      <c r="B1701" s="44"/>
      <c r="C1701" s="42"/>
      <c r="D1701" s="45"/>
      <c r="E1701" s="40" t="s">
        <v>440</v>
      </c>
      <c r="F1701" s="46"/>
      <c r="H1701" s="29">
        <f>IF(ISERROR(VLOOKUP(C1701,#REF!,3,0)),0,(VLOOKUP(C1701,#REF!,3,0)))</f>
        <v>0</v>
      </c>
      <c r="I1701" s="29">
        <f t="shared" si="30"/>
        <v>0</v>
      </c>
    </row>
    <row r="1702" spans="1:9" x14ac:dyDescent="0.3">
      <c r="A1702" s="24" t="e">
        <f t="shared" si="29"/>
        <v>#REF!</v>
      </c>
      <c r="B1702" s="44"/>
      <c r="C1702" s="42">
        <v>1311</v>
      </c>
      <c r="D1702" s="43" t="s">
        <v>415</v>
      </c>
      <c r="E1702" s="40" t="s">
        <v>440</v>
      </c>
      <c r="F1702" s="48"/>
      <c r="H1702" s="29">
        <f>IF(ISERROR(VLOOKUP(C1702,#REF!,3,0)),0,(VLOOKUP(C1702,#REF!,3,0)))</f>
        <v>0</v>
      </c>
      <c r="I1702" s="29">
        <f t="shared" si="30"/>
        <v>0</v>
      </c>
    </row>
    <row r="1703" spans="1:9" x14ac:dyDescent="0.3">
      <c r="A1703" s="24" t="e">
        <f t="shared" si="29"/>
        <v>#REF!</v>
      </c>
      <c r="B1703" s="44" t="s">
        <v>669</v>
      </c>
      <c r="C1703" s="42">
        <v>131105</v>
      </c>
      <c r="D1703" s="45" t="s">
        <v>416</v>
      </c>
      <c r="E1703" s="40" t="s">
        <v>440</v>
      </c>
      <c r="F1703" s="46">
        <v>1</v>
      </c>
      <c r="H1703" s="29">
        <f>IF(ISERROR(VLOOKUP(C1703,#REF!,3,0)),0,(VLOOKUP(C1703,#REF!,3,0)))</f>
        <v>0</v>
      </c>
      <c r="I1703" s="29">
        <f t="shared" si="30"/>
        <v>0</v>
      </c>
    </row>
    <row r="1704" spans="1:9" x14ac:dyDescent="0.3">
      <c r="A1704" s="24" t="e">
        <f t="shared" si="29"/>
        <v>#REF!</v>
      </c>
      <c r="B1704" s="44" t="s">
        <v>669</v>
      </c>
      <c r="C1704" s="42">
        <v>131110</v>
      </c>
      <c r="D1704" s="45" t="s">
        <v>422</v>
      </c>
      <c r="E1704" s="40" t="s">
        <v>440</v>
      </c>
      <c r="F1704" s="46">
        <v>1</v>
      </c>
      <c r="H1704" s="29">
        <f>IF(ISERROR(VLOOKUP(C1704,#REF!,3,0)),0,(VLOOKUP(C1704,#REF!,3,0)))</f>
        <v>0</v>
      </c>
      <c r="I1704" s="29">
        <f t="shared" si="30"/>
        <v>0</v>
      </c>
    </row>
    <row r="1705" spans="1:9" x14ac:dyDescent="0.3">
      <c r="A1705" s="24" t="e">
        <f t="shared" si="29"/>
        <v>#REF!</v>
      </c>
      <c r="B1705" s="44" t="s">
        <v>669</v>
      </c>
      <c r="C1705" s="42">
        <v>131195</v>
      </c>
      <c r="D1705" s="45" t="s">
        <v>414</v>
      </c>
      <c r="E1705" s="40" t="s">
        <v>440</v>
      </c>
      <c r="F1705" s="46">
        <v>1</v>
      </c>
      <c r="H1705" s="29">
        <f>IF(ISERROR(VLOOKUP(C1705,#REF!,3,0)),0,(VLOOKUP(C1705,#REF!,3,0)))</f>
        <v>0</v>
      </c>
      <c r="I1705" s="29">
        <f t="shared" si="30"/>
        <v>0</v>
      </c>
    </row>
    <row r="1706" spans="1:9" x14ac:dyDescent="0.3">
      <c r="A1706" s="24" t="e">
        <f t="shared" si="29"/>
        <v>#REF!</v>
      </c>
      <c r="B1706" s="44"/>
      <c r="C1706" s="42"/>
      <c r="D1706" s="45"/>
      <c r="E1706" s="40" t="s">
        <v>440</v>
      </c>
      <c r="F1706" s="46"/>
      <c r="H1706" s="29">
        <f>IF(ISERROR(VLOOKUP(C1706,#REF!,3,0)),0,(VLOOKUP(C1706,#REF!,3,0)))</f>
        <v>0</v>
      </c>
      <c r="I1706" s="29">
        <f t="shared" si="30"/>
        <v>0</v>
      </c>
    </row>
    <row r="1707" spans="1:9" ht="33" x14ac:dyDescent="0.3">
      <c r="A1707" s="24" t="e">
        <f t="shared" si="29"/>
        <v>#REF!</v>
      </c>
      <c r="B1707" s="44"/>
      <c r="C1707" s="42">
        <v>1312</v>
      </c>
      <c r="D1707" s="43" t="s">
        <v>423</v>
      </c>
      <c r="E1707" s="40" t="s">
        <v>440</v>
      </c>
      <c r="F1707" s="48"/>
      <c r="H1707" s="29">
        <f>IF(ISERROR(VLOOKUP(C1707,#REF!,3,0)),0,(VLOOKUP(C1707,#REF!,3,0)))</f>
        <v>0</v>
      </c>
      <c r="I1707" s="29">
        <f t="shared" si="30"/>
        <v>0</v>
      </c>
    </row>
    <row r="1708" spans="1:9" x14ac:dyDescent="0.3">
      <c r="A1708" s="24" t="e">
        <f t="shared" si="29"/>
        <v>#REF!</v>
      </c>
      <c r="B1708" s="44" t="s">
        <v>669</v>
      </c>
      <c r="C1708" s="42">
        <v>131210</v>
      </c>
      <c r="D1708" s="45" t="s">
        <v>424</v>
      </c>
      <c r="E1708" s="40" t="s">
        <v>440</v>
      </c>
      <c r="F1708" s="46">
        <v>1</v>
      </c>
      <c r="H1708" s="29">
        <f>IF(ISERROR(VLOOKUP(C1708,#REF!,3,0)),0,(VLOOKUP(C1708,#REF!,3,0)))</f>
        <v>0</v>
      </c>
      <c r="I1708" s="29">
        <f t="shared" si="30"/>
        <v>0</v>
      </c>
    </row>
    <row r="1709" spans="1:9" x14ac:dyDescent="0.3">
      <c r="A1709" s="24" t="e">
        <f t="shared" si="29"/>
        <v>#REF!</v>
      </c>
      <c r="B1709" s="44" t="s">
        <v>669</v>
      </c>
      <c r="C1709" s="42">
        <v>131211</v>
      </c>
      <c r="D1709" s="45" t="s">
        <v>425</v>
      </c>
      <c r="E1709" s="40" t="s">
        <v>440</v>
      </c>
      <c r="F1709" s="46">
        <v>1</v>
      </c>
      <c r="H1709" s="29">
        <f>IF(ISERROR(VLOOKUP(C1709,#REF!,3,0)),0,(VLOOKUP(C1709,#REF!,3,0)))</f>
        <v>0</v>
      </c>
      <c r="I1709" s="29">
        <f t="shared" si="30"/>
        <v>0</v>
      </c>
    </row>
    <row r="1710" spans="1:9" x14ac:dyDescent="0.3">
      <c r="A1710" s="24" t="e">
        <f t="shared" si="29"/>
        <v>#REF!</v>
      </c>
      <c r="B1710" s="44" t="s">
        <v>669</v>
      </c>
      <c r="C1710" s="42">
        <v>131295</v>
      </c>
      <c r="D1710" s="45" t="s">
        <v>245</v>
      </c>
      <c r="E1710" s="40" t="s">
        <v>440</v>
      </c>
      <c r="F1710" s="46">
        <v>1</v>
      </c>
      <c r="H1710" s="29">
        <f>IF(ISERROR(VLOOKUP(C1710,#REF!,3,0)),0,(VLOOKUP(C1710,#REF!,3,0)))</f>
        <v>0</v>
      </c>
      <c r="I1710" s="29">
        <f t="shared" si="30"/>
        <v>0</v>
      </c>
    </row>
    <row r="1711" spans="1:9" x14ac:dyDescent="0.3">
      <c r="A1711" s="24" t="e">
        <f t="shared" si="29"/>
        <v>#REF!</v>
      </c>
      <c r="B1711" s="44"/>
      <c r="C1711" s="42"/>
      <c r="D1711" s="45"/>
      <c r="E1711" s="40" t="s">
        <v>440</v>
      </c>
      <c r="F1711" s="46"/>
      <c r="H1711" s="29">
        <f>IF(ISERROR(VLOOKUP(C1711,#REF!,3,0)),0,(VLOOKUP(C1711,#REF!,3,0)))</f>
        <v>0</v>
      </c>
      <c r="I1711" s="29">
        <f t="shared" si="30"/>
        <v>0</v>
      </c>
    </row>
    <row r="1712" spans="1:9" x14ac:dyDescent="0.3">
      <c r="A1712" s="24" t="e">
        <f t="shared" si="29"/>
        <v>#REF!</v>
      </c>
      <c r="B1712" s="44"/>
      <c r="C1712" s="42">
        <v>1314</v>
      </c>
      <c r="D1712" s="43" t="s">
        <v>426</v>
      </c>
      <c r="E1712" s="40" t="s">
        <v>440</v>
      </c>
      <c r="F1712" s="48"/>
      <c r="H1712" s="29">
        <f>IF(ISERROR(VLOOKUP(C1712,#REF!,3,0)),0,(VLOOKUP(C1712,#REF!,3,0)))</f>
        <v>0</v>
      </c>
      <c r="I1712" s="29">
        <f t="shared" si="30"/>
        <v>0</v>
      </c>
    </row>
    <row r="1713" spans="1:9" x14ac:dyDescent="0.3">
      <c r="A1713" s="24" t="e">
        <f t="shared" si="29"/>
        <v>#REF!</v>
      </c>
      <c r="B1713" s="44" t="s">
        <v>669</v>
      </c>
      <c r="C1713" s="42">
        <v>131405</v>
      </c>
      <c r="D1713" s="45" t="s">
        <v>427</v>
      </c>
      <c r="E1713" s="40" t="s">
        <v>440</v>
      </c>
      <c r="F1713" s="46">
        <v>1</v>
      </c>
      <c r="H1713" s="29">
        <f>IF(ISERROR(VLOOKUP(C1713,#REF!,3,0)),0,(VLOOKUP(C1713,#REF!,3,0)))</f>
        <v>0</v>
      </c>
      <c r="I1713" s="29">
        <f t="shared" si="30"/>
        <v>0</v>
      </c>
    </row>
    <row r="1714" spans="1:9" x14ac:dyDescent="0.3">
      <c r="A1714" s="24" t="e">
        <f t="shared" si="29"/>
        <v>#REF!</v>
      </c>
      <c r="B1714" s="44" t="s">
        <v>669</v>
      </c>
      <c r="C1714" s="42">
        <v>131410</v>
      </c>
      <c r="D1714" s="45" t="s">
        <v>438</v>
      </c>
      <c r="E1714" s="40" t="s">
        <v>440</v>
      </c>
      <c r="F1714" s="46">
        <v>1</v>
      </c>
      <c r="H1714" s="29">
        <f>IF(ISERROR(VLOOKUP(C1714,#REF!,3,0)),0,(VLOOKUP(C1714,#REF!,3,0)))</f>
        <v>0</v>
      </c>
      <c r="I1714" s="29">
        <f t="shared" si="30"/>
        <v>0</v>
      </c>
    </row>
    <row r="1715" spans="1:9" x14ac:dyDescent="0.3">
      <c r="A1715" s="24" t="e">
        <f t="shared" si="29"/>
        <v>#REF!</v>
      </c>
      <c r="B1715" s="44" t="s">
        <v>669</v>
      </c>
      <c r="C1715" s="42">
        <v>131415</v>
      </c>
      <c r="D1715" s="45" t="s">
        <v>428</v>
      </c>
      <c r="E1715" s="40" t="s">
        <v>440</v>
      </c>
      <c r="F1715" s="46">
        <v>1</v>
      </c>
      <c r="H1715" s="29">
        <f>IF(ISERROR(VLOOKUP(C1715,#REF!,3,0)),0,(VLOOKUP(C1715,#REF!,3,0)))</f>
        <v>0</v>
      </c>
      <c r="I1715" s="29">
        <f t="shared" si="30"/>
        <v>0</v>
      </c>
    </row>
    <row r="1716" spans="1:9" x14ac:dyDescent="0.3">
      <c r="A1716" s="24" t="e">
        <f t="shared" si="29"/>
        <v>#REF!</v>
      </c>
      <c r="B1716" s="44" t="s">
        <v>669</v>
      </c>
      <c r="C1716" s="42">
        <v>131420</v>
      </c>
      <c r="D1716" s="45" t="s">
        <v>322</v>
      </c>
      <c r="E1716" s="40" t="s">
        <v>440</v>
      </c>
      <c r="F1716" s="46">
        <v>1</v>
      </c>
      <c r="H1716" s="29">
        <f>IF(ISERROR(VLOOKUP(C1716,#REF!,3,0)),0,(VLOOKUP(C1716,#REF!,3,0)))</f>
        <v>0</v>
      </c>
      <c r="I1716" s="29">
        <f t="shared" si="30"/>
        <v>0</v>
      </c>
    </row>
    <row r="1717" spans="1:9" x14ac:dyDescent="0.3">
      <c r="A1717" s="24" t="e">
        <f t="shared" si="29"/>
        <v>#REF!</v>
      </c>
      <c r="B1717" s="44" t="s">
        <v>669</v>
      </c>
      <c r="C1717" s="42">
        <v>131425</v>
      </c>
      <c r="D1717" s="45" t="s">
        <v>429</v>
      </c>
      <c r="E1717" s="40" t="s">
        <v>440</v>
      </c>
      <c r="F1717" s="46">
        <v>1</v>
      </c>
      <c r="H1717" s="29">
        <f>IF(ISERROR(VLOOKUP(C1717,#REF!,3,0)),0,(VLOOKUP(C1717,#REF!,3,0)))</f>
        <v>0</v>
      </c>
      <c r="I1717" s="29">
        <f t="shared" si="30"/>
        <v>0</v>
      </c>
    </row>
    <row r="1718" spans="1:9" x14ac:dyDescent="0.3">
      <c r="A1718" s="24" t="e">
        <f t="shared" si="29"/>
        <v>#REF!</v>
      </c>
      <c r="B1718" s="44" t="s">
        <v>669</v>
      </c>
      <c r="C1718" s="42">
        <v>131430</v>
      </c>
      <c r="D1718" s="45" t="s">
        <v>430</v>
      </c>
      <c r="E1718" s="40" t="s">
        <v>440</v>
      </c>
      <c r="F1718" s="46">
        <v>1</v>
      </c>
      <c r="H1718" s="29">
        <f>IF(ISERROR(VLOOKUP(C1718,#REF!,3,0)),0,(VLOOKUP(C1718,#REF!,3,0)))</f>
        <v>0</v>
      </c>
      <c r="I1718" s="29">
        <f t="shared" si="30"/>
        <v>0</v>
      </c>
    </row>
    <row r="1719" spans="1:9" x14ac:dyDescent="0.3">
      <c r="A1719" s="24" t="e">
        <f t="shared" si="29"/>
        <v>#REF!</v>
      </c>
      <c r="B1719" s="44" t="s">
        <v>669</v>
      </c>
      <c r="C1719" s="42">
        <v>131435</v>
      </c>
      <c r="D1719" s="45" t="s">
        <v>431</v>
      </c>
      <c r="E1719" s="40" t="s">
        <v>440</v>
      </c>
      <c r="F1719" s="46">
        <v>1</v>
      </c>
      <c r="H1719" s="29">
        <f>IF(ISERROR(VLOOKUP(C1719,#REF!,3,0)),0,(VLOOKUP(C1719,#REF!,3,0)))</f>
        <v>0</v>
      </c>
      <c r="I1719" s="29">
        <f t="shared" si="30"/>
        <v>0</v>
      </c>
    </row>
    <row r="1720" spans="1:9" x14ac:dyDescent="0.3">
      <c r="A1720" s="24" t="e">
        <f t="shared" si="29"/>
        <v>#REF!</v>
      </c>
      <c r="B1720" s="44" t="s">
        <v>669</v>
      </c>
      <c r="C1720" s="42">
        <v>131440</v>
      </c>
      <c r="D1720" s="45" t="s">
        <v>432</v>
      </c>
      <c r="E1720" s="40" t="s">
        <v>440</v>
      </c>
      <c r="F1720" s="46">
        <v>1</v>
      </c>
      <c r="H1720" s="29">
        <f>IF(ISERROR(VLOOKUP(C1720,#REF!,3,0)),0,(VLOOKUP(C1720,#REF!,3,0)))</f>
        <v>0</v>
      </c>
      <c r="I1720" s="29">
        <f t="shared" si="30"/>
        <v>0</v>
      </c>
    </row>
    <row r="1721" spans="1:9" x14ac:dyDescent="0.3">
      <c r="A1721" s="24" t="e">
        <f t="shared" si="29"/>
        <v>#REF!</v>
      </c>
      <c r="B1721" s="44"/>
      <c r="C1721" s="42"/>
      <c r="D1721" s="45"/>
      <c r="E1721" s="40" t="s">
        <v>440</v>
      </c>
      <c r="F1721" s="46"/>
      <c r="H1721" s="29">
        <f>IF(ISERROR(VLOOKUP(C1721,#REF!,3,0)),0,(VLOOKUP(C1721,#REF!,3,0)))</f>
        <v>0</v>
      </c>
      <c r="I1721" s="29">
        <f t="shared" si="30"/>
        <v>0</v>
      </c>
    </row>
    <row r="1722" spans="1:9" x14ac:dyDescent="0.3">
      <c r="A1722" s="24" t="e">
        <f t="shared" si="29"/>
        <v>#REF!</v>
      </c>
      <c r="B1722" s="44"/>
      <c r="C1722" s="42">
        <v>1315</v>
      </c>
      <c r="D1722" s="43" t="s">
        <v>433</v>
      </c>
      <c r="E1722" s="40" t="s">
        <v>440</v>
      </c>
      <c r="F1722" s="48"/>
      <c r="H1722" s="29">
        <f>IF(ISERROR(VLOOKUP(C1722,#REF!,3,0)),0,(VLOOKUP(C1722,#REF!,3,0)))</f>
        <v>0</v>
      </c>
      <c r="I1722" s="29">
        <f t="shared" si="30"/>
        <v>0</v>
      </c>
    </row>
    <row r="1723" spans="1:9" x14ac:dyDescent="0.3">
      <c r="A1723" s="24" t="e">
        <f t="shared" si="29"/>
        <v>#REF!</v>
      </c>
      <c r="B1723" s="44" t="s">
        <v>669</v>
      </c>
      <c r="C1723" s="42">
        <v>131505</v>
      </c>
      <c r="D1723" s="45" t="s">
        <v>434</v>
      </c>
      <c r="E1723" s="40" t="s">
        <v>440</v>
      </c>
      <c r="F1723" s="46">
        <v>1</v>
      </c>
      <c r="H1723" s="29">
        <f>IF(ISERROR(VLOOKUP(C1723,#REF!,3,0)),0,(VLOOKUP(C1723,#REF!,3,0)))</f>
        <v>0</v>
      </c>
      <c r="I1723" s="29">
        <f t="shared" si="30"/>
        <v>0</v>
      </c>
    </row>
    <row r="1724" spans="1:9" x14ac:dyDescent="0.3">
      <c r="A1724" s="24" t="e">
        <f t="shared" si="29"/>
        <v>#REF!</v>
      </c>
      <c r="B1724" s="44"/>
      <c r="C1724" s="42" t="s">
        <v>435</v>
      </c>
      <c r="D1724" s="45" t="s">
        <v>435</v>
      </c>
      <c r="E1724" s="40" t="s">
        <v>440</v>
      </c>
      <c r="F1724" s="46"/>
      <c r="H1724" s="29">
        <f>IF(ISERROR(VLOOKUP(C1724,#REF!,3,0)),0,(VLOOKUP(C1724,#REF!,3,0)))</f>
        <v>0</v>
      </c>
      <c r="I1724" s="29">
        <f t="shared" si="30"/>
        <v>0</v>
      </c>
    </row>
    <row r="1725" spans="1:9" x14ac:dyDescent="0.3">
      <c r="A1725" s="24" t="e">
        <f t="shared" si="29"/>
        <v>#REF!</v>
      </c>
      <c r="B1725" s="44"/>
      <c r="C1725" s="42">
        <v>1316</v>
      </c>
      <c r="D1725" s="45" t="s">
        <v>436</v>
      </c>
      <c r="E1725" s="40" t="s">
        <v>440</v>
      </c>
      <c r="F1725" s="46"/>
      <c r="H1725" s="29">
        <f>IF(ISERROR(VLOOKUP(C1725,#REF!,3,0)),0,(VLOOKUP(C1725,#REF!,3,0)))</f>
        <v>0</v>
      </c>
      <c r="I1725" s="29">
        <f t="shared" si="30"/>
        <v>0</v>
      </c>
    </row>
    <row r="1726" spans="1:9" x14ac:dyDescent="0.3">
      <c r="A1726" s="24" t="e">
        <f t="shared" si="29"/>
        <v>#REF!</v>
      </c>
      <c r="B1726" s="44" t="s">
        <v>669</v>
      </c>
      <c r="C1726" s="42">
        <v>131630</v>
      </c>
      <c r="D1726" s="45" t="s">
        <v>437</v>
      </c>
      <c r="E1726" s="40" t="s">
        <v>440</v>
      </c>
      <c r="F1726" s="46">
        <v>0</v>
      </c>
      <c r="H1726" s="29">
        <f>IF(ISERROR(VLOOKUP(C1726,#REF!,3,0)),0,(VLOOKUP(C1726,#REF!,3,0)))</f>
        <v>0</v>
      </c>
      <c r="I1726" s="29">
        <f t="shared" si="30"/>
        <v>0</v>
      </c>
    </row>
    <row r="1727" spans="1:9" x14ac:dyDescent="0.3">
      <c r="A1727" s="24" t="e">
        <f t="shared" si="29"/>
        <v>#REF!</v>
      </c>
      <c r="B1727" s="44" t="s">
        <v>669</v>
      </c>
      <c r="C1727" s="42">
        <v>131695</v>
      </c>
      <c r="D1727" s="45" t="s">
        <v>245</v>
      </c>
      <c r="E1727" s="40" t="s">
        <v>440</v>
      </c>
      <c r="F1727" s="46">
        <v>0</v>
      </c>
      <c r="H1727" s="29">
        <f>IF(ISERROR(VLOOKUP(C1727,#REF!,3,0)),0,(VLOOKUP(C1727,#REF!,3,0)))</f>
        <v>0</v>
      </c>
      <c r="I1727" s="29">
        <f t="shared" si="30"/>
        <v>0</v>
      </c>
    </row>
    <row r="1728" spans="1:9" x14ac:dyDescent="0.3">
      <c r="A1728" s="24" t="e">
        <f t="shared" si="29"/>
        <v>#REF!</v>
      </c>
      <c r="B1728" s="44"/>
      <c r="C1728" s="42"/>
      <c r="D1728" s="45"/>
      <c r="E1728" s="40" t="s">
        <v>440</v>
      </c>
      <c r="F1728" s="46"/>
      <c r="H1728" s="29">
        <f>IF(ISERROR(VLOOKUP(C1728,#REF!,3,0)),0,(VLOOKUP(C1728,#REF!,3,0)))</f>
        <v>0</v>
      </c>
      <c r="I1728" s="29">
        <f t="shared" si="30"/>
        <v>0</v>
      </c>
    </row>
    <row r="1729" spans="1:9" x14ac:dyDescent="0.3">
      <c r="A1729" s="24" t="e">
        <f t="shared" si="29"/>
        <v>#REF!</v>
      </c>
      <c r="B1729" s="44"/>
      <c r="C1729" s="42">
        <v>1318</v>
      </c>
      <c r="D1729" s="45" t="s">
        <v>279</v>
      </c>
      <c r="E1729" s="40" t="s">
        <v>440</v>
      </c>
      <c r="F1729" s="46"/>
      <c r="H1729" s="29">
        <f>IF(ISERROR(VLOOKUP(C1729,#REF!,3,0)),0,(VLOOKUP(C1729,#REF!,3,0)))</f>
        <v>0</v>
      </c>
      <c r="I1729" s="29">
        <f t="shared" si="30"/>
        <v>0</v>
      </c>
    </row>
    <row r="1730" spans="1:9" x14ac:dyDescent="0.3">
      <c r="A1730" s="24" t="e">
        <f t="shared" si="29"/>
        <v>#REF!</v>
      </c>
      <c r="B1730" s="44" t="s">
        <v>669</v>
      </c>
      <c r="C1730" s="42">
        <v>131805</v>
      </c>
      <c r="D1730" s="45" t="s">
        <v>280</v>
      </c>
      <c r="E1730" s="40" t="s">
        <v>440</v>
      </c>
      <c r="F1730" s="46">
        <v>1</v>
      </c>
      <c r="H1730" s="29">
        <f>IF(ISERROR(VLOOKUP(C1730,#REF!,3,0)),0,(VLOOKUP(C1730,#REF!,3,0)))</f>
        <v>0</v>
      </c>
      <c r="I1730" s="29">
        <f t="shared" si="30"/>
        <v>0</v>
      </c>
    </row>
    <row r="1731" spans="1:9" x14ac:dyDescent="0.3">
      <c r="A1731" s="24" t="e">
        <f t="shared" si="29"/>
        <v>#REF!</v>
      </c>
      <c r="B1731" s="44" t="s">
        <v>669</v>
      </c>
      <c r="C1731" s="42">
        <v>131810</v>
      </c>
      <c r="D1731" s="45" t="s">
        <v>281</v>
      </c>
      <c r="E1731" s="40" t="s">
        <v>440</v>
      </c>
      <c r="F1731" s="46">
        <v>1</v>
      </c>
      <c r="H1731" s="29">
        <f>IF(ISERROR(VLOOKUP(C1731,#REF!,3,0)),0,(VLOOKUP(C1731,#REF!,3,0)))</f>
        <v>0</v>
      </c>
      <c r="I1731" s="29">
        <f t="shared" si="30"/>
        <v>0</v>
      </c>
    </row>
    <row r="1732" spans="1:9" x14ac:dyDescent="0.3">
      <c r="A1732" s="24" t="e">
        <f t="shared" si="29"/>
        <v>#REF!</v>
      </c>
      <c r="B1732" s="44"/>
      <c r="C1732" s="42"/>
      <c r="D1732" s="45"/>
      <c r="E1732" s="40" t="s">
        <v>440</v>
      </c>
      <c r="F1732" s="46"/>
      <c r="H1732" s="29">
        <f>IF(ISERROR(VLOOKUP(C1732,#REF!,3,0)),0,(VLOOKUP(C1732,#REF!,3,0)))</f>
        <v>0</v>
      </c>
      <c r="I1732" s="29">
        <f t="shared" si="30"/>
        <v>0</v>
      </c>
    </row>
    <row r="1733" spans="1:9" x14ac:dyDescent="0.3">
      <c r="A1733" s="24" t="e">
        <f t="shared" si="29"/>
        <v>#REF!</v>
      </c>
      <c r="B1733" s="44"/>
      <c r="C1733" s="42">
        <v>1320</v>
      </c>
      <c r="D1733" s="43" t="s">
        <v>282</v>
      </c>
      <c r="E1733" s="40" t="s">
        <v>440</v>
      </c>
      <c r="F1733" s="48"/>
      <c r="H1733" s="29">
        <f>IF(ISERROR(VLOOKUP(C1733,#REF!,3,0)),0,(VLOOKUP(C1733,#REF!,3,0)))</f>
        <v>0</v>
      </c>
      <c r="I1733" s="29">
        <f t="shared" si="30"/>
        <v>0</v>
      </c>
    </row>
    <row r="1734" spans="1:9" x14ac:dyDescent="0.3">
      <c r="A1734" s="24" t="e">
        <f t="shared" si="29"/>
        <v>#REF!</v>
      </c>
      <c r="B1734" s="44" t="s">
        <v>669</v>
      </c>
      <c r="C1734" s="42">
        <v>132005</v>
      </c>
      <c r="D1734" s="45" t="s">
        <v>283</v>
      </c>
      <c r="E1734" s="40" t="s">
        <v>440</v>
      </c>
      <c r="F1734" s="46">
        <v>1</v>
      </c>
      <c r="H1734" s="29">
        <f>IF(ISERROR(VLOOKUP(C1734,#REF!,3,0)),0,(VLOOKUP(C1734,#REF!,3,0)))</f>
        <v>0</v>
      </c>
      <c r="I1734" s="29">
        <f t="shared" si="30"/>
        <v>0</v>
      </c>
    </row>
    <row r="1735" spans="1:9" x14ac:dyDescent="0.3">
      <c r="A1735" s="24" t="e">
        <f t="shared" si="29"/>
        <v>#REF!</v>
      </c>
      <c r="B1735" s="44" t="s">
        <v>669</v>
      </c>
      <c r="C1735" s="42">
        <v>132010</v>
      </c>
      <c r="D1735" s="45" t="s">
        <v>672</v>
      </c>
      <c r="E1735" s="40" t="s">
        <v>440</v>
      </c>
      <c r="F1735" s="46">
        <v>1</v>
      </c>
      <c r="H1735" s="29">
        <f>IF(ISERROR(VLOOKUP(C1735,#REF!,3,0)),0,(VLOOKUP(C1735,#REF!,3,0)))</f>
        <v>0</v>
      </c>
      <c r="I1735" s="29">
        <f t="shared" si="30"/>
        <v>0</v>
      </c>
    </row>
    <row r="1736" spans="1:9" x14ac:dyDescent="0.3">
      <c r="A1736" s="24" t="e">
        <f t="shared" ref="A1736:A1799" si="31">+IF(H1736&gt;0,A1735+1,A1735)</f>
        <v>#REF!</v>
      </c>
      <c r="B1736" s="44" t="s">
        <v>669</v>
      </c>
      <c r="C1736" s="42">
        <v>132015</v>
      </c>
      <c r="D1736" s="45" t="s">
        <v>673</v>
      </c>
      <c r="E1736" s="40" t="s">
        <v>440</v>
      </c>
      <c r="F1736" s="46">
        <v>1</v>
      </c>
      <c r="H1736" s="29">
        <f>IF(ISERROR(VLOOKUP(C1736,#REF!,3,0)),0,(VLOOKUP(C1736,#REF!,3,0)))</f>
        <v>0</v>
      </c>
      <c r="I1736" s="29">
        <f t="shared" si="30"/>
        <v>0</v>
      </c>
    </row>
    <row r="1737" spans="1:9" x14ac:dyDescent="0.3">
      <c r="A1737" s="24" t="e">
        <f t="shared" si="31"/>
        <v>#REF!</v>
      </c>
      <c r="B1737" s="44" t="s">
        <v>669</v>
      </c>
      <c r="C1737" s="42">
        <v>132095</v>
      </c>
      <c r="D1737" s="45" t="s">
        <v>674</v>
      </c>
      <c r="E1737" s="40" t="s">
        <v>440</v>
      </c>
      <c r="F1737" s="46">
        <v>1</v>
      </c>
      <c r="H1737" s="29">
        <f>IF(ISERROR(VLOOKUP(C1737,#REF!,3,0)),0,(VLOOKUP(C1737,#REF!,3,0)))</f>
        <v>0</v>
      </c>
      <c r="I1737" s="29">
        <f t="shared" si="30"/>
        <v>0</v>
      </c>
    </row>
    <row r="1738" spans="1:9" x14ac:dyDescent="0.3">
      <c r="A1738" s="24" t="e">
        <f t="shared" si="31"/>
        <v>#REF!</v>
      </c>
      <c r="B1738" s="44"/>
      <c r="C1738" s="42"/>
      <c r="D1738" s="45"/>
      <c r="E1738" s="40" t="s">
        <v>440</v>
      </c>
      <c r="F1738" s="46"/>
      <c r="H1738" s="29">
        <f>IF(ISERROR(VLOOKUP(C1738,#REF!,3,0)),0,(VLOOKUP(C1738,#REF!,3,0)))</f>
        <v>0</v>
      </c>
      <c r="I1738" s="29">
        <f t="shared" si="30"/>
        <v>0</v>
      </c>
    </row>
    <row r="1739" spans="1:9" ht="33" x14ac:dyDescent="0.3">
      <c r="A1739" s="24" t="e">
        <f t="shared" si="31"/>
        <v>#REF!</v>
      </c>
      <c r="B1739" s="44"/>
      <c r="C1739" s="42">
        <v>1322</v>
      </c>
      <c r="D1739" s="45" t="s">
        <v>675</v>
      </c>
      <c r="E1739" s="40" t="s">
        <v>440</v>
      </c>
      <c r="F1739" s="46"/>
      <c r="H1739" s="29">
        <f>IF(ISERROR(VLOOKUP(C1739,#REF!,3,0)),0,(VLOOKUP(C1739,#REF!,3,0)))</f>
        <v>0</v>
      </c>
      <c r="I1739" s="29">
        <f t="shared" si="30"/>
        <v>0</v>
      </c>
    </row>
    <row r="1740" spans="1:9" x14ac:dyDescent="0.3">
      <c r="A1740" s="24" t="e">
        <f t="shared" si="31"/>
        <v>#REF!</v>
      </c>
      <c r="B1740" s="44" t="s">
        <v>669</v>
      </c>
      <c r="C1740" s="42">
        <v>132205</v>
      </c>
      <c r="D1740" s="45" t="s">
        <v>676</v>
      </c>
      <c r="E1740" s="40" t="s">
        <v>440</v>
      </c>
      <c r="F1740" s="46">
        <v>1</v>
      </c>
      <c r="H1740" s="29">
        <f>IF(ISERROR(VLOOKUP(C1740,#REF!,3,0)),0,(VLOOKUP(C1740,#REF!,3,0)))</f>
        <v>0</v>
      </c>
      <c r="I1740" s="29">
        <f t="shared" si="30"/>
        <v>0</v>
      </c>
    </row>
    <row r="1741" spans="1:9" x14ac:dyDescent="0.3">
      <c r="A1741" s="24" t="e">
        <f t="shared" si="31"/>
        <v>#REF!</v>
      </c>
      <c r="B1741" s="44" t="s">
        <v>669</v>
      </c>
      <c r="C1741" s="42">
        <v>132210</v>
      </c>
      <c r="D1741" s="45" t="s">
        <v>677</v>
      </c>
      <c r="E1741" s="40" t="s">
        <v>440</v>
      </c>
      <c r="F1741" s="46">
        <v>1</v>
      </c>
      <c r="H1741" s="29">
        <f>IF(ISERROR(VLOOKUP(C1741,#REF!,3,0)),0,(VLOOKUP(C1741,#REF!,3,0)))</f>
        <v>0</v>
      </c>
      <c r="I1741" s="29">
        <f t="shared" si="30"/>
        <v>0</v>
      </c>
    </row>
    <row r="1742" spans="1:9" x14ac:dyDescent="0.3">
      <c r="A1742" s="24" t="e">
        <f t="shared" si="31"/>
        <v>#REF!</v>
      </c>
      <c r="B1742" s="44"/>
      <c r="C1742" s="42"/>
      <c r="D1742" s="45"/>
      <c r="E1742" s="40" t="s">
        <v>440</v>
      </c>
      <c r="F1742" s="46"/>
      <c r="H1742" s="29">
        <f>IF(ISERROR(VLOOKUP(C1742,#REF!,3,0)),0,(VLOOKUP(C1742,#REF!,3,0)))</f>
        <v>0</v>
      </c>
      <c r="I1742" s="29">
        <f t="shared" si="30"/>
        <v>0</v>
      </c>
    </row>
    <row r="1743" spans="1:9" x14ac:dyDescent="0.3">
      <c r="A1743" s="24" t="e">
        <f t="shared" si="31"/>
        <v>#REF!</v>
      </c>
      <c r="B1743" s="44"/>
      <c r="C1743" s="42">
        <v>1325</v>
      </c>
      <c r="D1743" s="43" t="s">
        <v>678</v>
      </c>
      <c r="E1743" s="40" t="s">
        <v>440</v>
      </c>
      <c r="F1743" s="48"/>
      <c r="H1743" s="29">
        <f>IF(ISERROR(VLOOKUP(C1743,#REF!,3,0)),0,(VLOOKUP(C1743,#REF!,3,0)))</f>
        <v>0</v>
      </c>
      <c r="I1743" s="29">
        <f t="shared" si="30"/>
        <v>0</v>
      </c>
    </row>
    <row r="1744" spans="1:9" x14ac:dyDescent="0.3">
      <c r="A1744" s="24" t="e">
        <f t="shared" si="31"/>
        <v>#REF!</v>
      </c>
      <c r="B1744" s="44" t="s">
        <v>669</v>
      </c>
      <c r="C1744" s="42">
        <v>132505</v>
      </c>
      <c r="D1744" s="45" t="s">
        <v>679</v>
      </c>
      <c r="E1744" s="40" t="s">
        <v>440</v>
      </c>
      <c r="F1744" s="46">
        <v>1</v>
      </c>
      <c r="H1744" s="29">
        <f>IF(ISERROR(VLOOKUP(C1744,#REF!,3,0)),0,(VLOOKUP(C1744,#REF!,3,0)))</f>
        <v>0</v>
      </c>
      <c r="I1744" s="29">
        <f t="shared" si="30"/>
        <v>0</v>
      </c>
    </row>
    <row r="1745" spans="1:9" x14ac:dyDescent="0.3">
      <c r="A1745" s="24" t="e">
        <f t="shared" si="31"/>
        <v>#REF!</v>
      </c>
      <c r="B1745" s="44" t="s">
        <v>669</v>
      </c>
      <c r="C1745" s="42">
        <v>132510</v>
      </c>
      <c r="D1745" s="45" t="s">
        <v>680</v>
      </c>
      <c r="E1745" s="40" t="s">
        <v>440</v>
      </c>
      <c r="F1745" s="46">
        <v>1</v>
      </c>
      <c r="H1745" s="29">
        <f>IF(ISERROR(VLOOKUP(C1745,#REF!,3,0)),0,(VLOOKUP(C1745,#REF!,3,0)))</f>
        <v>0</v>
      </c>
      <c r="I1745" s="29">
        <f t="shared" si="30"/>
        <v>0</v>
      </c>
    </row>
    <row r="1746" spans="1:9" x14ac:dyDescent="0.3">
      <c r="A1746" s="24" t="e">
        <f t="shared" si="31"/>
        <v>#REF!</v>
      </c>
      <c r="B1746" s="44" t="s">
        <v>669</v>
      </c>
      <c r="C1746" s="42">
        <v>132515</v>
      </c>
      <c r="D1746" s="45" t="s">
        <v>681</v>
      </c>
      <c r="E1746" s="40" t="s">
        <v>440</v>
      </c>
      <c r="F1746" s="46">
        <v>1</v>
      </c>
      <c r="H1746" s="29">
        <f>IF(ISERROR(VLOOKUP(C1746,#REF!,3,0)),0,(VLOOKUP(C1746,#REF!,3,0)))</f>
        <v>0</v>
      </c>
      <c r="I1746" s="29">
        <f t="shared" si="30"/>
        <v>0</v>
      </c>
    </row>
    <row r="1747" spans="1:9" x14ac:dyDescent="0.3">
      <c r="A1747" s="24" t="e">
        <f t="shared" si="31"/>
        <v>#REF!</v>
      </c>
      <c r="B1747" s="44"/>
      <c r="C1747" s="42"/>
      <c r="D1747" s="45"/>
      <c r="E1747" s="40" t="s">
        <v>440</v>
      </c>
      <c r="F1747" s="46"/>
      <c r="H1747" s="29">
        <f>IF(ISERROR(VLOOKUP(C1747,#REF!,3,0)),0,(VLOOKUP(C1747,#REF!,3,0)))</f>
        <v>0</v>
      </c>
      <c r="I1747" s="29">
        <f t="shared" si="30"/>
        <v>0</v>
      </c>
    </row>
    <row r="1748" spans="1:9" x14ac:dyDescent="0.3">
      <c r="A1748" s="24" t="e">
        <f t="shared" si="31"/>
        <v>#REF!</v>
      </c>
      <c r="B1748" s="44"/>
      <c r="C1748" s="42">
        <v>1330</v>
      </c>
      <c r="D1748" s="45" t="s">
        <v>682</v>
      </c>
      <c r="E1748" s="40" t="s">
        <v>440</v>
      </c>
      <c r="F1748" s="46"/>
      <c r="H1748" s="29">
        <f>IF(ISERROR(VLOOKUP(C1748,#REF!,3,0)),0,(VLOOKUP(C1748,#REF!,3,0)))</f>
        <v>0</v>
      </c>
      <c r="I1748" s="29">
        <f t="shared" si="30"/>
        <v>0</v>
      </c>
    </row>
    <row r="1749" spans="1:9" x14ac:dyDescent="0.3">
      <c r="A1749" s="24" t="e">
        <f t="shared" si="31"/>
        <v>#REF!</v>
      </c>
      <c r="B1749" s="44" t="s">
        <v>669</v>
      </c>
      <c r="C1749" s="42">
        <v>133005</v>
      </c>
      <c r="D1749" s="45" t="s">
        <v>683</v>
      </c>
      <c r="E1749" s="40" t="s">
        <v>440</v>
      </c>
      <c r="F1749" s="46">
        <v>1</v>
      </c>
      <c r="H1749" s="29">
        <f>IF(ISERROR(VLOOKUP(C1749,#REF!,3,0)),0,(VLOOKUP(C1749,#REF!,3,0)))</f>
        <v>0</v>
      </c>
      <c r="I1749" s="29">
        <f t="shared" si="30"/>
        <v>0</v>
      </c>
    </row>
    <row r="1750" spans="1:9" x14ac:dyDescent="0.3">
      <c r="A1750" s="24" t="e">
        <f t="shared" si="31"/>
        <v>#REF!</v>
      </c>
      <c r="B1750" s="44" t="s">
        <v>669</v>
      </c>
      <c r="C1750" s="42">
        <v>133010</v>
      </c>
      <c r="D1750" s="45" t="s">
        <v>684</v>
      </c>
      <c r="E1750" s="40" t="s">
        <v>440</v>
      </c>
      <c r="F1750" s="46">
        <v>1</v>
      </c>
      <c r="H1750" s="29">
        <f>IF(ISERROR(VLOOKUP(C1750,#REF!,3,0)),0,(VLOOKUP(C1750,#REF!,3,0)))</f>
        <v>0</v>
      </c>
      <c r="I1750" s="29">
        <f t="shared" si="30"/>
        <v>0</v>
      </c>
    </row>
    <row r="1751" spans="1:9" x14ac:dyDescent="0.3">
      <c r="A1751" s="24" t="e">
        <f t="shared" si="31"/>
        <v>#REF!</v>
      </c>
      <c r="B1751" s="44" t="s">
        <v>669</v>
      </c>
      <c r="C1751" s="42">
        <v>133015</v>
      </c>
      <c r="D1751" s="45" t="s">
        <v>685</v>
      </c>
      <c r="E1751" s="40" t="s">
        <v>440</v>
      </c>
      <c r="F1751" s="46">
        <v>1</v>
      </c>
      <c r="H1751" s="29">
        <f>IF(ISERROR(VLOOKUP(C1751,#REF!,3,0)),0,(VLOOKUP(C1751,#REF!,3,0)))</f>
        <v>0</v>
      </c>
      <c r="I1751" s="29">
        <f t="shared" si="30"/>
        <v>0</v>
      </c>
    </row>
    <row r="1752" spans="1:9" x14ac:dyDescent="0.3">
      <c r="A1752" s="24" t="e">
        <f t="shared" si="31"/>
        <v>#REF!</v>
      </c>
      <c r="B1752" s="44" t="s">
        <v>669</v>
      </c>
      <c r="C1752" s="42">
        <v>133095</v>
      </c>
      <c r="D1752" s="45" t="s">
        <v>245</v>
      </c>
      <c r="E1752" s="40" t="s">
        <v>440</v>
      </c>
      <c r="F1752" s="46">
        <v>1</v>
      </c>
      <c r="H1752" s="29">
        <f>IF(ISERROR(VLOOKUP(C1752,#REF!,3,0)),0,(VLOOKUP(C1752,#REF!,3,0)))</f>
        <v>0</v>
      </c>
      <c r="I1752" s="29">
        <f t="shared" si="30"/>
        <v>0</v>
      </c>
    </row>
    <row r="1753" spans="1:9" x14ac:dyDescent="0.3">
      <c r="A1753" s="24" t="e">
        <f t="shared" si="31"/>
        <v>#REF!</v>
      </c>
      <c r="B1753" s="44"/>
      <c r="C1753" s="42"/>
      <c r="D1753" s="45"/>
      <c r="E1753" s="40" t="s">
        <v>440</v>
      </c>
      <c r="F1753" s="46"/>
      <c r="H1753" s="29">
        <f>IF(ISERROR(VLOOKUP(C1753,#REF!,3,0)),0,(VLOOKUP(C1753,#REF!,3,0)))</f>
        <v>0</v>
      </c>
      <c r="I1753" s="29">
        <f t="shared" si="30"/>
        <v>0</v>
      </c>
    </row>
    <row r="1754" spans="1:9" x14ac:dyDescent="0.3">
      <c r="A1754" s="24" t="e">
        <f t="shared" si="31"/>
        <v>#REF!</v>
      </c>
      <c r="B1754" s="44"/>
      <c r="C1754" s="102">
        <v>1335</v>
      </c>
      <c r="D1754" s="43" t="s">
        <v>686</v>
      </c>
      <c r="E1754" s="40" t="s">
        <v>440</v>
      </c>
      <c r="F1754" s="48"/>
      <c r="H1754" s="29">
        <f>IF(ISERROR(VLOOKUP(C1754,#REF!,3,0)),0,(VLOOKUP(C1754,#REF!,3,0)))</f>
        <v>0</v>
      </c>
      <c r="I1754" s="29">
        <f t="shared" si="30"/>
        <v>0</v>
      </c>
    </row>
    <row r="1755" spans="1:9" x14ac:dyDescent="0.3">
      <c r="A1755" s="24" t="e">
        <f t="shared" si="31"/>
        <v>#REF!</v>
      </c>
      <c r="B1755" s="44" t="s">
        <v>669</v>
      </c>
      <c r="C1755" s="42">
        <v>133505</v>
      </c>
      <c r="D1755" s="45" t="s">
        <v>687</v>
      </c>
      <c r="E1755" s="40" t="s">
        <v>440</v>
      </c>
      <c r="F1755" s="46">
        <v>1</v>
      </c>
      <c r="H1755" s="29">
        <f>IF(ISERROR(VLOOKUP(C1755,#REF!,3,0)),0,(VLOOKUP(C1755,#REF!,3,0)))</f>
        <v>0</v>
      </c>
      <c r="I1755" s="29">
        <f t="shared" ref="I1755:I1798" si="32">F1755*H1755</f>
        <v>0</v>
      </c>
    </row>
    <row r="1756" spans="1:9" x14ac:dyDescent="0.3">
      <c r="A1756" s="24" t="e">
        <f t="shared" si="31"/>
        <v>#REF!</v>
      </c>
      <c r="B1756" s="44" t="s">
        <v>669</v>
      </c>
      <c r="C1756" s="42">
        <v>133510</v>
      </c>
      <c r="D1756" s="45" t="s">
        <v>688</v>
      </c>
      <c r="E1756" s="40" t="s">
        <v>440</v>
      </c>
      <c r="F1756" s="46">
        <v>1</v>
      </c>
      <c r="H1756" s="29">
        <f>IF(ISERROR(VLOOKUP(C1756,#REF!,3,0)),0,(VLOOKUP(C1756,#REF!,3,0)))</f>
        <v>0</v>
      </c>
      <c r="I1756" s="29">
        <f t="shared" si="32"/>
        <v>0</v>
      </c>
    </row>
    <row r="1757" spans="1:9" x14ac:dyDescent="0.3">
      <c r="A1757" s="24" t="e">
        <f t="shared" si="31"/>
        <v>#REF!</v>
      </c>
      <c r="B1757" s="44" t="s">
        <v>669</v>
      </c>
      <c r="C1757" s="42">
        <v>133515</v>
      </c>
      <c r="D1757" s="45" t="s">
        <v>689</v>
      </c>
      <c r="E1757" s="40" t="s">
        <v>440</v>
      </c>
      <c r="F1757" s="46">
        <v>1</v>
      </c>
      <c r="H1757" s="29">
        <f>IF(ISERROR(VLOOKUP(C1757,#REF!,3,0)),0,(VLOOKUP(C1757,#REF!,3,0)))</f>
        <v>0</v>
      </c>
      <c r="I1757" s="29">
        <f t="shared" si="32"/>
        <v>0</v>
      </c>
    </row>
    <row r="1758" spans="1:9" x14ac:dyDescent="0.3">
      <c r="A1758" s="24" t="e">
        <f t="shared" si="31"/>
        <v>#REF!</v>
      </c>
      <c r="B1758" s="44" t="s">
        <v>669</v>
      </c>
      <c r="C1758" s="42">
        <v>133520</v>
      </c>
      <c r="D1758" s="45" t="s">
        <v>323</v>
      </c>
      <c r="E1758" s="40" t="s">
        <v>440</v>
      </c>
      <c r="F1758" s="46">
        <v>1</v>
      </c>
      <c r="H1758" s="29">
        <f>IF(ISERROR(VLOOKUP(C1758,#REF!,3,0)),0,(VLOOKUP(C1758,#REF!,3,0)))</f>
        <v>0</v>
      </c>
      <c r="I1758" s="29">
        <f t="shared" si="32"/>
        <v>0</v>
      </c>
    </row>
    <row r="1759" spans="1:9" x14ac:dyDescent="0.3">
      <c r="A1759" s="24" t="e">
        <f t="shared" si="31"/>
        <v>#REF!</v>
      </c>
      <c r="B1759" s="44" t="s">
        <v>669</v>
      </c>
      <c r="C1759" s="42">
        <v>133525</v>
      </c>
      <c r="D1759" s="45" t="s">
        <v>324</v>
      </c>
      <c r="E1759" s="40" t="s">
        <v>440</v>
      </c>
      <c r="F1759" s="46">
        <v>1</v>
      </c>
      <c r="H1759" s="29">
        <f>IF(ISERROR(VLOOKUP(C1759,#REF!,3,0)),0,(VLOOKUP(C1759,#REF!,3,0)))</f>
        <v>0</v>
      </c>
      <c r="I1759" s="29">
        <f t="shared" si="32"/>
        <v>0</v>
      </c>
    </row>
    <row r="1760" spans="1:9" x14ac:dyDescent="0.3">
      <c r="A1760" s="24" t="e">
        <f t="shared" si="31"/>
        <v>#REF!</v>
      </c>
      <c r="B1760" s="44" t="s">
        <v>669</v>
      </c>
      <c r="C1760" s="42">
        <v>133535</v>
      </c>
      <c r="D1760" s="45" t="s">
        <v>690</v>
      </c>
      <c r="E1760" s="40" t="s">
        <v>440</v>
      </c>
      <c r="F1760" s="46">
        <v>1</v>
      </c>
      <c r="H1760" s="29">
        <f>IF(ISERROR(VLOOKUP(C1760,#REF!,3,0)),0,(VLOOKUP(C1760,#REF!,3,0)))</f>
        <v>0</v>
      </c>
      <c r="I1760" s="29">
        <f t="shared" si="32"/>
        <v>0</v>
      </c>
    </row>
    <row r="1761" spans="1:9" x14ac:dyDescent="0.3">
      <c r="A1761" s="24" t="e">
        <f t="shared" si="31"/>
        <v>#REF!</v>
      </c>
      <c r="B1761" s="44" t="s">
        <v>669</v>
      </c>
      <c r="C1761" s="42">
        <v>133595</v>
      </c>
      <c r="D1761" s="45" t="s">
        <v>245</v>
      </c>
      <c r="E1761" s="40" t="s">
        <v>440</v>
      </c>
      <c r="F1761" s="46">
        <v>1</v>
      </c>
      <c r="H1761" s="29">
        <f>IF(ISERROR(VLOOKUP(C1761,#REF!,3,0)),0,(VLOOKUP(C1761,#REF!,3,0)))</f>
        <v>0</v>
      </c>
      <c r="I1761" s="29">
        <f t="shared" si="32"/>
        <v>0</v>
      </c>
    </row>
    <row r="1762" spans="1:9" x14ac:dyDescent="0.3">
      <c r="A1762" s="24" t="e">
        <f t="shared" si="31"/>
        <v>#REF!</v>
      </c>
      <c r="B1762" s="44"/>
      <c r="C1762" s="42"/>
      <c r="D1762" s="45"/>
      <c r="E1762" s="40" t="s">
        <v>440</v>
      </c>
      <c r="F1762" s="46"/>
      <c r="H1762" s="29">
        <f>IF(ISERROR(VLOOKUP(C1762,#REF!,3,0)),0,(VLOOKUP(C1762,#REF!,3,0)))</f>
        <v>0</v>
      </c>
      <c r="I1762" s="29">
        <f t="shared" si="32"/>
        <v>0</v>
      </c>
    </row>
    <row r="1763" spans="1:9" x14ac:dyDescent="0.3">
      <c r="A1763" s="24" t="e">
        <f t="shared" si="31"/>
        <v>#REF!</v>
      </c>
      <c r="B1763" s="44"/>
      <c r="C1763" s="42">
        <v>1340</v>
      </c>
      <c r="D1763" s="43" t="s">
        <v>691</v>
      </c>
      <c r="E1763" s="40" t="s">
        <v>440</v>
      </c>
      <c r="F1763" s="48"/>
      <c r="H1763" s="29">
        <f>IF(ISERROR(VLOOKUP(C1763,#REF!,3,0)),0,(VLOOKUP(C1763,#REF!,3,0)))</f>
        <v>0</v>
      </c>
      <c r="I1763" s="29">
        <f t="shared" si="32"/>
        <v>0</v>
      </c>
    </row>
    <row r="1764" spans="1:9" x14ac:dyDescent="0.3">
      <c r="A1764" s="24" t="e">
        <f t="shared" si="31"/>
        <v>#REF!</v>
      </c>
      <c r="B1764" s="44" t="s">
        <v>669</v>
      </c>
      <c r="C1764" s="42">
        <v>134005</v>
      </c>
      <c r="D1764" s="45" t="s">
        <v>692</v>
      </c>
      <c r="E1764" s="40" t="s">
        <v>440</v>
      </c>
      <c r="F1764" s="46">
        <v>1</v>
      </c>
      <c r="H1764" s="29">
        <f>IF(ISERROR(VLOOKUP(C1764,#REF!,3,0)),0,(VLOOKUP(C1764,#REF!,3,0)))</f>
        <v>0</v>
      </c>
      <c r="I1764" s="29">
        <f t="shared" si="32"/>
        <v>0</v>
      </c>
    </row>
    <row r="1765" spans="1:9" x14ac:dyDescent="0.3">
      <c r="A1765" s="24" t="e">
        <f t="shared" si="31"/>
        <v>#REF!</v>
      </c>
      <c r="B1765" s="44" t="s">
        <v>669</v>
      </c>
      <c r="C1765" s="42">
        <v>134010</v>
      </c>
      <c r="D1765" s="45" t="s">
        <v>693</v>
      </c>
      <c r="E1765" s="40" t="s">
        <v>440</v>
      </c>
      <c r="F1765" s="46">
        <v>1</v>
      </c>
      <c r="H1765" s="29">
        <f>IF(ISERROR(VLOOKUP(C1765,#REF!,3,0)),0,(VLOOKUP(C1765,#REF!,3,0)))</f>
        <v>0</v>
      </c>
      <c r="I1765" s="29">
        <f t="shared" si="32"/>
        <v>0</v>
      </c>
    </row>
    <row r="1766" spans="1:9" x14ac:dyDescent="0.3">
      <c r="A1766" s="24" t="e">
        <f t="shared" si="31"/>
        <v>#REF!</v>
      </c>
      <c r="B1766" s="44" t="s">
        <v>669</v>
      </c>
      <c r="C1766" s="42">
        <v>134015</v>
      </c>
      <c r="D1766" s="45" t="s">
        <v>694</v>
      </c>
      <c r="E1766" s="40" t="s">
        <v>440</v>
      </c>
      <c r="F1766" s="46">
        <v>1</v>
      </c>
      <c r="H1766" s="29">
        <f>IF(ISERROR(VLOOKUP(C1766,#REF!,3,0)),0,(VLOOKUP(C1766,#REF!,3,0)))</f>
        <v>0</v>
      </c>
      <c r="I1766" s="29">
        <f t="shared" si="32"/>
        <v>0</v>
      </c>
    </row>
    <row r="1767" spans="1:9" x14ac:dyDescent="0.3">
      <c r="A1767" s="24" t="e">
        <f t="shared" si="31"/>
        <v>#REF!</v>
      </c>
      <c r="B1767" s="44" t="s">
        <v>669</v>
      </c>
      <c r="C1767" s="42">
        <v>134040</v>
      </c>
      <c r="D1767" s="45" t="s">
        <v>695</v>
      </c>
      <c r="E1767" s="40" t="s">
        <v>440</v>
      </c>
      <c r="F1767" s="46">
        <v>1</v>
      </c>
      <c r="H1767" s="29">
        <f>IF(ISERROR(VLOOKUP(C1767,#REF!,3,0)),0,(VLOOKUP(C1767,#REF!,3,0)))</f>
        <v>0</v>
      </c>
      <c r="I1767" s="29">
        <f t="shared" si="32"/>
        <v>0</v>
      </c>
    </row>
    <row r="1768" spans="1:9" x14ac:dyDescent="0.3">
      <c r="A1768" s="24" t="e">
        <f t="shared" si="31"/>
        <v>#REF!</v>
      </c>
      <c r="B1768" s="44" t="s">
        <v>669</v>
      </c>
      <c r="C1768" s="42">
        <v>134093</v>
      </c>
      <c r="D1768" s="45" t="s">
        <v>284</v>
      </c>
      <c r="E1768" s="40" t="s">
        <v>440</v>
      </c>
      <c r="F1768" s="46">
        <v>1</v>
      </c>
      <c r="H1768" s="29">
        <f>IF(ISERROR(VLOOKUP(C1768,#REF!,3,0)),0,(VLOOKUP(C1768,#REF!,3,0)))</f>
        <v>0</v>
      </c>
      <c r="I1768" s="29">
        <f t="shared" si="32"/>
        <v>0</v>
      </c>
    </row>
    <row r="1769" spans="1:9" x14ac:dyDescent="0.3">
      <c r="A1769" s="24" t="e">
        <f t="shared" si="31"/>
        <v>#REF!</v>
      </c>
      <c r="B1769" s="44" t="s">
        <v>669</v>
      </c>
      <c r="C1769" s="42">
        <v>134095</v>
      </c>
      <c r="D1769" s="45" t="s">
        <v>245</v>
      </c>
      <c r="E1769" s="40" t="s">
        <v>440</v>
      </c>
      <c r="F1769" s="46">
        <v>1</v>
      </c>
      <c r="H1769" s="29">
        <f>IF(ISERROR(VLOOKUP(C1769,#REF!,3,0)),0,(VLOOKUP(C1769,#REF!,3,0)))</f>
        <v>0</v>
      </c>
      <c r="I1769" s="29">
        <f t="shared" si="32"/>
        <v>0</v>
      </c>
    </row>
    <row r="1770" spans="1:9" x14ac:dyDescent="0.3">
      <c r="A1770" s="24" t="e">
        <f t="shared" si="31"/>
        <v>#REF!</v>
      </c>
      <c r="B1770" s="44"/>
      <c r="C1770" s="42"/>
      <c r="D1770" s="45"/>
      <c r="E1770" s="40" t="s">
        <v>440</v>
      </c>
      <c r="F1770" s="46"/>
      <c r="H1770" s="29">
        <f>IF(ISERROR(VLOOKUP(C1770,#REF!,3,0)),0,(VLOOKUP(C1770,#REF!,3,0)))</f>
        <v>0</v>
      </c>
      <c r="I1770" s="29">
        <f t="shared" si="32"/>
        <v>0</v>
      </c>
    </row>
    <row r="1771" spans="1:9" x14ac:dyDescent="0.3">
      <c r="A1771" s="24" t="e">
        <f t="shared" si="31"/>
        <v>#REF!</v>
      </c>
      <c r="B1771" s="44"/>
      <c r="C1771" s="42">
        <v>1345</v>
      </c>
      <c r="D1771" s="43" t="s">
        <v>285</v>
      </c>
      <c r="E1771" s="40" t="s">
        <v>440</v>
      </c>
      <c r="F1771" s="48"/>
      <c r="H1771" s="29">
        <f>IF(ISERROR(VLOOKUP(C1771,#REF!,3,0)),0,(VLOOKUP(C1771,#REF!,3,0)))</f>
        <v>0</v>
      </c>
      <c r="I1771" s="29">
        <f t="shared" si="32"/>
        <v>0</v>
      </c>
    </row>
    <row r="1772" spans="1:9" x14ac:dyDescent="0.3">
      <c r="A1772" s="24" t="e">
        <f t="shared" si="31"/>
        <v>#REF!</v>
      </c>
      <c r="B1772" s="44" t="s">
        <v>669</v>
      </c>
      <c r="C1772" s="42">
        <v>134505</v>
      </c>
      <c r="D1772" s="45" t="s">
        <v>286</v>
      </c>
      <c r="E1772" s="40" t="s">
        <v>440</v>
      </c>
      <c r="F1772" s="46">
        <v>0</v>
      </c>
      <c r="H1772" s="29">
        <f>IF(ISERROR(VLOOKUP(C1772,#REF!,3,0)),0,(VLOOKUP(C1772,#REF!,3,0)))</f>
        <v>0</v>
      </c>
      <c r="I1772" s="29">
        <f t="shared" si="32"/>
        <v>0</v>
      </c>
    </row>
    <row r="1773" spans="1:9" x14ac:dyDescent="0.3">
      <c r="A1773" s="24" t="e">
        <f t="shared" si="31"/>
        <v>#REF!</v>
      </c>
      <c r="B1773" s="44" t="s">
        <v>669</v>
      </c>
      <c r="C1773" s="42">
        <v>134510</v>
      </c>
      <c r="D1773" s="45" t="s">
        <v>287</v>
      </c>
      <c r="E1773" s="40" t="s">
        <v>440</v>
      </c>
      <c r="F1773" s="46">
        <v>0</v>
      </c>
      <c r="H1773" s="29">
        <f>IF(ISERROR(VLOOKUP(C1773,#REF!,3,0)),0,(VLOOKUP(C1773,#REF!,3,0)))</f>
        <v>0</v>
      </c>
      <c r="I1773" s="29">
        <f t="shared" si="32"/>
        <v>0</v>
      </c>
    </row>
    <row r="1774" spans="1:9" x14ac:dyDescent="0.3">
      <c r="A1774" s="24" t="e">
        <f t="shared" si="31"/>
        <v>#REF!</v>
      </c>
      <c r="B1774" s="44" t="s">
        <v>669</v>
      </c>
      <c r="C1774" s="42">
        <v>134515</v>
      </c>
      <c r="D1774" s="45" t="s">
        <v>288</v>
      </c>
      <c r="E1774" s="40" t="s">
        <v>440</v>
      </c>
      <c r="F1774" s="46">
        <v>0</v>
      </c>
      <c r="H1774" s="29">
        <f>IF(ISERROR(VLOOKUP(C1774,#REF!,3,0)),0,(VLOOKUP(C1774,#REF!,3,0)))</f>
        <v>0</v>
      </c>
      <c r="I1774" s="29">
        <f t="shared" si="32"/>
        <v>0</v>
      </c>
    </row>
    <row r="1775" spans="1:9" x14ac:dyDescent="0.3">
      <c r="A1775" s="24" t="e">
        <f t="shared" si="31"/>
        <v>#REF!</v>
      </c>
      <c r="B1775" s="44" t="s">
        <v>669</v>
      </c>
      <c r="C1775" s="42">
        <v>134517</v>
      </c>
      <c r="D1775" s="45" t="s">
        <v>289</v>
      </c>
      <c r="E1775" s="40" t="s">
        <v>440</v>
      </c>
      <c r="F1775" s="46">
        <v>0</v>
      </c>
      <c r="H1775" s="29">
        <f>IF(ISERROR(VLOOKUP(C1775,#REF!,3,0)),0,(VLOOKUP(C1775,#REF!,3,0)))</f>
        <v>0</v>
      </c>
      <c r="I1775" s="29">
        <f t="shared" si="32"/>
        <v>0</v>
      </c>
    </row>
    <row r="1776" spans="1:9" x14ac:dyDescent="0.3">
      <c r="A1776" s="24" t="e">
        <f t="shared" si="31"/>
        <v>#REF!</v>
      </c>
      <c r="B1776" s="44" t="s">
        <v>669</v>
      </c>
      <c r="C1776" s="42">
        <v>134520</v>
      </c>
      <c r="D1776" s="45" t="s">
        <v>290</v>
      </c>
      <c r="E1776" s="40" t="s">
        <v>440</v>
      </c>
      <c r="F1776" s="46">
        <v>0</v>
      </c>
      <c r="H1776" s="29">
        <f>IF(ISERROR(VLOOKUP(C1776,#REF!,3,0)),0,(VLOOKUP(C1776,#REF!,3,0)))</f>
        <v>0</v>
      </c>
      <c r="I1776" s="29">
        <f t="shared" si="32"/>
        <v>0</v>
      </c>
    </row>
    <row r="1777" spans="1:9" x14ac:dyDescent="0.3">
      <c r="A1777" s="24" t="e">
        <f t="shared" si="31"/>
        <v>#REF!</v>
      </c>
      <c r="B1777" s="44" t="s">
        <v>669</v>
      </c>
      <c r="C1777" s="42">
        <v>134525</v>
      </c>
      <c r="D1777" s="45" t="s">
        <v>291</v>
      </c>
      <c r="E1777" s="40" t="s">
        <v>440</v>
      </c>
      <c r="F1777" s="46">
        <v>0</v>
      </c>
      <c r="H1777" s="29">
        <f>IF(ISERROR(VLOOKUP(C1777,#REF!,3,0)),0,(VLOOKUP(C1777,#REF!,3,0)))</f>
        <v>0</v>
      </c>
      <c r="I1777" s="29">
        <f t="shared" si="32"/>
        <v>0</v>
      </c>
    </row>
    <row r="1778" spans="1:9" x14ac:dyDescent="0.3">
      <c r="A1778" s="24" t="e">
        <f t="shared" si="31"/>
        <v>#REF!</v>
      </c>
      <c r="B1778" s="44" t="s">
        <v>669</v>
      </c>
      <c r="C1778" s="42">
        <v>134530</v>
      </c>
      <c r="D1778" s="45" t="s">
        <v>706</v>
      </c>
      <c r="E1778" s="40" t="s">
        <v>440</v>
      </c>
      <c r="F1778" s="46">
        <v>0</v>
      </c>
      <c r="H1778" s="29">
        <f>IF(ISERROR(VLOOKUP(C1778,#REF!,3,0)),0,(VLOOKUP(C1778,#REF!,3,0)))</f>
        <v>0</v>
      </c>
      <c r="I1778" s="29">
        <f t="shared" si="32"/>
        <v>0</v>
      </c>
    </row>
    <row r="1779" spans="1:9" x14ac:dyDescent="0.3">
      <c r="A1779" s="24" t="e">
        <f t="shared" si="31"/>
        <v>#REF!</v>
      </c>
      <c r="B1779" s="44" t="s">
        <v>669</v>
      </c>
      <c r="C1779" s="42">
        <v>134535</v>
      </c>
      <c r="D1779" s="45" t="s">
        <v>707</v>
      </c>
      <c r="E1779" s="40" t="s">
        <v>440</v>
      </c>
      <c r="F1779" s="46">
        <v>0</v>
      </c>
      <c r="H1779" s="29">
        <f>IF(ISERROR(VLOOKUP(C1779,#REF!,3,0)),0,(VLOOKUP(C1779,#REF!,3,0)))</f>
        <v>0</v>
      </c>
      <c r="I1779" s="29">
        <f t="shared" si="32"/>
        <v>0</v>
      </c>
    </row>
    <row r="1780" spans="1:9" x14ac:dyDescent="0.3">
      <c r="A1780" s="24" t="e">
        <f t="shared" si="31"/>
        <v>#REF!</v>
      </c>
      <c r="B1780" s="44" t="s">
        <v>669</v>
      </c>
      <c r="C1780" s="42">
        <v>134595</v>
      </c>
      <c r="D1780" s="45" t="s">
        <v>245</v>
      </c>
      <c r="E1780" s="40" t="s">
        <v>440</v>
      </c>
      <c r="F1780" s="46">
        <v>0</v>
      </c>
      <c r="H1780" s="29">
        <f>IF(ISERROR(VLOOKUP(C1780,#REF!,3,0)),0,(VLOOKUP(C1780,#REF!,3,0)))</f>
        <v>0</v>
      </c>
      <c r="I1780" s="29">
        <f t="shared" si="32"/>
        <v>0</v>
      </c>
    </row>
    <row r="1781" spans="1:9" x14ac:dyDescent="0.3">
      <c r="A1781" s="24" t="e">
        <f t="shared" si="31"/>
        <v>#REF!</v>
      </c>
      <c r="B1781" s="44"/>
      <c r="C1781" s="42"/>
      <c r="D1781" s="45"/>
      <c r="E1781" s="40" t="s">
        <v>440</v>
      </c>
      <c r="F1781" s="46"/>
      <c r="H1781" s="29">
        <f>IF(ISERROR(VLOOKUP(C1781,#REF!,3,0)),0,(VLOOKUP(C1781,#REF!,3,0)))</f>
        <v>0</v>
      </c>
      <c r="I1781" s="29">
        <f t="shared" si="32"/>
        <v>0</v>
      </c>
    </row>
    <row r="1782" spans="1:9" x14ac:dyDescent="0.3">
      <c r="A1782" s="24" t="e">
        <f t="shared" si="31"/>
        <v>#REF!</v>
      </c>
      <c r="B1782" s="44"/>
      <c r="C1782" s="42">
        <v>1350</v>
      </c>
      <c r="D1782" s="43" t="s">
        <v>708</v>
      </c>
      <c r="E1782" s="40" t="s">
        <v>440</v>
      </c>
      <c r="F1782" s="48"/>
      <c r="H1782" s="29">
        <f>IF(ISERROR(VLOOKUP(C1782,#REF!,3,0)),0,(VLOOKUP(C1782,#REF!,3,0)))</f>
        <v>0</v>
      </c>
      <c r="I1782" s="29">
        <f t="shared" si="32"/>
        <v>0</v>
      </c>
    </row>
    <row r="1783" spans="1:9" x14ac:dyDescent="0.3">
      <c r="A1783" s="24" t="e">
        <f t="shared" si="31"/>
        <v>#REF!</v>
      </c>
      <c r="B1783" s="44" t="s">
        <v>669</v>
      </c>
      <c r="C1783" s="102">
        <v>135005</v>
      </c>
      <c r="D1783" s="45" t="s">
        <v>380</v>
      </c>
      <c r="E1783" s="40" t="s">
        <v>440</v>
      </c>
      <c r="F1783" s="46">
        <v>1</v>
      </c>
      <c r="H1783" s="29">
        <f>IF(ISERROR(VLOOKUP(C1783,#REF!,3,0)),0,(VLOOKUP(C1783,#REF!,3,0)))</f>
        <v>0</v>
      </c>
      <c r="I1783" s="29">
        <f t="shared" si="32"/>
        <v>0</v>
      </c>
    </row>
    <row r="1784" spans="1:9" x14ac:dyDescent="0.3">
      <c r="A1784" s="24" t="e">
        <f t="shared" si="31"/>
        <v>#REF!</v>
      </c>
      <c r="B1784" s="44" t="s">
        <v>669</v>
      </c>
      <c r="C1784" s="102">
        <v>135010</v>
      </c>
      <c r="D1784" s="45" t="s">
        <v>709</v>
      </c>
      <c r="E1784" s="40" t="s">
        <v>440</v>
      </c>
      <c r="F1784" s="46">
        <v>1</v>
      </c>
      <c r="H1784" s="29">
        <f>IF(ISERROR(VLOOKUP(C1784,#REF!,3,0)),0,(VLOOKUP(C1784,#REF!,3,0)))</f>
        <v>0</v>
      </c>
      <c r="I1784" s="29">
        <f t="shared" si="32"/>
        <v>0</v>
      </c>
    </row>
    <row r="1785" spans="1:9" x14ac:dyDescent="0.3">
      <c r="A1785" s="24" t="e">
        <f t="shared" si="31"/>
        <v>#REF!</v>
      </c>
      <c r="B1785" s="44" t="s">
        <v>669</v>
      </c>
      <c r="C1785" s="102">
        <v>135095</v>
      </c>
      <c r="D1785" s="45" t="s">
        <v>710</v>
      </c>
      <c r="E1785" s="40" t="s">
        <v>440</v>
      </c>
      <c r="F1785" s="46">
        <v>1</v>
      </c>
      <c r="H1785" s="29">
        <f>IF(ISERROR(VLOOKUP(C1785,#REF!,3,0)),0,(VLOOKUP(C1785,#REF!,3,0)))</f>
        <v>0</v>
      </c>
      <c r="I1785" s="29">
        <f t="shared" si="32"/>
        <v>0</v>
      </c>
    </row>
    <row r="1786" spans="1:9" x14ac:dyDescent="0.3">
      <c r="A1786" s="24" t="e">
        <f t="shared" si="31"/>
        <v>#REF!</v>
      </c>
      <c r="B1786" s="44"/>
      <c r="C1786" s="42"/>
      <c r="D1786" s="45"/>
      <c r="E1786" s="40" t="s">
        <v>440</v>
      </c>
      <c r="F1786" s="46"/>
      <c r="H1786" s="29">
        <f>IF(ISERROR(VLOOKUP(C1786,#REF!,3,0)),0,(VLOOKUP(C1786,#REF!,3,0)))</f>
        <v>0</v>
      </c>
      <c r="I1786" s="29">
        <f t="shared" si="32"/>
        <v>0</v>
      </c>
    </row>
    <row r="1787" spans="1:9" x14ac:dyDescent="0.3">
      <c r="A1787" s="24" t="e">
        <f t="shared" si="31"/>
        <v>#REF!</v>
      </c>
      <c r="B1787" s="44"/>
      <c r="C1787" s="102">
        <v>1355</v>
      </c>
      <c r="D1787" s="43" t="s">
        <v>711</v>
      </c>
      <c r="E1787" s="40" t="s">
        <v>440</v>
      </c>
      <c r="F1787" s="48"/>
      <c r="H1787" s="29">
        <f>IF(ISERROR(VLOOKUP(C1787,#REF!,3,0)),0,(VLOOKUP(C1787,#REF!,3,0)))</f>
        <v>0</v>
      </c>
      <c r="I1787" s="29">
        <f t="shared" si="32"/>
        <v>0</v>
      </c>
    </row>
    <row r="1788" spans="1:9" x14ac:dyDescent="0.3">
      <c r="A1788" s="24" t="e">
        <f t="shared" si="31"/>
        <v>#REF!</v>
      </c>
      <c r="B1788" s="44" t="s">
        <v>669</v>
      </c>
      <c r="C1788" s="102">
        <v>135505</v>
      </c>
      <c r="D1788" s="45" t="s">
        <v>712</v>
      </c>
      <c r="E1788" s="40" t="s">
        <v>440</v>
      </c>
      <c r="F1788" s="46">
        <v>1</v>
      </c>
      <c r="H1788" s="29">
        <f>IF(ISERROR(VLOOKUP(C1788,#REF!,3,0)),0,(VLOOKUP(C1788,#REF!,3,0)))</f>
        <v>0</v>
      </c>
      <c r="I1788" s="29">
        <f t="shared" si="32"/>
        <v>0</v>
      </c>
    </row>
    <row r="1789" spans="1:9" x14ac:dyDescent="0.3">
      <c r="A1789" s="24" t="e">
        <f t="shared" si="31"/>
        <v>#REF!</v>
      </c>
      <c r="B1789" s="44" t="s">
        <v>669</v>
      </c>
      <c r="C1789" s="102">
        <v>135510</v>
      </c>
      <c r="D1789" s="45" t="s">
        <v>713</v>
      </c>
      <c r="E1789" s="40" t="s">
        <v>440</v>
      </c>
      <c r="F1789" s="46">
        <v>1</v>
      </c>
      <c r="H1789" s="29">
        <f>IF(ISERROR(VLOOKUP(C1789,#REF!,3,0)),0,(VLOOKUP(C1789,#REF!,3,0)))</f>
        <v>0</v>
      </c>
      <c r="I1789" s="29">
        <f t="shared" si="32"/>
        <v>0</v>
      </c>
    </row>
    <row r="1790" spans="1:9" x14ac:dyDescent="0.3">
      <c r="A1790" s="24" t="e">
        <f t="shared" si="31"/>
        <v>#REF!</v>
      </c>
      <c r="B1790" s="44" t="s">
        <v>669</v>
      </c>
      <c r="C1790" s="102">
        <v>135515</v>
      </c>
      <c r="D1790" s="45" t="s">
        <v>714</v>
      </c>
      <c r="E1790" s="40" t="s">
        <v>440</v>
      </c>
      <c r="F1790" s="46">
        <v>1</v>
      </c>
      <c r="H1790" s="29">
        <f>IF(ISERROR(VLOOKUP(C1790,#REF!,3,0)),0,(VLOOKUP(C1790,#REF!,3,0)))</f>
        <v>0</v>
      </c>
      <c r="I1790" s="29">
        <f t="shared" si="32"/>
        <v>0</v>
      </c>
    </row>
    <row r="1791" spans="1:9" x14ac:dyDescent="0.3">
      <c r="A1791" s="24" t="e">
        <f t="shared" si="31"/>
        <v>#REF!</v>
      </c>
      <c r="B1791" s="44" t="s">
        <v>669</v>
      </c>
      <c r="C1791" s="102">
        <v>135520</v>
      </c>
      <c r="D1791" s="45" t="s">
        <v>715</v>
      </c>
      <c r="E1791" s="40" t="s">
        <v>440</v>
      </c>
      <c r="F1791" s="46">
        <v>1</v>
      </c>
      <c r="H1791" s="29">
        <f>IF(ISERROR(VLOOKUP(C1791,#REF!,3,0)),0,(VLOOKUP(C1791,#REF!,3,0)))</f>
        <v>0</v>
      </c>
      <c r="I1791" s="29">
        <f t="shared" si="32"/>
        <v>0</v>
      </c>
    </row>
    <row r="1792" spans="1:9" x14ac:dyDescent="0.3">
      <c r="A1792" s="24" t="e">
        <f t="shared" si="31"/>
        <v>#REF!</v>
      </c>
      <c r="B1792" s="44" t="s">
        <v>669</v>
      </c>
      <c r="C1792" s="102">
        <v>135525</v>
      </c>
      <c r="D1792" s="45" t="s">
        <v>716</v>
      </c>
      <c r="E1792" s="40" t="s">
        <v>440</v>
      </c>
      <c r="F1792" s="46">
        <v>1</v>
      </c>
      <c r="H1792" s="29">
        <f>IF(ISERROR(VLOOKUP(C1792,#REF!,3,0)),0,(VLOOKUP(C1792,#REF!,3,0)))</f>
        <v>0</v>
      </c>
      <c r="I1792" s="29">
        <f t="shared" si="32"/>
        <v>0</v>
      </c>
    </row>
    <row r="1793" spans="1:9" x14ac:dyDescent="0.3">
      <c r="A1793" s="24" t="e">
        <f t="shared" si="31"/>
        <v>#REF!</v>
      </c>
      <c r="B1793" s="44" t="s">
        <v>669</v>
      </c>
      <c r="C1793" s="102">
        <v>135595</v>
      </c>
      <c r="D1793" s="45" t="s">
        <v>245</v>
      </c>
      <c r="E1793" s="40" t="s">
        <v>440</v>
      </c>
      <c r="F1793" s="46">
        <v>1</v>
      </c>
      <c r="H1793" s="29">
        <f>IF(ISERROR(VLOOKUP(C1793,#REF!,3,0)),0,(VLOOKUP(C1793,#REF!,3,0)))</f>
        <v>0</v>
      </c>
      <c r="I1793" s="29">
        <f t="shared" si="32"/>
        <v>0</v>
      </c>
    </row>
    <row r="1794" spans="1:9" x14ac:dyDescent="0.3">
      <c r="A1794" s="24" t="e">
        <f t="shared" si="31"/>
        <v>#REF!</v>
      </c>
      <c r="B1794" s="44"/>
      <c r="C1794" s="42"/>
      <c r="D1794" s="45"/>
      <c r="E1794" s="40" t="s">
        <v>440</v>
      </c>
      <c r="F1794" s="46"/>
      <c r="H1794" s="29">
        <f>IF(ISERROR(VLOOKUP(C1794,#REF!,3,0)),0,(VLOOKUP(C1794,#REF!,3,0)))</f>
        <v>0</v>
      </c>
      <c r="I1794" s="29">
        <f t="shared" si="32"/>
        <v>0</v>
      </c>
    </row>
    <row r="1795" spans="1:9" x14ac:dyDescent="0.3">
      <c r="A1795" s="24" t="e">
        <f t="shared" si="31"/>
        <v>#REF!</v>
      </c>
      <c r="B1795" s="44"/>
      <c r="C1795" s="102">
        <v>1360</v>
      </c>
      <c r="D1795" s="43" t="s">
        <v>717</v>
      </c>
      <c r="E1795" s="40" t="s">
        <v>440</v>
      </c>
      <c r="F1795" s="48"/>
      <c r="H1795" s="29">
        <f>IF(ISERROR(VLOOKUP(C1795,#REF!,3,0)),0,(VLOOKUP(C1795,#REF!,3,0)))</f>
        <v>0</v>
      </c>
      <c r="I1795" s="29">
        <f t="shared" si="32"/>
        <v>0</v>
      </c>
    </row>
    <row r="1796" spans="1:9" x14ac:dyDescent="0.3">
      <c r="A1796" s="24" t="e">
        <f t="shared" si="31"/>
        <v>#REF!</v>
      </c>
      <c r="B1796" s="44" t="s">
        <v>669</v>
      </c>
      <c r="C1796" s="102">
        <v>136095</v>
      </c>
      <c r="D1796" s="45" t="s">
        <v>718</v>
      </c>
      <c r="E1796" s="40" t="s">
        <v>440</v>
      </c>
      <c r="F1796" s="46">
        <v>1</v>
      </c>
      <c r="H1796" s="29">
        <f>IF(ISERROR(VLOOKUP(C1796,#REF!,3,0)),0,(VLOOKUP(C1796,#REF!,3,0)))</f>
        <v>0</v>
      </c>
      <c r="I1796" s="29">
        <f t="shared" si="32"/>
        <v>0</v>
      </c>
    </row>
    <row r="1797" spans="1:9" x14ac:dyDescent="0.3">
      <c r="A1797" s="24" t="e">
        <f t="shared" si="31"/>
        <v>#REF!</v>
      </c>
      <c r="B1797" s="44"/>
      <c r="C1797" s="42"/>
      <c r="D1797" s="103"/>
      <c r="E1797" s="40" t="s">
        <v>440</v>
      </c>
      <c r="F1797" s="46"/>
      <c r="H1797" s="29">
        <f>IF(ISERROR(VLOOKUP(C1797,#REF!,3,0)),0,(VLOOKUP(C1797,#REF!,3,0)))</f>
        <v>0</v>
      </c>
      <c r="I1797" s="29">
        <f t="shared" si="32"/>
        <v>0</v>
      </c>
    </row>
    <row r="1798" spans="1:9" x14ac:dyDescent="0.3">
      <c r="A1798" s="24" t="e">
        <f t="shared" si="31"/>
        <v>#REF!</v>
      </c>
      <c r="B1798" s="44"/>
      <c r="C1798" s="102">
        <v>1390</v>
      </c>
      <c r="D1798" s="103" t="s">
        <v>719</v>
      </c>
      <c r="E1798" s="40" t="s">
        <v>440</v>
      </c>
      <c r="F1798" s="46"/>
      <c r="H1798" s="29">
        <f>IF(ISERROR(VLOOKUP(C1798,#REF!,3,0)),0,(VLOOKUP(C1798,#REF!,3,0)))</f>
        <v>0</v>
      </c>
      <c r="I1798" s="29">
        <f t="shared" si="32"/>
        <v>0</v>
      </c>
    </row>
    <row r="1799" spans="1:9" x14ac:dyDescent="0.3">
      <c r="A1799" s="24" t="e">
        <f t="shared" si="31"/>
        <v>#REF!</v>
      </c>
      <c r="B1799" s="44" t="s">
        <v>669</v>
      </c>
      <c r="C1799" s="102">
        <v>139005</v>
      </c>
      <c r="D1799" s="103" t="s">
        <v>176</v>
      </c>
      <c r="E1799" s="40" t="s">
        <v>440</v>
      </c>
      <c r="F1799" s="46">
        <v>1</v>
      </c>
      <c r="H1799" s="29">
        <f>IF(ISERROR(VLOOKUP(C1799,#REF!,3,0)),0,(VLOOKUP(C1799,#REF!,3,0)))</f>
        <v>0</v>
      </c>
      <c r="I1799" s="29">
        <f>F1799*H1799</f>
        <v>0</v>
      </c>
    </row>
    <row r="1800" spans="1:9" x14ac:dyDescent="0.3">
      <c r="A1800" s="24" t="e">
        <f t="shared" ref="A1800:A1863" si="33">+IF(H1800&gt;0,A1799+1,A1799)</f>
        <v>#REF!</v>
      </c>
      <c r="B1800" s="44" t="s">
        <v>669</v>
      </c>
      <c r="C1800" s="102">
        <v>139010</v>
      </c>
      <c r="D1800" s="103" t="s">
        <v>720</v>
      </c>
      <c r="E1800" s="40" t="s">
        <v>440</v>
      </c>
      <c r="F1800" s="46">
        <v>1</v>
      </c>
      <c r="H1800" s="29">
        <f>IF(ISERROR(VLOOKUP(C1800,#REF!,3,0)),0,(VLOOKUP(C1800,#REF!,3,0)))</f>
        <v>0</v>
      </c>
      <c r="I1800" s="29">
        <f t="shared" ref="I1800:I1811" si="34">F1800*H1800</f>
        <v>0</v>
      </c>
    </row>
    <row r="1801" spans="1:9" x14ac:dyDescent="0.3">
      <c r="A1801" s="24" t="e">
        <f t="shared" si="33"/>
        <v>#REF!</v>
      </c>
      <c r="B1801" s="44" t="s">
        <v>669</v>
      </c>
      <c r="C1801" s="42">
        <v>139011</v>
      </c>
      <c r="D1801" s="103" t="s">
        <v>314</v>
      </c>
      <c r="E1801" s="40" t="s">
        <v>440</v>
      </c>
      <c r="F1801" s="46">
        <v>1</v>
      </c>
      <c r="H1801" s="29">
        <f>IF(ISERROR(VLOOKUP(C1801,#REF!,3,0)),0,(VLOOKUP(C1801,#REF!,3,0)))</f>
        <v>0</v>
      </c>
      <c r="I1801" s="29">
        <f t="shared" si="34"/>
        <v>0</v>
      </c>
    </row>
    <row r="1802" spans="1:9" x14ac:dyDescent="0.3">
      <c r="A1802" s="24" t="e">
        <f t="shared" si="33"/>
        <v>#REF!</v>
      </c>
      <c r="B1802" s="44" t="s">
        <v>669</v>
      </c>
      <c r="C1802" s="42">
        <v>139012</v>
      </c>
      <c r="D1802" s="103" t="s">
        <v>315</v>
      </c>
      <c r="E1802" s="40" t="s">
        <v>440</v>
      </c>
      <c r="F1802" s="46">
        <v>1</v>
      </c>
      <c r="H1802" s="29">
        <f>IF(ISERROR(VLOOKUP(C1802,#REF!,3,0)),0,(VLOOKUP(C1802,#REF!,3,0)))</f>
        <v>0</v>
      </c>
      <c r="I1802" s="29">
        <f t="shared" si="34"/>
        <v>0</v>
      </c>
    </row>
    <row r="1803" spans="1:9" x14ac:dyDescent="0.3">
      <c r="A1803" s="24" t="e">
        <f t="shared" si="33"/>
        <v>#REF!</v>
      </c>
      <c r="B1803" s="44" t="s">
        <v>669</v>
      </c>
      <c r="C1803" s="42">
        <v>139025</v>
      </c>
      <c r="D1803" s="103" t="s">
        <v>817</v>
      </c>
      <c r="E1803" s="40" t="s">
        <v>440</v>
      </c>
      <c r="F1803" s="46">
        <v>1</v>
      </c>
      <c r="H1803" s="29">
        <f>IF(ISERROR(VLOOKUP(C1803,#REF!,3,0)),0,(VLOOKUP(C1803,#REF!,3,0)))</f>
        <v>0</v>
      </c>
      <c r="I1803" s="29">
        <f t="shared" si="34"/>
        <v>0</v>
      </c>
    </row>
    <row r="1804" spans="1:9" x14ac:dyDescent="0.3">
      <c r="A1804" s="24" t="e">
        <f t="shared" si="33"/>
        <v>#REF!</v>
      </c>
      <c r="B1804" s="44" t="s">
        <v>669</v>
      </c>
      <c r="C1804" s="42">
        <v>139030</v>
      </c>
      <c r="D1804" s="45" t="s">
        <v>682</v>
      </c>
      <c r="E1804" s="40" t="s">
        <v>440</v>
      </c>
      <c r="F1804" s="46">
        <v>1</v>
      </c>
      <c r="H1804" s="29">
        <f>IF(ISERROR(VLOOKUP(C1804,#REF!,3,0)),0,(VLOOKUP(C1804,#REF!,3,0)))</f>
        <v>0</v>
      </c>
      <c r="I1804" s="29">
        <f t="shared" si="34"/>
        <v>0</v>
      </c>
    </row>
    <row r="1805" spans="1:9" x14ac:dyDescent="0.3">
      <c r="A1805" s="24" t="e">
        <f t="shared" si="33"/>
        <v>#REF!</v>
      </c>
      <c r="B1805" s="44" t="s">
        <v>669</v>
      </c>
      <c r="C1805" s="102">
        <v>139035</v>
      </c>
      <c r="D1805" s="45" t="s">
        <v>686</v>
      </c>
      <c r="E1805" s="40" t="s">
        <v>440</v>
      </c>
      <c r="F1805" s="46">
        <v>1</v>
      </c>
      <c r="H1805" s="29">
        <f>IF(ISERROR(VLOOKUP(C1805,#REF!,3,0)),0,(VLOOKUP(C1805,#REF!,3,0)))</f>
        <v>0</v>
      </c>
      <c r="I1805" s="29">
        <f t="shared" si="34"/>
        <v>0</v>
      </c>
    </row>
    <row r="1806" spans="1:9" x14ac:dyDescent="0.3">
      <c r="A1806" s="24" t="e">
        <f t="shared" si="33"/>
        <v>#REF!</v>
      </c>
      <c r="B1806" s="44" t="s">
        <v>669</v>
      </c>
      <c r="C1806" s="102">
        <v>139040</v>
      </c>
      <c r="D1806" s="45" t="s">
        <v>691</v>
      </c>
      <c r="E1806" s="40" t="s">
        <v>440</v>
      </c>
      <c r="F1806" s="46">
        <v>1</v>
      </c>
      <c r="H1806" s="29">
        <f>IF(ISERROR(VLOOKUP(C1806,#REF!,3,0)),0,(VLOOKUP(C1806,#REF!,3,0)))</f>
        <v>0</v>
      </c>
      <c r="I1806" s="29">
        <f t="shared" si="34"/>
        <v>0</v>
      </c>
    </row>
    <row r="1807" spans="1:9" x14ac:dyDescent="0.3">
      <c r="A1807" s="24" t="e">
        <f t="shared" si="33"/>
        <v>#REF!</v>
      </c>
      <c r="B1807" s="44" t="s">
        <v>669</v>
      </c>
      <c r="C1807" s="102">
        <v>139045</v>
      </c>
      <c r="D1807" s="45" t="s">
        <v>818</v>
      </c>
      <c r="E1807" s="40" t="s">
        <v>440</v>
      </c>
      <c r="F1807" s="46">
        <v>1</v>
      </c>
      <c r="H1807" s="29">
        <f>IF(ISERROR(VLOOKUP(C1807,#REF!,3,0)),0,(VLOOKUP(C1807,#REF!,3,0)))</f>
        <v>0</v>
      </c>
      <c r="I1807" s="29">
        <f t="shared" si="34"/>
        <v>0</v>
      </c>
    </row>
    <row r="1808" spans="1:9" x14ac:dyDescent="0.3">
      <c r="A1808" s="24" t="e">
        <f t="shared" si="33"/>
        <v>#REF!</v>
      </c>
      <c r="B1808" s="44" t="s">
        <v>669</v>
      </c>
      <c r="C1808" s="102">
        <v>139050</v>
      </c>
      <c r="D1808" s="45" t="s">
        <v>708</v>
      </c>
      <c r="E1808" s="40" t="s">
        <v>440</v>
      </c>
      <c r="F1808" s="46">
        <v>1</v>
      </c>
      <c r="H1808" s="29">
        <f>IF(ISERROR(VLOOKUP(C1808,#REF!,3,0)),0,(VLOOKUP(C1808,#REF!,3,0)))</f>
        <v>0</v>
      </c>
      <c r="I1808" s="29">
        <f t="shared" si="34"/>
        <v>0</v>
      </c>
    </row>
    <row r="1809" spans="1:9" x14ac:dyDescent="0.3">
      <c r="A1809" s="24" t="e">
        <f t="shared" si="33"/>
        <v>#REF!</v>
      </c>
      <c r="B1809" s="44" t="s">
        <v>669</v>
      </c>
      <c r="C1809" s="102">
        <v>139055</v>
      </c>
      <c r="D1809" s="45" t="s">
        <v>711</v>
      </c>
      <c r="E1809" s="40" t="s">
        <v>440</v>
      </c>
      <c r="F1809" s="46">
        <v>1</v>
      </c>
      <c r="H1809" s="29">
        <f>IF(ISERROR(VLOOKUP(C1809,#REF!,3,0)),0,(VLOOKUP(C1809,#REF!,3,0)))</f>
        <v>0</v>
      </c>
      <c r="I1809" s="29">
        <f t="shared" si="34"/>
        <v>0</v>
      </c>
    </row>
    <row r="1810" spans="1:9" x14ac:dyDescent="0.3">
      <c r="A1810" s="24" t="e">
        <f t="shared" si="33"/>
        <v>#REF!</v>
      </c>
      <c r="B1810" s="44" t="s">
        <v>669</v>
      </c>
      <c r="C1810" s="102">
        <v>139060</v>
      </c>
      <c r="D1810" s="45" t="s">
        <v>717</v>
      </c>
      <c r="E1810" s="40" t="s">
        <v>440</v>
      </c>
      <c r="F1810" s="46">
        <v>1</v>
      </c>
      <c r="H1810" s="29">
        <f>IF(ISERROR(VLOOKUP(C1810,#REF!,3,0)),0,(VLOOKUP(C1810,#REF!,3,0)))</f>
        <v>0</v>
      </c>
      <c r="I1810" s="29">
        <f t="shared" si="34"/>
        <v>0</v>
      </c>
    </row>
    <row r="1811" spans="1:9" x14ac:dyDescent="0.3">
      <c r="A1811" s="24" t="e">
        <f t="shared" si="33"/>
        <v>#REF!</v>
      </c>
      <c r="B1811" s="44" t="s">
        <v>669</v>
      </c>
      <c r="C1811" s="42">
        <v>139095</v>
      </c>
      <c r="D1811" s="45" t="s">
        <v>245</v>
      </c>
      <c r="E1811" s="40" t="s">
        <v>440</v>
      </c>
      <c r="F1811" s="46">
        <v>1</v>
      </c>
      <c r="H1811" s="29">
        <f>IF(ISERROR(VLOOKUP(C1811,#REF!,3,0)),0,(VLOOKUP(C1811,#REF!,3,0)))</f>
        <v>0</v>
      </c>
      <c r="I1811" s="29">
        <f t="shared" si="34"/>
        <v>0</v>
      </c>
    </row>
    <row r="1812" spans="1:9" x14ac:dyDescent="0.3">
      <c r="A1812" s="24" t="e">
        <f t="shared" si="33"/>
        <v>#REF!</v>
      </c>
      <c r="B1812" s="44"/>
      <c r="C1812" s="42"/>
      <c r="D1812" s="45"/>
      <c r="E1812" s="40" t="s">
        <v>440</v>
      </c>
      <c r="F1812" s="46"/>
      <c r="H1812" s="29">
        <f>IF(ISERROR(VLOOKUP(C1812,#REF!,3,0)),0,(VLOOKUP(C1812,#REF!,3,0)))</f>
        <v>0</v>
      </c>
    </row>
    <row r="1813" spans="1:9" x14ac:dyDescent="0.3">
      <c r="A1813" s="24" t="e">
        <f t="shared" si="33"/>
        <v>#REF!</v>
      </c>
      <c r="B1813" s="44"/>
      <c r="C1813" s="102">
        <v>1399</v>
      </c>
      <c r="D1813" s="43" t="s">
        <v>102</v>
      </c>
      <c r="E1813" s="40" t="s">
        <v>440</v>
      </c>
      <c r="F1813" s="48"/>
      <c r="H1813" s="29">
        <f>IF(ISERROR(VLOOKUP(C1813,#REF!,3,0)),0,(VLOOKUP(C1813,#REF!,3,0)))</f>
        <v>0</v>
      </c>
    </row>
    <row r="1814" spans="1:9" x14ac:dyDescent="0.3">
      <c r="A1814" s="24" t="e">
        <f t="shared" si="33"/>
        <v>#REF!</v>
      </c>
      <c r="B1814" s="44" t="s">
        <v>671</v>
      </c>
      <c r="C1814" s="102">
        <v>139905</v>
      </c>
      <c r="D1814" s="45" t="s">
        <v>103</v>
      </c>
      <c r="E1814" s="40" t="s">
        <v>440</v>
      </c>
      <c r="F1814" s="46">
        <v>1</v>
      </c>
      <c r="H1814" s="29">
        <f>IF(ISERROR(VLOOKUP(C1814,#REF!,3,0)),0,(VLOOKUP(C1814,#REF!,3,0)))</f>
        <v>0</v>
      </c>
      <c r="I1814" s="29">
        <f>-F1814*H1814</f>
        <v>0</v>
      </c>
    </row>
    <row r="1815" spans="1:9" x14ac:dyDescent="0.3">
      <c r="A1815" s="24" t="e">
        <f t="shared" si="33"/>
        <v>#REF!</v>
      </c>
      <c r="B1815" s="44" t="s">
        <v>671</v>
      </c>
      <c r="C1815" s="42">
        <v>139910</v>
      </c>
      <c r="D1815" s="45" t="s">
        <v>104</v>
      </c>
      <c r="E1815" s="40" t="s">
        <v>440</v>
      </c>
      <c r="F1815" s="46">
        <v>1</v>
      </c>
      <c r="H1815" s="29">
        <f>IF(ISERROR(VLOOKUP(C1815,#REF!,3,0)),0,(VLOOKUP(C1815,#REF!,3,0)))</f>
        <v>0</v>
      </c>
      <c r="I1815" s="29">
        <f t="shared" ref="I1815:I1825" si="35">-F1815*H1815</f>
        <v>0</v>
      </c>
    </row>
    <row r="1816" spans="1:9" x14ac:dyDescent="0.3">
      <c r="A1816" s="24" t="e">
        <f t="shared" si="33"/>
        <v>#REF!</v>
      </c>
      <c r="B1816" s="44" t="s">
        <v>671</v>
      </c>
      <c r="C1816" s="42">
        <v>139911</v>
      </c>
      <c r="D1816" s="45" t="s">
        <v>105</v>
      </c>
      <c r="E1816" s="40" t="s">
        <v>440</v>
      </c>
      <c r="F1816" s="46">
        <v>1</v>
      </c>
      <c r="H1816" s="29">
        <f>IF(ISERROR(VLOOKUP(C1816,#REF!,3,0)),0,(VLOOKUP(C1816,#REF!,3,0)))</f>
        <v>0</v>
      </c>
      <c r="I1816" s="29">
        <f t="shared" si="35"/>
        <v>0</v>
      </c>
    </row>
    <row r="1817" spans="1:9" x14ac:dyDescent="0.3">
      <c r="A1817" s="24" t="e">
        <f t="shared" si="33"/>
        <v>#REF!</v>
      </c>
      <c r="B1817" s="44" t="s">
        <v>671</v>
      </c>
      <c r="C1817" s="42">
        <v>139912</v>
      </c>
      <c r="D1817" s="45" t="s">
        <v>625</v>
      </c>
      <c r="E1817" s="40" t="s">
        <v>440</v>
      </c>
      <c r="F1817" s="46">
        <v>1</v>
      </c>
      <c r="H1817" s="29">
        <f>IF(ISERROR(VLOOKUP(C1817,#REF!,3,0)),0,(VLOOKUP(C1817,#REF!,3,0)))</f>
        <v>0</v>
      </c>
      <c r="I1817" s="29">
        <f t="shared" si="35"/>
        <v>0</v>
      </c>
    </row>
    <row r="1818" spans="1:9" x14ac:dyDescent="0.3">
      <c r="A1818" s="24" t="e">
        <f t="shared" si="33"/>
        <v>#REF!</v>
      </c>
      <c r="B1818" s="44" t="s">
        <v>671</v>
      </c>
      <c r="C1818" s="42">
        <v>139925</v>
      </c>
      <c r="D1818" s="45" t="s">
        <v>626</v>
      </c>
      <c r="E1818" s="40" t="s">
        <v>440</v>
      </c>
      <c r="F1818" s="46">
        <v>1</v>
      </c>
      <c r="H1818" s="29">
        <f>IF(ISERROR(VLOOKUP(C1818,#REF!,3,0)),0,(VLOOKUP(C1818,#REF!,3,0)))</f>
        <v>0</v>
      </c>
      <c r="I1818" s="29">
        <f t="shared" si="35"/>
        <v>0</v>
      </c>
    </row>
    <row r="1819" spans="1:9" x14ac:dyDescent="0.3">
      <c r="A1819" s="24" t="e">
        <f t="shared" si="33"/>
        <v>#REF!</v>
      </c>
      <c r="B1819" s="44" t="s">
        <v>671</v>
      </c>
      <c r="C1819" s="102">
        <v>139930</v>
      </c>
      <c r="D1819" s="45" t="s">
        <v>627</v>
      </c>
      <c r="E1819" s="40" t="s">
        <v>440</v>
      </c>
      <c r="F1819" s="46">
        <v>1</v>
      </c>
      <c r="H1819" s="29">
        <f>IF(ISERROR(VLOOKUP(C1819,#REF!,3,0)),0,(VLOOKUP(C1819,#REF!,3,0)))</f>
        <v>0</v>
      </c>
      <c r="I1819" s="29">
        <f t="shared" si="35"/>
        <v>0</v>
      </c>
    </row>
    <row r="1820" spans="1:9" x14ac:dyDescent="0.3">
      <c r="A1820" s="24" t="e">
        <f t="shared" si="33"/>
        <v>#REF!</v>
      </c>
      <c r="B1820" s="44" t="s">
        <v>671</v>
      </c>
      <c r="C1820" s="102">
        <v>139935</v>
      </c>
      <c r="D1820" s="45" t="s">
        <v>628</v>
      </c>
      <c r="E1820" s="40" t="s">
        <v>440</v>
      </c>
      <c r="F1820" s="46">
        <v>1</v>
      </c>
      <c r="H1820" s="29">
        <f>IF(ISERROR(VLOOKUP(C1820,#REF!,3,0)),0,(VLOOKUP(C1820,#REF!,3,0)))</f>
        <v>0</v>
      </c>
      <c r="I1820" s="29">
        <f t="shared" si="35"/>
        <v>0</v>
      </c>
    </row>
    <row r="1821" spans="1:9" x14ac:dyDescent="0.3">
      <c r="A1821" s="24" t="e">
        <f t="shared" si="33"/>
        <v>#REF!</v>
      </c>
      <c r="B1821" s="44" t="s">
        <v>671</v>
      </c>
      <c r="C1821" s="102">
        <v>139940</v>
      </c>
      <c r="D1821" s="45" t="s">
        <v>772</v>
      </c>
      <c r="E1821" s="40" t="s">
        <v>440</v>
      </c>
      <c r="F1821" s="46">
        <v>1</v>
      </c>
      <c r="H1821" s="29">
        <f>IF(ISERROR(VLOOKUP(C1821,#REF!,3,0)),0,(VLOOKUP(C1821,#REF!,3,0)))</f>
        <v>0</v>
      </c>
      <c r="I1821" s="29">
        <f t="shared" si="35"/>
        <v>0</v>
      </c>
    </row>
    <row r="1822" spans="1:9" x14ac:dyDescent="0.3">
      <c r="A1822" s="24" t="e">
        <f t="shared" si="33"/>
        <v>#REF!</v>
      </c>
      <c r="B1822" s="44" t="s">
        <v>671</v>
      </c>
      <c r="C1822" s="42">
        <v>139945</v>
      </c>
      <c r="D1822" s="45" t="s">
        <v>388</v>
      </c>
      <c r="E1822" s="40" t="s">
        <v>440</v>
      </c>
      <c r="F1822" s="46">
        <v>1</v>
      </c>
      <c r="H1822" s="29">
        <f>IF(ISERROR(VLOOKUP(C1822,#REF!,3,0)),0,(VLOOKUP(C1822,#REF!,3,0)))</f>
        <v>0</v>
      </c>
      <c r="I1822" s="29">
        <f t="shared" si="35"/>
        <v>0</v>
      </c>
    </row>
    <row r="1823" spans="1:9" x14ac:dyDescent="0.3">
      <c r="A1823" s="24" t="e">
        <f t="shared" si="33"/>
        <v>#REF!</v>
      </c>
      <c r="B1823" s="44" t="s">
        <v>671</v>
      </c>
      <c r="C1823" s="102">
        <v>139950</v>
      </c>
      <c r="D1823" s="45" t="s">
        <v>389</v>
      </c>
      <c r="E1823" s="40" t="s">
        <v>440</v>
      </c>
      <c r="F1823" s="46">
        <v>1</v>
      </c>
      <c r="H1823" s="29">
        <f>IF(ISERROR(VLOOKUP(C1823,#REF!,3,0)),0,(VLOOKUP(C1823,#REF!,3,0)))</f>
        <v>0</v>
      </c>
      <c r="I1823" s="29">
        <f t="shared" si="35"/>
        <v>0</v>
      </c>
    </row>
    <row r="1824" spans="1:9" x14ac:dyDescent="0.3">
      <c r="A1824" s="24" t="e">
        <f t="shared" si="33"/>
        <v>#REF!</v>
      </c>
      <c r="B1824" s="44" t="s">
        <v>671</v>
      </c>
      <c r="C1824" s="102">
        <v>139955</v>
      </c>
      <c r="D1824" s="45" t="s">
        <v>390</v>
      </c>
      <c r="E1824" s="40" t="s">
        <v>440</v>
      </c>
      <c r="F1824" s="46">
        <v>1</v>
      </c>
      <c r="H1824" s="29">
        <f>IF(ISERROR(VLOOKUP(C1824,#REF!,3,0)),0,(VLOOKUP(C1824,#REF!,3,0)))</f>
        <v>0</v>
      </c>
      <c r="I1824" s="29">
        <f t="shared" si="35"/>
        <v>0</v>
      </c>
    </row>
    <row r="1825" spans="1:9" x14ac:dyDescent="0.3">
      <c r="A1825" s="24" t="e">
        <f t="shared" si="33"/>
        <v>#REF!</v>
      </c>
      <c r="B1825" s="44" t="s">
        <v>671</v>
      </c>
      <c r="C1825" s="102">
        <v>139960</v>
      </c>
      <c r="D1825" s="45" t="s">
        <v>391</v>
      </c>
      <c r="E1825" s="40" t="s">
        <v>440</v>
      </c>
      <c r="F1825" s="46">
        <v>1</v>
      </c>
      <c r="H1825" s="29">
        <f>IF(ISERROR(VLOOKUP(C1825,#REF!,3,0)),0,(VLOOKUP(C1825,#REF!,3,0)))</f>
        <v>0</v>
      </c>
      <c r="I1825" s="29">
        <f t="shared" si="35"/>
        <v>0</v>
      </c>
    </row>
    <row r="1826" spans="1:9" x14ac:dyDescent="0.3">
      <c r="A1826" s="24" t="e">
        <f t="shared" si="33"/>
        <v>#REF!</v>
      </c>
      <c r="B1826" s="44" t="s">
        <v>671</v>
      </c>
      <c r="C1826" s="42">
        <v>139995</v>
      </c>
      <c r="D1826" s="45" t="s">
        <v>251</v>
      </c>
      <c r="E1826" s="40" t="s">
        <v>440</v>
      </c>
      <c r="F1826" s="46">
        <v>1</v>
      </c>
      <c r="H1826" s="29">
        <f>IF(ISERROR(VLOOKUP(C1826,#REF!,3,0)),0,(VLOOKUP(C1826,#REF!,3,0)))</f>
        <v>0</v>
      </c>
    </row>
    <row r="1827" spans="1:9" x14ac:dyDescent="0.3">
      <c r="A1827" s="24" t="e">
        <f t="shared" si="33"/>
        <v>#REF!</v>
      </c>
      <c r="C1827" s="42"/>
      <c r="D1827" s="45"/>
      <c r="E1827" s="40" t="s">
        <v>440</v>
      </c>
      <c r="F1827" s="41"/>
      <c r="H1827" s="29">
        <f>IF(ISERROR(VLOOKUP(C1827,#REF!,3,0)),0,(VLOOKUP(C1827,#REF!,3,0)))</f>
        <v>0</v>
      </c>
    </row>
    <row r="1828" spans="1:9" x14ac:dyDescent="0.3">
      <c r="A1828" s="24" t="e">
        <f t="shared" si="33"/>
        <v>#REF!</v>
      </c>
      <c r="C1828" s="102">
        <v>15</v>
      </c>
      <c r="D1828" s="43" t="s">
        <v>252</v>
      </c>
      <c r="E1828" s="40" t="s">
        <v>440</v>
      </c>
      <c r="F1828" s="41"/>
      <c r="H1828" s="29">
        <f>IF(ISERROR(VLOOKUP(C1828,#REF!,3,0)),0,(VLOOKUP(C1828,#REF!,3,0)))</f>
        <v>0</v>
      </c>
    </row>
    <row r="1829" spans="1:9" x14ac:dyDescent="0.3">
      <c r="A1829" s="24" t="e">
        <f t="shared" si="33"/>
        <v>#REF!</v>
      </c>
      <c r="C1829" s="42"/>
      <c r="D1829" s="45"/>
      <c r="E1829" s="40" t="s">
        <v>440</v>
      </c>
      <c r="F1829" s="74" t="s">
        <v>440</v>
      </c>
      <c r="H1829" s="29">
        <f>IF(ISERROR(VLOOKUP(C1829,#REF!,3,0)),0,(VLOOKUP(C1829,#REF!,3,0)))</f>
        <v>0</v>
      </c>
    </row>
    <row r="1830" spans="1:9" x14ac:dyDescent="0.3">
      <c r="A1830" s="24" t="e">
        <f t="shared" si="33"/>
        <v>#REF!</v>
      </c>
      <c r="C1830" s="102">
        <v>1504</v>
      </c>
      <c r="D1830" s="43" t="s">
        <v>253</v>
      </c>
      <c r="E1830" s="40" t="s">
        <v>440</v>
      </c>
      <c r="F1830" s="41"/>
      <c r="H1830" s="29">
        <f>IF(ISERROR(VLOOKUP(C1830,#REF!,3,0)),0,(VLOOKUP(C1830,#REF!,3,0)))</f>
        <v>0</v>
      </c>
    </row>
    <row r="1831" spans="1:9" x14ac:dyDescent="0.3">
      <c r="A1831" s="24" t="e">
        <f t="shared" si="33"/>
        <v>#REF!</v>
      </c>
      <c r="B1831" s="44" t="s">
        <v>669</v>
      </c>
      <c r="C1831" s="102">
        <v>150405</v>
      </c>
      <c r="D1831" s="45" t="s">
        <v>254</v>
      </c>
      <c r="E1831" s="40" t="s">
        <v>440</v>
      </c>
      <c r="F1831" s="46">
        <v>0</v>
      </c>
      <c r="H1831" s="29">
        <f>IF(ISERROR(VLOOKUP(C1831,#REF!,3,0)),0,(VLOOKUP(C1831,#REF!,3,0)))</f>
        <v>0</v>
      </c>
    </row>
    <row r="1832" spans="1:9" x14ac:dyDescent="0.3">
      <c r="A1832" s="24" t="e">
        <f t="shared" si="33"/>
        <v>#REF!</v>
      </c>
      <c r="B1832" s="44" t="s">
        <v>669</v>
      </c>
      <c r="C1832" s="102">
        <v>150410</v>
      </c>
      <c r="D1832" s="45" t="s">
        <v>255</v>
      </c>
      <c r="E1832" s="40" t="s">
        <v>440</v>
      </c>
      <c r="F1832" s="46">
        <v>0</v>
      </c>
      <c r="H1832" s="29">
        <f>IF(ISERROR(VLOOKUP(C1832,#REF!,3,0)),0,(VLOOKUP(C1832,#REF!,3,0)))</f>
        <v>0</v>
      </c>
    </row>
    <row r="1833" spans="1:9" x14ac:dyDescent="0.3">
      <c r="A1833" s="24" t="e">
        <f t="shared" si="33"/>
        <v>#REF!</v>
      </c>
      <c r="B1833" s="44"/>
      <c r="C1833" s="42"/>
      <c r="D1833" s="45"/>
      <c r="E1833" s="40" t="s">
        <v>440</v>
      </c>
      <c r="F1833" s="41"/>
      <c r="H1833" s="29">
        <f>IF(ISERROR(VLOOKUP(C1833,#REF!,3,0)),0,(VLOOKUP(C1833,#REF!,3,0)))</f>
        <v>0</v>
      </c>
    </row>
    <row r="1834" spans="1:9" x14ac:dyDescent="0.3">
      <c r="A1834" s="24" t="e">
        <f t="shared" si="33"/>
        <v>#REF!</v>
      </c>
      <c r="B1834" s="44"/>
      <c r="C1834" s="102">
        <v>1508</v>
      </c>
      <c r="D1834" s="43" t="s">
        <v>256</v>
      </c>
      <c r="E1834" s="40" t="s">
        <v>440</v>
      </c>
      <c r="F1834" s="41"/>
      <c r="H1834" s="29">
        <f>IF(ISERROR(VLOOKUP(C1834,#REF!,3,0)),0,(VLOOKUP(C1834,#REF!,3,0)))</f>
        <v>0</v>
      </c>
    </row>
    <row r="1835" spans="1:9" x14ac:dyDescent="0.3">
      <c r="A1835" s="24" t="e">
        <f t="shared" si="33"/>
        <v>#REF!</v>
      </c>
      <c r="B1835" s="44" t="s">
        <v>669</v>
      </c>
      <c r="C1835" s="102">
        <v>150805</v>
      </c>
      <c r="D1835" s="45" t="s">
        <v>257</v>
      </c>
      <c r="E1835" s="40" t="s">
        <v>440</v>
      </c>
      <c r="F1835" s="46">
        <v>0</v>
      </c>
      <c r="H1835" s="29">
        <f>IF(ISERROR(VLOOKUP(C1835,#REF!,3,0)),0,(VLOOKUP(C1835,#REF!,3,0)))</f>
        <v>0</v>
      </c>
    </row>
    <row r="1836" spans="1:9" x14ac:dyDescent="0.3">
      <c r="A1836" s="24" t="e">
        <f t="shared" si="33"/>
        <v>#REF!</v>
      </c>
      <c r="B1836" s="44" t="s">
        <v>669</v>
      </c>
      <c r="C1836" s="102">
        <v>150810</v>
      </c>
      <c r="D1836" s="45" t="s">
        <v>258</v>
      </c>
      <c r="E1836" s="40" t="s">
        <v>440</v>
      </c>
      <c r="F1836" s="46">
        <v>0</v>
      </c>
      <c r="H1836" s="29">
        <f>IF(ISERROR(VLOOKUP(C1836,#REF!,3,0)),0,(VLOOKUP(C1836,#REF!,3,0)))</f>
        <v>0</v>
      </c>
    </row>
    <row r="1837" spans="1:9" x14ac:dyDescent="0.3">
      <c r="A1837" s="24" t="e">
        <f t="shared" si="33"/>
        <v>#REF!</v>
      </c>
      <c r="B1837" s="44" t="s">
        <v>669</v>
      </c>
      <c r="C1837" s="102">
        <v>150815</v>
      </c>
      <c r="D1837" s="45" t="s">
        <v>259</v>
      </c>
      <c r="E1837" s="40" t="s">
        <v>440</v>
      </c>
      <c r="F1837" s="46">
        <v>0</v>
      </c>
      <c r="H1837" s="29">
        <f>IF(ISERROR(VLOOKUP(C1837,#REF!,3,0)),0,(VLOOKUP(C1837,#REF!,3,0)))</f>
        <v>0</v>
      </c>
    </row>
    <row r="1838" spans="1:9" x14ac:dyDescent="0.3">
      <c r="A1838" s="24" t="e">
        <f t="shared" si="33"/>
        <v>#REF!</v>
      </c>
      <c r="B1838" s="44" t="s">
        <v>669</v>
      </c>
      <c r="C1838" s="42">
        <v>150816</v>
      </c>
      <c r="D1838" s="45" t="s">
        <v>260</v>
      </c>
      <c r="E1838" s="40" t="s">
        <v>440</v>
      </c>
      <c r="F1838" s="46">
        <v>0</v>
      </c>
      <c r="H1838" s="29">
        <f>IF(ISERROR(VLOOKUP(C1838,#REF!,3,0)),0,(VLOOKUP(C1838,#REF!,3,0)))</f>
        <v>0</v>
      </c>
    </row>
    <row r="1839" spans="1:9" x14ac:dyDescent="0.3">
      <c r="A1839" s="24" t="e">
        <f t="shared" si="33"/>
        <v>#REF!</v>
      </c>
      <c r="B1839" s="44" t="s">
        <v>669</v>
      </c>
      <c r="C1839" s="42">
        <v>150880</v>
      </c>
      <c r="D1839" s="45" t="s">
        <v>261</v>
      </c>
      <c r="E1839" s="40" t="s">
        <v>440</v>
      </c>
      <c r="F1839" s="46">
        <v>0</v>
      </c>
      <c r="H1839" s="29">
        <f>IF(ISERROR(VLOOKUP(C1839,#REF!,3,0)),0,(VLOOKUP(C1839,#REF!,3,0)))</f>
        <v>0</v>
      </c>
    </row>
    <row r="1840" spans="1:9" x14ac:dyDescent="0.3">
      <c r="A1840" s="24" t="e">
        <f t="shared" si="33"/>
        <v>#REF!</v>
      </c>
      <c r="B1840" s="44" t="s">
        <v>669</v>
      </c>
      <c r="C1840" s="102">
        <v>150895</v>
      </c>
      <c r="D1840" s="45" t="s">
        <v>710</v>
      </c>
      <c r="E1840" s="40" t="s">
        <v>440</v>
      </c>
      <c r="F1840" s="46">
        <v>0</v>
      </c>
      <c r="H1840" s="29">
        <f>IF(ISERROR(VLOOKUP(C1840,#REF!,3,0)),0,(VLOOKUP(C1840,#REF!,3,0)))</f>
        <v>0</v>
      </c>
    </row>
    <row r="1841" spans="1:8" x14ac:dyDescent="0.3">
      <c r="A1841" s="24" t="e">
        <f t="shared" si="33"/>
        <v>#REF!</v>
      </c>
      <c r="B1841" s="44"/>
      <c r="C1841" s="42"/>
      <c r="D1841" s="45"/>
      <c r="E1841" s="40" t="s">
        <v>440</v>
      </c>
      <c r="F1841" s="41"/>
      <c r="H1841" s="29">
        <f>IF(ISERROR(VLOOKUP(C1841,#REF!,3,0)),0,(VLOOKUP(C1841,#REF!,3,0)))</f>
        <v>0</v>
      </c>
    </row>
    <row r="1842" spans="1:8" x14ac:dyDescent="0.3">
      <c r="A1842" s="24" t="e">
        <f t="shared" si="33"/>
        <v>#REF!</v>
      </c>
      <c r="B1842" s="44"/>
      <c r="C1842" s="102">
        <v>1512</v>
      </c>
      <c r="D1842" s="43" t="s">
        <v>262</v>
      </c>
      <c r="E1842" s="40" t="s">
        <v>440</v>
      </c>
      <c r="F1842" s="41"/>
      <c r="H1842" s="29">
        <f>IF(ISERROR(VLOOKUP(C1842,#REF!,3,0)),0,(VLOOKUP(C1842,#REF!,3,0)))</f>
        <v>0</v>
      </c>
    </row>
    <row r="1843" spans="1:8" x14ac:dyDescent="0.3">
      <c r="A1843" s="24" t="e">
        <f t="shared" si="33"/>
        <v>#REF!</v>
      </c>
      <c r="B1843" s="44" t="s">
        <v>669</v>
      </c>
      <c r="C1843" s="102">
        <v>151205</v>
      </c>
      <c r="D1843" s="45" t="s">
        <v>263</v>
      </c>
      <c r="E1843" s="40" t="s">
        <v>440</v>
      </c>
      <c r="F1843" s="46">
        <v>0</v>
      </c>
      <c r="H1843" s="29">
        <f>IF(ISERROR(VLOOKUP(C1843,#REF!,3,0)),0,(VLOOKUP(C1843,#REF!,3,0)))</f>
        <v>0</v>
      </c>
    </row>
    <row r="1844" spans="1:8" x14ac:dyDescent="0.3">
      <c r="A1844" s="24" t="e">
        <f t="shared" si="33"/>
        <v>#REF!</v>
      </c>
      <c r="B1844" s="44" t="s">
        <v>669</v>
      </c>
      <c r="C1844" s="102">
        <v>151210</v>
      </c>
      <c r="D1844" s="45" t="s">
        <v>264</v>
      </c>
      <c r="E1844" s="40" t="s">
        <v>440</v>
      </c>
      <c r="F1844" s="46">
        <v>0</v>
      </c>
      <c r="H1844" s="29">
        <f>IF(ISERROR(VLOOKUP(C1844,#REF!,3,0)),0,(VLOOKUP(C1844,#REF!,3,0)))</f>
        <v>0</v>
      </c>
    </row>
    <row r="1845" spans="1:8" x14ac:dyDescent="0.3">
      <c r="A1845" s="24" t="e">
        <f t="shared" si="33"/>
        <v>#REF!</v>
      </c>
      <c r="B1845" s="44" t="s">
        <v>669</v>
      </c>
      <c r="C1845" s="102">
        <v>151215</v>
      </c>
      <c r="D1845" s="45" t="s">
        <v>265</v>
      </c>
      <c r="E1845" s="40" t="s">
        <v>440</v>
      </c>
      <c r="F1845" s="46">
        <v>0</v>
      </c>
      <c r="H1845" s="29">
        <f>IF(ISERROR(VLOOKUP(C1845,#REF!,3,0)),0,(VLOOKUP(C1845,#REF!,3,0)))</f>
        <v>0</v>
      </c>
    </row>
    <row r="1846" spans="1:8" x14ac:dyDescent="0.3">
      <c r="A1846" s="24" t="e">
        <f t="shared" si="33"/>
        <v>#REF!</v>
      </c>
      <c r="B1846" s="44" t="s">
        <v>669</v>
      </c>
      <c r="C1846" s="42">
        <v>151295</v>
      </c>
      <c r="D1846" s="45" t="s">
        <v>245</v>
      </c>
      <c r="E1846" s="40" t="s">
        <v>440</v>
      </c>
      <c r="F1846" s="46">
        <v>0</v>
      </c>
      <c r="H1846" s="29">
        <f>IF(ISERROR(VLOOKUP(C1846,#REF!,3,0)),0,(VLOOKUP(C1846,#REF!,3,0)))</f>
        <v>0</v>
      </c>
    </row>
    <row r="1847" spans="1:8" x14ac:dyDescent="0.3">
      <c r="A1847" s="24" t="e">
        <f t="shared" si="33"/>
        <v>#REF!</v>
      </c>
      <c r="B1847" s="44"/>
      <c r="C1847" s="42"/>
      <c r="D1847" s="45"/>
      <c r="E1847" s="40" t="s">
        <v>440</v>
      </c>
      <c r="F1847" s="41"/>
      <c r="H1847" s="29">
        <f>IF(ISERROR(VLOOKUP(C1847,#REF!,3,0)),0,(VLOOKUP(C1847,#REF!,3,0)))</f>
        <v>0</v>
      </c>
    </row>
    <row r="1848" spans="1:8" x14ac:dyDescent="0.3">
      <c r="A1848" s="24" t="e">
        <f t="shared" si="33"/>
        <v>#REF!</v>
      </c>
      <c r="B1848" s="44"/>
      <c r="C1848" s="102">
        <v>1516</v>
      </c>
      <c r="D1848" s="43" t="s">
        <v>266</v>
      </c>
      <c r="E1848" s="40" t="s">
        <v>440</v>
      </c>
      <c r="F1848" s="41"/>
      <c r="H1848" s="29">
        <f>IF(ISERROR(VLOOKUP(C1848,#REF!,3,0)),0,(VLOOKUP(C1848,#REF!,3,0)))</f>
        <v>0</v>
      </c>
    </row>
    <row r="1849" spans="1:8" x14ac:dyDescent="0.3">
      <c r="A1849" s="24" t="e">
        <f t="shared" si="33"/>
        <v>#REF!</v>
      </c>
      <c r="B1849" s="44" t="s">
        <v>669</v>
      </c>
      <c r="C1849" s="102">
        <v>151605</v>
      </c>
      <c r="D1849" s="45" t="s">
        <v>257</v>
      </c>
      <c r="E1849" s="40" t="s">
        <v>440</v>
      </c>
      <c r="F1849" s="46">
        <v>0</v>
      </c>
      <c r="H1849" s="29">
        <f>IF(ISERROR(VLOOKUP(C1849,#REF!,3,0)),0,(VLOOKUP(C1849,#REF!,3,0)))</f>
        <v>0</v>
      </c>
    </row>
    <row r="1850" spans="1:8" x14ac:dyDescent="0.3">
      <c r="A1850" s="24" t="e">
        <f t="shared" si="33"/>
        <v>#REF!</v>
      </c>
      <c r="B1850" s="44" t="s">
        <v>669</v>
      </c>
      <c r="C1850" s="102">
        <v>151610</v>
      </c>
      <c r="D1850" s="45" t="s">
        <v>258</v>
      </c>
      <c r="E1850" s="40" t="s">
        <v>440</v>
      </c>
      <c r="F1850" s="46">
        <v>0</v>
      </c>
      <c r="H1850" s="29">
        <f>IF(ISERROR(VLOOKUP(C1850,#REF!,3,0)),0,(VLOOKUP(C1850,#REF!,3,0)))</f>
        <v>0</v>
      </c>
    </row>
    <row r="1851" spans="1:8" x14ac:dyDescent="0.3">
      <c r="A1851" s="24" t="e">
        <f t="shared" si="33"/>
        <v>#REF!</v>
      </c>
      <c r="B1851" s="44" t="s">
        <v>669</v>
      </c>
      <c r="C1851" s="102">
        <v>151615</v>
      </c>
      <c r="D1851" s="45" t="s">
        <v>259</v>
      </c>
      <c r="E1851" s="40" t="s">
        <v>440</v>
      </c>
      <c r="F1851" s="46">
        <v>0</v>
      </c>
      <c r="H1851" s="29">
        <f>IF(ISERROR(VLOOKUP(C1851,#REF!,3,0)),0,(VLOOKUP(C1851,#REF!,3,0)))</f>
        <v>0</v>
      </c>
    </row>
    <row r="1852" spans="1:8" x14ac:dyDescent="0.3">
      <c r="A1852" s="24" t="e">
        <f t="shared" si="33"/>
        <v>#REF!</v>
      </c>
      <c r="B1852" s="44" t="s">
        <v>669</v>
      </c>
      <c r="C1852" s="42">
        <v>151616</v>
      </c>
      <c r="D1852" s="45" t="s">
        <v>260</v>
      </c>
      <c r="E1852" s="40" t="s">
        <v>440</v>
      </c>
      <c r="F1852" s="46">
        <v>0</v>
      </c>
      <c r="H1852" s="29">
        <f>IF(ISERROR(VLOOKUP(C1852,#REF!,3,0)),0,(VLOOKUP(C1852,#REF!,3,0)))</f>
        <v>0</v>
      </c>
    </row>
    <row r="1853" spans="1:8" x14ac:dyDescent="0.3">
      <c r="A1853" s="24" t="e">
        <f t="shared" si="33"/>
        <v>#REF!</v>
      </c>
      <c r="B1853" s="44" t="s">
        <v>669</v>
      </c>
      <c r="C1853" s="42">
        <v>151650</v>
      </c>
      <c r="D1853" s="45" t="s">
        <v>99</v>
      </c>
      <c r="E1853" s="40" t="s">
        <v>440</v>
      </c>
      <c r="F1853" s="46">
        <v>0</v>
      </c>
      <c r="H1853" s="29">
        <f>IF(ISERROR(VLOOKUP(C1853,#REF!,3,0)),0,(VLOOKUP(C1853,#REF!,3,0)))</f>
        <v>0</v>
      </c>
    </row>
    <row r="1854" spans="1:8" x14ac:dyDescent="0.3">
      <c r="A1854" s="24" t="e">
        <f t="shared" si="33"/>
        <v>#REF!</v>
      </c>
      <c r="B1854" s="44" t="s">
        <v>669</v>
      </c>
      <c r="C1854" s="42">
        <v>151680</v>
      </c>
      <c r="D1854" s="45" t="s">
        <v>261</v>
      </c>
      <c r="E1854" s="40" t="s">
        <v>440</v>
      </c>
      <c r="F1854" s="46">
        <v>0</v>
      </c>
      <c r="H1854" s="29">
        <f>IF(ISERROR(VLOOKUP(C1854,#REF!,3,0)),0,(VLOOKUP(C1854,#REF!,3,0)))</f>
        <v>0</v>
      </c>
    </row>
    <row r="1855" spans="1:8" x14ac:dyDescent="0.3">
      <c r="A1855" s="24" t="e">
        <f t="shared" si="33"/>
        <v>#REF!</v>
      </c>
      <c r="B1855" s="44" t="s">
        <v>669</v>
      </c>
      <c r="C1855" s="102">
        <v>151695</v>
      </c>
      <c r="D1855" s="45" t="s">
        <v>245</v>
      </c>
      <c r="E1855" s="40" t="s">
        <v>440</v>
      </c>
      <c r="F1855" s="46">
        <v>0</v>
      </c>
      <c r="H1855" s="29">
        <f>IF(ISERROR(VLOOKUP(C1855,#REF!,3,0)),0,(VLOOKUP(C1855,#REF!,3,0)))</f>
        <v>0</v>
      </c>
    </row>
    <row r="1856" spans="1:8" x14ac:dyDescent="0.3">
      <c r="A1856" s="24" t="e">
        <f t="shared" si="33"/>
        <v>#REF!</v>
      </c>
      <c r="B1856" s="44"/>
      <c r="C1856" s="42"/>
      <c r="D1856" s="45"/>
      <c r="E1856" s="40" t="s">
        <v>440</v>
      </c>
      <c r="F1856" s="41"/>
      <c r="H1856" s="29">
        <f>IF(ISERROR(VLOOKUP(C1856,#REF!,3,0)),0,(VLOOKUP(C1856,#REF!,3,0)))</f>
        <v>0</v>
      </c>
    </row>
    <row r="1857" spans="1:8" x14ac:dyDescent="0.3">
      <c r="A1857" s="24" t="e">
        <f t="shared" si="33"/>
        <v>#REF!</v>
      </c>
      <c r="B1857" s="44"/>
      <c r="C1857" s="42">
        <v>1520</v>
      </c>
      <c r="D1857" s="43" t="s">
        <v>263</v>
      </c>
      <c r="E1857" s="40" t="s">
        <v>440</v>
      </c>
      <c r="F1857" s="41"/>
      <c r="H1857" s="29">
        <f>IF(ISERROR(VLOOKUP(C1857,#REF!,3,0)),0,(VLOOKUP(C1857,#REF!,3,0)))</f>
        <v>0</v>
      </c>
    </row>
    <row r="1858" spans="1:8" x14ac:dyDescent="0.3">
      <c r="A1858" s="24" t="e">
        <f t="shared" si="33"/>
        <v>#REF!</v>
      </c>
      <c r="B1858" s="44" t="s">
        <v>669</v>
      </c>
      <c r="C1858" s="42">
        <v>152005</v>
      </c>
      <c r="D1858" s="45" t="s">
        <v>100</v>
      </c>
      <c r="E1858" s="40" t="s">
        <v>440</v>
      </c>
      <c r="F1858" s="46">
        <v>0</v>
      </c>
      <c r="H1858" s="29">
        <f>IF(ISERROR(VLOOKUP(C1858,#REF!,3,0)),0,(VLOOKUP(C1858,#REF!,3,0)))</f>
        <v>0</v>
      </c>
    </row>
    <row r="1859" spans="1:8" x14ac:dyDescent="0.3">
      <c r="A1859" s="24" t="e">
        <f t="shared" si="33"/>
        <v>#REF!</v>
      </c>
      <c r="B1859" s="44" t="s">
        <v>669</v>
      </c>
      <c r="C1859" s="42">
        <v>152010</v>
      </c>
      <c r="D1859" s="45" t="s">
        <v>325</v>
      </c>
      <c r="E1859" s="40" t="s">
        <v>440</v>
      </c>
      <c r="F1859" s="46">
        <v>0</v>
      </c>
      <c r="H1859" s="29">
        <f>IF(ISERROR(VLOOKUP(C1859,#REF!,3,0)),0,(VLOOKUP(C1859,#REF!,3,0)))</f>
        <v>0</v>
      </c>
    </row>
    <row r="1860" spans="1:8" x14ac:dyDescent="0.3">
      <c r="A1860" s="24" t="e">
        <f t="shared" si="33"/>
        <v>#REF!</v>
      </c>
      <c r="B1860" s="44" t="s">
        <v>669</v>
      </c>
      <c r="C1860" s="42">
        <v>152095</v>
      </c>
      <c r="D1860" s="45" t="s">
        <v>245</v>
      </c>
      <c r="E1860" s="40" t="s">
        <v>440</v>
      </c>
      <c r="F1860" s="46">
        <v>0</v>
      </c>
      <c r="H1860" s="29">
        <f>IF(ISERROR(VLOOKUP(C1860,#REF!,3,0)),0,(VLOOKUP(C1860,#REF!,3,0)))</f>
        <v>0</v>
      </c>
    </row>
    <row r="1861" spans="1:8" x14ac:dyDescent="0.3">
      <c r="A1861" s="24" t="e">
        <f t="shared" si="33"/>
        <v>#REF!</v>
      </c>
      <c r="B1861" s="44"/>
      <c r="C1861" s="42"/>
      <c r="D1861" s="45"/>
      <c r="E1861" s="40" t="s">
        <v>440</v>
      </c>
      <c r="F1861" s="41"/>
      <c r="H1861" s="29">
        <f>IF(ISERROR(VLOOKUP(C1861,#REF!,3,0)),0,(VLOOKUP(C1861,#REF!,3,0)))</f>
        <v>0</v>
      </c>
    </row>
    <row r="1862" spans="1:8" x14ac:dyDescent="0.3">
      <c r="A1862" s="24" t="e">
        <f t="shared" si="33"/>
        <v>#REF!</v>
      </c>
      <c r="B1862" s="44"/>
      <c r="C1862" s="102">
        <v>1524</v>
      </c>
      <c r="D1862" s="43" t="s">
        <v>264</v>
      </c>
      <c r="E1862" s="40" t="s">
        <v>440</v>
      </c>
      <c r="F1862" s="41"/>
      <c r="H1862" s="29">
        <f>IF(ISERROR(VLOOKUP(C1862,#REF!,3,0)),0,(VLOOKUP(C1862,#REF!,3,0)))</f>
        <v>0</v>
      </c>
    </row>
    <row r="1863" spans="1:8" x14ac:dyDescent="0.3">
      <c r="A1863" s="24" t="e">
        <f t="shared" si="33"/>
        <v>#REF!</v>
      </c>
      <c r="B1863" s="44" t="s">
        <v>669</v>
      </c>
      <c r="C1863" s="102">
        <v>152405</v>
      </c>
      <c r="D1863" s="45" t="s">
        <v>101</v>
      </c>
      <c r="E1863" s="40" t="s">
        <v>440</v>
      </c>
      <c r="F1863" s="46">
        <v>0</v>
      </c>
      <c r="H1863" s="29">
        <f>IF(ISERROR(VLOOKUP(C1863,#REF!,3,0)),0,(VLOOKUP(C1863,#REF!,3,0)))</f>
        <v>0</v>
      </c>
    </row>
    <row r="1864" spans="1:8" x14ac:dyDescent="0.3">
      <c r="A1864" s="24" t="e">
        <f t="shared" ref="A1864:A1927" si="36">+IF(H1864&gt;0,A1863+1,A1863)</f>
        <v>#REF!</v>
      </c>
      <c r="B1864" s="44" t="s">
        <v>669</v>
      </c>
      <c r="C1864" s="102">
        <v>152410</v>
      </c>
      <c r="D1864" s="45" t="s">
        <v>326</v>
      </c>
      <c r="E1864" s="40" t="s">
        <v>440</v>
      </c>
      <c r="F1864" s="46">
        <v>0</v>
      </c>
      <c r="H1864" s="29">
        <f>IF(ISERROR(VLOOKUP(C1864,#REF!,3,0)),0,(VLOOKUP(C1864,#REF!,3,0)))</f>
        <v>0</v>
      </c>
    </row>
    <row r="1865" spans="1:8" x14ac:dyDescent="0.3">
      <c r="A1865" s="24" t="e">
        <f t="shared" si="36"/>
        <v>#REF!</v>
      </c>
      <c r="B1865" s="44" t="s">
        <v>669</v>
      </c>
      <c r="C1865" s="102">
        <v>152495</v>
      </c>
      <c r="D1865" s="45" t="s">
        <v>55</v>
      </c>
      <c r="E1865" s="40" t="s">
        <v>440</v>
      </c>
      <c r="F1865" s="46">
        <v>0</v>
      </c>
      <c r="H1865" s="29">
        <f>IF(ISERROR(VLOOKUP(C1865,#REF!,3,0)),0,(VLOOKUP(C1865,#REF!,3,0)))</f>
        <v>0</v>
      </c>
    </row>
    <row r="1866" spans="1:8" x14ac:dyDescent="0.3">
      <c r="A1866" s="24" t="e">
        <f t="shared" si="36"/>
        <v>#REF!</v>
      </c>
      <c r="B1866" s="44"/>
      <c r="C1866" s="42"/>
      <c r="D1866" s="45"/>
      <c r="E1866" s="40" t="s">
        <v>440</v>
      </c>
      <c r="F1866" s="41"/>
      <c r="H1866" s="29">
        <f>IF(ISERROR(VLOOKUP(C1866,#REF!,3,0)),0,(VLOOKUP(C1866,#REF!,3,0)))</f>
        <v>0</v>
      </c>
    </row>
    <row r="1867" spans="1:8" x14ac:dyDescent="0.3">
      <c r="A1867" s="24" t="e">
        <f t="shared" si="36"/>
        <v>#REF!</v>
      </c>
      <c r="B1867" s="44"/>
      <c r="C1867" s="102">
        <v>1528</v>
      </c>
      <c r="D1867" s="43" t="s">
        <v>265</v>
      </c>
      <c r="E1867" s="40" t="s">
        <v>440</v>
      </c>
      <c r="F1867" s="41"/>
      <c r="H1867" s="29">
        <f>IF(ISERROR(VLOOKUP(C1867,#REF!,3,0)),0,(VLOOKUP(C1867,#REF!,3,0)))</f>
        <v>0</v>
      </c>
    </row>
    <row r="1868" spans="1:8" x14ac:dyDescent="0.3">
      <c r="A1868" s="24" t="e">
        <f t="shared" si="36"/>
        <v>#REF!</v>
      </c>
      <c r="B1868" s="44" t="s">
        <v>669</v>
      </c>
      <c r="C1868" s="102">
        <v>152805</v>
      </c>
      <c r="D1868" s="45" t="s">
        <v>56</v>
      </c>
      <c r="E1868" s="40" t="s">
        <v>440</v>
      </c>
      <c r="F1868" s="46">
        <v>0</v>
      </c>
      <c r="H1868" s="29">
        <f>IF(ISERROR(VLOOKUP(C1868,#REF!,3,0)),0,(VLOOKUP(C1868,#REF!,3,0)))</f>
        <v>0</v>
      </c>
    </row>
    <row r="1869" spans="1:8" x14ac:dyDescent="0.3">
      <c r="A1869" s="24" t="e">
        <f t="shared" si="36"/>
        <v>#REF!</v>
      </c>
      <c r="B1869" s="44" t="s">
        <v>669</v>
      </c>
      <c r="C1869" s="102">
        <v>152810</v>
      </c>
      <c r="D1869" s="45" t="s">
        <v>57</v>
      </c>
      <c r="E1869" s="40" t="s">
        <v>440</v>
      </c>
      <c r="F1869" s="46">
        <v>0</v>
      </c>
      <c r="H1869" s="29">
        <f>IF(ISERROR(VLOOKUP(C1869,#REF!,3,0)),0,(VLOOKUP(C1869,#REF!,3,0)))</f>
        <v>0</v>
      </c>
    </row>
    <row r="1870" spans="1:8" x14ac:dyDescent="0.3">
      <c r="A1870" s="24" t="e">
        <f t="shared" si="36"/>
        <v>#REF!</v>
      </c>
      <c r="B1870" s="44" t="s">
        <v>669</v>
      </c>
      <c r="C1870" s="102">
        <v>152815</v>
      </c>
      <c r="D1870" s="45" t="s">
        <v>58</v>
      </c>
      <c r="E1870" s="40" t="s">
        <v>440</v>
      </c>
      <c r="F1870" s="46">
        <v>0</v>
      </c>
      <c r="H1870" s="29">
        <f>IF(ISERROR(VLOOKUP(C1870,#REF!,3,0)),0,(VLOOKUP(C1870,#REF!,3,0)))</f>
        <v>0</v>
      </c>
    </row>
    <row r="1871" spans="1:8" x14ac:dyDescent="0.3">
      <c r="A1871" s="24" t="e">
        <f t="shared" si="36"/>
        <v>#REF!</v>
      </c>
      <c r="B1871" s="44" t="s">
        <v>669</v>
      </c>
      <c r="C1871" s="102">
        <v>152895</v>
      </c>
      <c r="D1871" s="45" t="s">
        <v>245</v>
      </c>
      <c r="E1871" s="40" t="s">
        <v>440</v>
      </c>
      <c r="F1871" s="46">
        <v>0</v>
      </c>
      <c r="H1871" s="29">
        <f>IF(ISERROR(VLOOKUP(C1871,#REF!,3,0)),0,(VLOOKUP(C1871,#REF!,3,0)))</f>
        <v>0</v>
      </c>
    </row>
    <row r="1872" spans="1:8" x14ac:dyDescent="0.3">
      <c r="A1872" s="24" t="e">
        <f t="shared" si="36"/>
        <v>#REF!</v>
      </c>
      <c r="B1872" s="44"/>
      <c r="C1872" s="42"/>
      <c r="D1872" s="45"/>
      <c r="E1872" s="40" t="s">
        <v>440</v>
      </c>
      <c r="F1872" s="41"/>
      <c r="H1872" s="29">
        <f>IF(ISERROR(VLOOKUP(C1872,#REF!,3,0)),0,(VLOOKUP(C1872,#REF!,3,0)))</f>
        <v>0</v>
      </c>
    </row>
    <row r="1873" spans="1:8" x14ac:dyDescent="0.3">
      <c r="A1873" s="24" t="e">
        <f t="shared" si="36"/>
        <v>#REF!</v>
      </c>
      <c r="B1873" s="44"/>
      <c r="C1873" s="42">
        <v>1530</v>
      </c>
      <c r="D1873" s="43" t="s">
        <v>59</v>
      </c>
      <c r="E1873" s="40" t="s">
        <v>440</v>
      </c>
      <c r="F1873" s="41"/>
      <c r="H1873" s="29">
        <f>IF(ISERROR(VLOOKUP(C1873,#REF!,3,0)),0,(VLOOKUP(C1873,#REF!,3,0)))</f>
        <v>0</v>
      </c>
    </row>
    <row r="1874" spans="1:8" x14ac:dyDescent="0.3">
      <c r="A1874" s="24" t="e">
        <f t="shared" si="36"/>
        <v>#REF!</v>
      </c>
      <c r="B1874" s="44" t="s">
        <v>669</v>
      </c>
      <c r="C1874" s="42">
        <v>153005</v>
      </c>
      <c r="D1874" s="45" t="s">
        <v>60</v>
      </c>
      <c r="E1874" s="40" t="s">
        <v>440</v>
      </c>
      <c r="F1874" s="46">
        <v>0</v>
      </c>
      <c r="H1874" s="29">
        <f>IF(ISERROR(VLOOKUP(C1874,#REF!,3,0)),0,(VLOOKUP(C1874,#REF!,3,0)))</f>
        <v>0</v>
      </c>
    </row>
    <row r="1875" spans="1:8" x14ac:dyDescent="0.3">
      <c r="A1875" s="24" t="e">
        <f t="shared" si="36"/>
        <v>#REF!</v>
      </c>
      <c r="B1875" s="44" t="s">
        <v>669</v>
      </c>
      <c r="C1875" s="42">
        <v>153010</v>
      </c>
      <c r="D1875" s="45" t="s">
        <v>61</v>
      </c>
      <c r="E1875" s="40" t="s">
        <v>440</v>
      </c>
      <c r="F1875" s="46">
        <v>0</v>
      </c>
      <c r="H1875" s="29">
        <f>IF(ISERROR(VLOOKUP(C1875,#REF!,3,0)),0,(VLOOKUP(C1875,#REF!,3,0)))</f>
        <v>0</v>
      </c>
    </row>
    <row r="1876" spans="1:8" x14ac:dyDescent="0.3">
      <c r="A1876" s="24" t="e">
        <f t="shared" si="36"/>
        <v>#REF!</v>
      </c>
      <c r="B1876" s="44" t="s">
        <v>669</v>
      </c>
      <c r="C1876" s="42">
        <v>153095</v>
      </c>
      <c r="D1876" s="45" t="s">
        <v>245</v>
      </c>
      <c r="E1876" s="40" t="s">
        <v>440</v>
      </c>
      <c r="F1876" s="46">
        <v>0</v>
      </c>
      <c r="H1876" s="29">
        <f>IF(ISERROR(VLOOKUP(C1876,#REF!,3,0)),0,(VLOOKUP(C1876,#REF!,3,0)))</f>
        <v>0</v>
      </c>
    </row>
    <row r="1877" spans="1:8" x14ac:dyDescent="0.3">
      <c r="A1877" s="24" t="e">
        <f t="shared" si="36"/>
        <v>#REF!</v>
      </c>
      <c r="B1877" s="44"/>
      <c r="C1877" s="42"/>
      <c r="D1877" s="45"/>
      <c r="E1877" s="40" t="s">
        <v>440</v>
      </c>
      <c r="F1877" s="41"/>
      <c r="H1877" s="29">
        <f>IF(ISERROR(VLOOKUP(C1877,#REF!,3,0)),0,(VLOOKUP(C1877,#REF!,3,0)))</f>
        <v>0</v>
      </c>
    </row>
    <row r="1878" spans="1:8" x14ac:dyDescent="0.3">
      <c r="A1878" s="24" t="e">
        <f t="shared" si="36"/>
        <v>#REF!</v>
      </c>
      <c r="B1878" s="44"/>
      <c r="C1878" s="42">
        <v>1584</v>
      </c>
      <c r="D1878" s="43" t="s">
        <v>62</v>
      </c>
      <c r="E1878" s="40" t="s">
        <v>440</v>
      </c>
      <c r="F1878" s="41"/>
      <c r="H1878" s="29">
        <f>IF(ISERROR(VLOOKUP(C1878,#REF!,3,0)),0,(VLOOKUP(C1878,#REF!,3,0)))</f>
        <v>0</v>
      </c>
    </row>
    <row r="1879" spans="1:8" x14ac:dyDescent="0.3">
      <c r="A1879" s="24" t="e">
        <f t="shared" si="36"/>
        <v>#REF!</v>
      </c>
      <c r="B1879" s="44" t="s">
        <v>669</v>
      </c>
      <c r="C1879" s="42">
        <v>158405</v>
      </c>
      <c r="D1879" s="45" t="s">
        <v>63</v>
      </c>
      <c r="E1879" s="40" t="s">
        <v>440</v>
      </c>
      <c r="F1879" s="46">
        <v>0</v>
      </c>
      <c r="H1879" s="29">
        <f>IF(ISERROR(VLOOKUP(C1879,#REF!,3,0)),0,(VLOOKUP(C1879,#REF!,3,0)))</f>
        <v>0</v>
      </c>
    </row>
    <row r="1880" spans="1:8" x14ac:dyDescent="0.3">
      <c r="A1880" s="24" t="e">
        <f t="shared" si="36"/>
        <v>#REF!</v>
      </c>
      <c r="B1880" s="44" t="s">
        <v>669</v>
      </c>
      <c r="C1880" s="42">
        <v>158495</v>
      </c>
      <c r="D1880" s="45" t="s">
        <v>245</v>
      </c>
      <c r="E1880" s="40" t="s">
        <v>440</v>
      </c>
      <c r="F1880" s="46">
        <v>0</v>
      </c>
      <c r="H1880" s="29">
        <f>IF(ISERROR(VLOOKUP(C1880,#REF!,3,0)),0,(VLOOKUP(C1880,#REF!,3,0)))</f>
        <v>0</v>
      </c>
    </row>
    <row r="1881" spans="1:8" x14ac:dyDescent="0.3">
      <c r="A1881" s="24" t="e">
        <f t="shared" si="36"/>
        <v>#REF!</v>
      </c>
      <c r="B1881" s="44"/>
      <c r="C1881" s="42"/>
      <c r="D1881" s="45"/>
      <c r="E1881" s="40" t="s">
        <v>440</v>
      </c>
      <c r="F1881" s="41"/>
      <c r="H1881" s="29">
        <f>IF(ISERROR(VLOOKUP(C1881,#REF!,3,0)),0,(VLOOKUP(C1881,#REF!,3,0)))</f>
        <v>0</v>
      </c>
    </row>
    <row r="1882" spans="1:8" x14ac:dyDescent="0.3">
      <c r="A1882" s="24" t="e">
        <f t="shared" si="36"/>
        <v>#REF!</v>
      </c>
      <c r="B1882" s="44"/>
      <c r="C1882" s="102">
        <v>1592</v>
      </c>
      <c r="D1882" s="43" t="s">
        <v>327</v>
      </c>
      <c r="E1882" s="40" t="s">
        <v>440</v>
      </c>
      <c r="F1882" s="41"/>
      <c r="H1882" s="29">
        <f>IF(ISERROR(VLOOKUP(C1882,#REF!,3,0)),0,(VLOOKUP(C1882,#REF!,3,0)))</f>
        <v>0</v>
      </c>
    </row>
    <row r="1883" spans="1:8" x14ac:dyDescent="0.3">
      <c r="A1883" s="24" t="e">
        <f t="shared" si="36"/>
        <v>#REF!</v>
      </c>
      <c r="B1883" s="44" t="s">
        <v>669</v>
      </c>
      <c r="C1883" s="102">
        <v>159216</v>
      </c>
      <c r="D1883" s="45" t="s">
        <v>64</v>
      </c>
      <c r="E1883" s="40" t="s">
        <v>440</v>
      </c>
      <c r="F1883" s="46">
        <v>0</v>
      </c>
      <c r="H1883" s="29">
        <f>IF(ISERROR(VLOOKUP(C1883,#REF!,3,0)),0,(VLOOKUP(C1883,#REF!,3,0)))</f>
        <v>0</v>
      </c>
    </row>
    <row r="1884" spans="1:8" x14ac:dyDescent="0.3">
      <c r="A1884" s="24" t="e">
        <f t="shared" si="36"/>
        <v>#REF!</v>
      </c>
      <c r="B1884" s="44" t="s">
        <v>669</v>
      </c>
      <c r="C1884" s="102">
        <v>159220</v>
      </c>
      <c r="D1884" s="45" t="s">
        <v>65</v>
      </c>
      <c r="E1884" s="40" t="s">
        <v>440</v>
      </c>
      <c r="F1884" s="46">
        <v>0</v>
      </c>
      <c r="H1884" s="29">
        <f>IF(ISERROR(VLOOKUP(C1884,#REF!,3,0)),0,(VLOOKUP(C1884,#REF!,3,0)))</f>
        <v>0</v>
      </c>
    </row>
    <row r="1885" spans="1:8" x14ac:dyDescent="0.3">
      <c r="A1885" s="24" t="e">
        <f t="shared" si="36"/>
        <v>#REF!</v>
      </c>
      <c r="B1885" s="44" t="s">
        <v>669</v>
      </c>
      <c r="C1885" s="102">
        <v>159224</v>
      </c>
      <c r="D1885" s="45" t="s">
        <v>484</v>
      </c>
      <c r="E1885" s="40" t="s">
        <v>440</v>
      </c>
      <c r="F1885" s="46">
        <v>0</v>
      </c>
      <c r="H1885" s="29">
        <f>IF(ISERROR(VLOOKUP(C1885,#REF!,3,0)),0,(VLOOKUP(C1885,#REF!,3,0)))</f>
        <v>0</v>
      </c>
    </row>
    <row r="1886" spans="1:8" x14ac:dyDescent="0.3">
      <c r="A1886" s="24" t="e">
        <f t="shared" si="36"/>
        <v>#REF!</v>
      </c>
      <c r="B1886" s="44" t="s">
        <v>669</v>
      </c>
      <c r="C1886" s="102">
        <v>159228</v>
      </c>
      <c r="D1886" s="45" t="s">
        <v>485</v>
      </c>
      <c r="E1886" s="40" t="s">
        <v>440</v>
      </c>
      <c r="F1886" s="46">
        <v>0</v>
      </c>
      <c r="H1886" s="29">
        <f>IF(ISERROR(VLOOKUP(C1886,#REF!,3,0)),0,(VLOOKUP(C1886,#REF!,3,0)))</f>
        <v>0</v>
      </c>
    </row>
    <row r="1887" spans="1:8" x14ac:dyDescent="0.3">
      <c r="A1887" s="24" t="e">
        <f t="shared" si="36"/>
        <v>#REF!</v>
      </c>
      <c r="B1887" s="44"/>
      <c r="C1887" s="42"/>
      <c r="D1887" s="45"/>
      <c r="E1887" s="40" t="s">
        <v>440</v>
      </c>
      <c r="F1887" s="41"/>
      <c r="H1887" s="29">
        <f>IF(ISERROR(VLOOKUP(C1887,#REF!,3,0)),0,(VLOOKUP(C1887,#REF!,3,0)))</f>
        <v>0</v>
      </c>
    </row>
    <row r="1888" spans="1:8" x14ac:dyDescent="0.3">
      <c r="A1888" s="24" t="e">
        <f t="shared" si="36"/>
        <v>#REF!</v>
      </c>
      <c r="B1888" s="44"/>
      <c r="C1888" s="102">
        <v>1596</v>
      </c>
      <c r="D1888" s="43" t="s">
        <v>328</v>
      </c>
      <c r="E1888" s="40" t="s">
        <v>440</v>
      </c>
      <c r="F1888" s="41"/>
      <c r="H1888" s="29">
        <f>IF(ISERROR(VLOOKUP(C1888,#REF!,3,0)),0,(VLOOKUP(C1888,#REF!,3,0)))</f>
        <v>0</v>
      </c>
    </row>
    <row r="1889" spans="1:8" x14ac:dyDescent="0.3">
      <c r="A1889" s="24" t="e">
        <f t="shared" si="36"/>
        <v>#REF!</v>
      </c>
      <c r="B1889" s="44" t="s">
        <v>669</v>
      </c>
      <c r="C1889" s="102">
        <v>159605</v>
      </c>
      <c r="D1889" s="45" t="s">
        <v>486</v>
      </c>
      <c r="E1889" s="40" t="s">
        <v>440</v>
      </c>
      <c r="F1889" s="46">
        <v>0</v>
      </c>
      <c r="H1889" s="29">
        <f>IF(ISERROR(VLOOKUP(C1889,#REF!,3,0)),0,(VLOOKUP(C1889,#REF!,3,0)))</f>
        <v>0</v>
      </c>
    </row>
    <row r="1890" spans="1:8" x14ac:dyDescent="0.3">
      <c r="A1890" s="24" t="e">
        <f t="shared" si="36"/>
        <v>#REF!</v>
      </c>
      <c r="B1890" s="44" t="s">
        <v>669</v>
      </c>
      <c r="C1890" s="102">
        <v>159610</v>
      </c>
      <c r="D1890" s="45" t="s">
        <v>487</v>
      </c>
      <c r="E1890" s="40" t="s">
        <v>440</v>
      </c>
      <c r="F1890" s="46">
        <v>0</v>
      </c>
      <c r="H1890" s="29">
        <f>IF(ISERROR(VLOOKUP(C1890,#REF!,3,0)),0,(VLOOKUP(C1890,#REF!,3,0)))</f>
        <v>0</v>
      </c>
    </row>
    <row r="1891" spans="1:8" x14ac:dyDescent="0.3">
      <c r="A1891" s="24" t="e">
        <f t="shared" si="36"/>
        <v>#REF!</v>
      </c>
      <c r="B1891" s="44"/>
      <c r="C1891" s="42"/>
      <c r="D1891" s="45"/>
      <c r="E1891" s="40" t="s">
        <v>440</v>
      </c>
      <c r="F1891" s="41"/>
      <c r="H1891" s="29">
        <f>IF(ISERROR(VLOOKUP(C1891,#REF!,3,0)),0,(VLOOKUP(C1891,#REF!,3,0)))</f>
        <v>0</v>
      </c>
    </row>
    <row r="1892" spans="1:8" x14ac:dyDescent="0.3">
      <c r="A1892" s="24" t="e">
        <f t="shared" si="36"/>
        <v>#REF!</v>
      </c>
      <c r="B1892" s="44"/>
      <c r="C1892" s="102">
        <v>1599</v>
      </c>
      <c r="D1892" s="43" t="s">
        <v>489</v>
      </c>
      <c r="E1892" s="40" t="s">
        <v>440</v>
      </c>
      <c r="F1892" s="41"/>
      <c r="H1892" s="29">
        <f>IF(ISERROR(VLOOKUP(C1892,#REF!,3,0)),0,(VLOOKUP(C1892,#REF!,3,0)))</f>
        <v>0</v>
      </c>
    </row>
    <row r="1893" spans="1:8" x14ac:dyDescent="0.3">
      <c r="A1893" s="24" t="e">
        <f t="shared" si="36"/>
        <v>#REF!</v>
      </c>
      <c r="B1893" s="44" t="s">
        <v>669</v>
      </c>
      <c r="C1893" s="102">
        <v>159904</v>
      </c>
      <c r="D1893" s="45" t="s">
        <v>490</v>
      </c>
      <c r="E1893" s="40" t="s">
        <v>440</v>
      </c>
      <c r="F1893" s="46">
        <v>0</v>
      </c>
      <c r="H1893" s="29">
        <f>IF(ISERROR(VLOOKUP(C1893,#REF!,3,0)),0,(VLOOKUP(C1893,#REF!,3,0)))</f>
        <v>0</v>
      </c>
    </row>
    <row r="1894" spans="1:8" x14ac:dyDescent="0.3">
      <c r="A1894" s="24" t="e">
        <f t="shared" si="36"/>
        <v>#REF!</v>
      </c>
      <c r="B1894" s="44" t="s">
        <v>669</v>
      </c>
      <c r="C1894" s="102">
        <v>159908</v>
      </c>
      <c r="D1894" s="45" t="s">
        <v>491</v>
      </c>
      <c r="E1894" s="40" t="s">
        <v>440</v>
      </c>
      <c r="F1894" s="46">
        <v>0</v>
      </c>
      <c r="H1894" s="29">
        <f>IF(ISERROR(VLOOKUP(C1894,#REF!,3,0)),0,(VLOOKUP(C1894,#REF!,3,0)))</f>
        <v>0</v>
      </c>
    </row>
    <row r="1895" spans="1:8" x14ac:dyDescent="0.3">
      <c r="A1895" s="24" t="e">
        <f t="shared" si="36"/>
        <v>#REF!</v>
      </c>
      <c r="B1895" s="44" t="s">
        <v>669</v>
      </c>
      <c r="C1895" s="102">
        <v>159912</v>
      </c>
      <c r="D1895" s="45" t="s">
        <v>349</v>
      </c>
      <c r="E1895" s="40" t="s">
        <v>440</v>
      </c>
      <c r="F1895" s="46">
        <v>0</v>
      </c>
      <c r="H1895" s="29">
        <f>IF(ISERROR(VLOOKUP(C1895,#REF!,3,0)),0,(VLOOKUP(C1895,#REF!,3,0)))</f>
        <v>0</v>
      </c>
    </row>
    <row r="1896" spans="1:8" x14ac:dyDescent="0.3">
      <c r="A1896" s="24" t="e">
        <f t="shared" si="36"/>
        <v>#REF!</v>
      </c>
      <c r="B1896" s="44" t="s">
        <v>669</v>
      </c>
      <c r="C1896" s="102">
        <v>159916</v>
      </c>
      <c r="D1896" s="45" t="s">
        <v>350</v>
      </c>
      <c r="E1896" s="40" t="s">
        <v>440</v>
      </c>
      <c r="F1896" s="46">
        <v>0</v>
      </c>
      <c r="H1896" s="29">
        <f>IF(ISERROR(VLOOKUP(C1896,#REF!,3,0)),0,(VLOOKUP(C1896,#REF!,3,0)))</f>
        <v>0</v>
      </c>
    </row>
    <row r="1897" spans="1:8" x14ac:dyDescent="0.3">
      <c r="A1897" s="24" t="e">
        <f t="shared" si="36"/>
        <v>#REF!</v>
      </c>
      <c r="B1897" s="44" t="s">
        <v>669</v>
      </c>
      <c r="C1897" s="102">
        <v>159920</v>
      </c>
      <c r="D1897" s="45" t="s">
        <v>65</v>
      </c>
      <c r="E1897" s="40" t="s">
        <v>440</v>
      </c>
      <c r="F1897" s="46">
        <v>0</v>
      </c>
      <c r="H1897" s="29">
        <f>IF(ISERROR(VLOOKUP(C1897,#REF!,3,0)),0,(VLOOKUP(C1897,#REF!,3,0)))</f>
        <v>0</v>
      </c>
    </row>
    <row r="1898" spans="1:8" x14ac:dyDescent="0.3">
      <c r="A1898" s="24" t="e">
        <f t="shared" si="36"/>
        <v>#REF!</v>
      </c>
      <c r="B1898" s="44" t="s">
        <v>669</v>
      </c>
      <c r="C1898" s="102">
        <v>159924</v>
      </c>
      <c r="D1898" s="45" t="s">
        <v>484</v>
      </c>
      <c r="E1898" s="40" t="s">
        <v>440</v>
      </c>
      <c r="F1898" s="46">
        <v>0</v>
      </c>
      <c r="H1898" s="29">
        <f>IF(ISERROR(VLOOKUP(C1898,#REF!,3,0)),0,(VLOOKUP(C1898,#REF!,3,0)))</f>
        <v>0</v>
      </c>
    </row>
    <row r="1899" spans="1:8" x14ac:dyDescent="0.3">
      <c r="A1899" s="24" t="e">
        <f t="shared" si="36"/>
        <v>#REF!</v>
      </c>
      <c r="B1899" s="44" t="s">
        <v>669</v>
      </c>
      <c r="C1899" s="102">
        <v>159928</v>
      </c>
      <c r="D1899" s="45" t="s">
        <v>485</v>
      </c>
      <c r="E1899" s="40" t="s">
        <v>440</v>
      </c>
      <c r="F1899" s="46">
        <v>0</v>
      </c>
      <c r="H1899" s="29">
        <f>IF(ISERROR(VLOOKUP(C1899,#REF!,3,0)),0,(VLOOKUP(C1899,#REF!,3,0)))</f>
        <v>0</v>
      </c>
    </row>
    <row r="1900" spans="1:8" x14ac:dyDescent="0.3">
      <c r="A1900" s="24" t="e">
        <f t="shared" si="36"/>
        <v>#REF!</v>
      </c>
      <c r="B1900" s="44" t="s">
        <v>669</v>
      </c>
      <c r="C1900" s="42">
        <v>159995</v>
      </c>
      <c r="D1900" s="45" t="s">
        <v>251</v>
      </c>
      <c r="E1900" s="40" t="s">
        <v>440</v>
      </c>
      <c r="F1900" s="46">
        <v>0</v>
      </c>
      <c r="H1900" s="29">
        <f>IF(ISERROR(VLOOKUP(C1900,#REF!,3,0)),0,(VLOOKUP(C1900,#REF!,3,0)))</f>
        <v>0</v>
      </c>
    </row>
    <row r="1901" spans="1:8" x14ac:dyDescent="0.3">
      <c r="A1901" s="24" t="e">
        <f t="shared" si="36"/>
        <v>#REF!</v>
      </c>
      <c r="C1901" s="42"/>
      <c r="D1901" s="45"/>
      <c r="E1901" s="40" t="s">
        <v>440</v>
      </c>
      <c r="F1901" s="41"/>
      <c r="H1901" s="29">
        <f>IF(ISERROR(VLOOKUP(C1901,#REF!,3,0)),0,(VLOOKUP(C1901,#REF!,3,0)))</f>
        <v>0</v>
      </c>
    </row>
    <row r="1902" spans="1:8" x14ac:dyDescent="0.3">
      <c r="A1902" s="24" t="e">
        <f t="shared" si="36"/>
        <v>#REF!</v>
      </c>
      <c r="C1902" s="102">
        <v>16</v>
      </c>
      <c r="D1902" s="43" t="s">
        <v>351</v>
      </c>
      <c r="E1902" s="40" t="s">
        <v>440</v>
      </c>
      <c r="F1902" s="41"/>
      <c r="H1902" s="29">
        <f>IF(ISERROR(VLOOKUP(C1902,#REF!,3,0)),0,(VLOOKUP(C1902,#REF!,3,0)))</f>
        <v>0</v>
      </c>
    </row>
    <row r="1903" spans="1:8" x14ac:dyDescent="0.3">
      <c r="A1903" s="24" t="e">
        <f t="shared" si="36"/>
        <v>#REF!</v>
      </c>
      <c r="C1903" s="42"/>
      <c r="D1903" s="45"/>
      <c r="E1903" s="40" t="s">
        <v>440</v>
      </c>
      <c r="F1903" s="41"/>
      <c r="H1903" s="29">
        <f>IF(ISERROR(VLOOKUP(C1903,#REF!,3,0)),0,(VLOOKUP(C1903,#REF!,3,0)))</f>
        <v>0</v>
      </c>
    </row>
    <row r="1904" spans="1:8" x14ac:dyDescent="0.3">
      <c r="A1904" s="24" t="e">
        <f t="shared" si="36"/>
        <v>#REF!</v>
      </c>
      <c r="C1904" s="102">
        <v>1605</v>
      </c>
      <c r="D1904" s="43" t="s">
        <v>329</v>
      </c>
      <c r="E1904" s="40" t="s">
        <v>440</v>
      </c>
      <c r="F1904" s="41"/>
      <c r="H1904" s="29">
        <f>IF(ISERROR(VLOOKUP(C1904,#REF!,3,0)),0,(VLOOKUP(C1904,#REF!,3,0)))</f>
        <v>0</v>
      </c>
    </row>
    <row r="1905" spans="1:8" x14ac:dyDescent="0.3">
      <c r="A1905" s="24" t="e">
        <f t="shared" si="36"/>
        <v>#REF!</v>
      </c>
      <c r="B1905" s="44" t="s">
        <v>669</v>
      </c>
      <c r="C1905" s="102">
        <v>160510</v>
      </c>
      <c r="D1905" s="45" t="s">
        <v>352</v>
      </c>
      <c r="E1905" s="40" t="s">
        <v>440</v>
      </c>
      <c r="F1905" s="46">
        <v>0</v>
      </c>
      <c r="H1905" s="29">
        <f>IF(ISERROR(VLOOKUP(C1905,#REF!,3,0)),0,(VLOOKUP(C1905,#REF!,3,0)))</f>
        <v>0</v>
      </c>
    </row>
    <row r="1906" spans="1:8" x14ac:dyDescent="0.3">
      <c r="A1906" s="24" t="e">
        <f t="shared" si="36"/>
        <v>#REF!</v>
      </c>
      <c r="B1906" s="44"/>
      <c r="C1906" s="42"/>
      <c r="D1906" s="45"/>
      <c r="E1906" s="40" t="s">
        <v>440</v>
      </c>
      <c r="F1906" s="41"/>
      <c r="H1906" s="29">
        <f>IF(ISERROR(VLOOKUP(C1906,#REF!,3,0)),0,(VLOOKUP(C1906,#REF!,3,0)))</f>
        <v>0</v>
      </c>
    </row>
    <row r="1907" spans="1:8" x14ac:dyDescent="0.3">
      <c r="A1907" s="24" t="e">
        <f t="shared" si="36"/>
        <v>#REF!</v>
      </c>
      <c r="B1907" s="44"/>
      <c r="C1907" s="102">
        <v>1610</v>
      </c>
      <c r="D1907" s="43" t="s">
        <v>353</v>
      </c>
      <c r="E1907" s="40" t="s">
        <v>440</v>
      </c>
      <c r="F1907" s="41"/>
      <c r="H1907" s="29">
        <f>IF(ISERROR(VLOOKUP(C1907,#REF!,3,0)),0,(VLOOKUP(C1907,#REF!,3,0)))</f>
        <v>0</v>
      </c>
    </row>
    <row r="1908" spans="1:8" x14ac:dyDescent="0.3">
      <c r="A1908" s="24" t="e">
        <f t="shared" si="36"/>
        <v>#REF!</v>
      </c>
      <c r="B1908" s="44" t="s">
        <v>669</v>
      </c>
      <c r="C1908" s="102">
        <v>161010</v>
      </c>
      <c r="D1908" s="45" t="s">
        <v>354</v>
      </c>
      <c r="E1908" s="40" t="s">
        <v>440</v>
      </c>
      <c r="F1908" s="46">
        <v>0</v>
      </c>
      <c r="H1908" s="29">
        <f>IF(ISERROR(VLOOKUP(C1908,#REF!,3,0)),0,(VLOOKUP(C1908,#REF!,3,0)))</f>
        <v>0</v>
      </c>
    </row>
    <row r="1909" spans="1:8" x14ac:dyDescent="0.3">
      <c r="A1909" s="24" t="e">
        <f t="shared" si="36"/>
        <v>#REF!</v>
      </c>
      <c r="B1909" s="44" t="s">
        <v>669</v>
      </c>
      <c r="C1909" s="42">
        <v>161015</v>
      </c>
      <c r="D1909" s="45" t="s">
        <v>355</v>
      </c>
      <c r="E1909" s="40" t="s">
        <v>440</v>
      </c>
      <c r="F1909" s="46">
        <v>0</v>
      </c>
      <c r="H1909" s="29">
        <f>IF(ISERROR(VLOOKUP(C1909,#REF!,3,0)),0,(VLOOKUP(C1909,#REF!,3,0)))</f>
        <v>0</v>
      </c>
    </row>
    <row r="1910" spans="1:8" x14ac:dyDescent="0.3">
      <c r="A1910" s="24" t="e">
        <f t="shared" si="36"/>
        <v>#REF!</v>
      </c>
      <c r="B1910" s="44" t="s">
        <v>669</v>
      </c>
      <c r="C1910" s="42">
        <v>161025</v>
      </c>
      <c r="D1910" s="45" t="s">
        <v>356</v>
      </c>
      <c r="E1910" s="40" t="s">
        <v>440</v>
      </c>
      <c r="F1910" s="46">
        <v>0</v>
      </c>
      <c r="H1910" s="29">
        <f>IF(ISERROR(VLOOKUP(C1910,#REF!,3,0)),0,(VLOOKUP(C1910,#REF!,3,0)))</f>
        <v>0</v>
      </c>
    </row>
    <row r="1911" spans="1:8" x14ac:dyDescent="0.3">
      <c r="A1911" s="24" t="e">
        <f t="shared" si="36"/>
        <v>#REF!</v>
      </c>
      <c r="B1911" s="44" t="s">
        <v>669</v>
      </c>
      <c r="C1911" s="42">
        <v>161035</v>
      </c>
      <c r="D1911" s="45" t="s">
        <v>357</v>
      </c>
      <c r="E1911" s="40" t="s">
        <v>440</v>
      </c>
      <c r="F1911" s="46">
        <v>0</v>
      </c>
      <c r="H1911" s="29">
        <f>IF(ISERROR(VLOOKUP(C1911,#REF!,3,0)),0,(VLOOKUP(C1911,#REF!,3,0)))</f>
        <v>0</v>
      </c>
    </row>
    <row r="1912" spans="1:8" x14ac:dyDescent="0.3">
      <c r="A1912" s="24" t="e">
        <f t="shared" si="36"/>
        <v>#REF!</v>
      </c>
      <c r="B1912" s="44" t="s">
        <v>669</v>
      </c>
      <c r="C1912" s="102">
        <v>161095</v>
      </c>
      <c r="D1912" s="45" t="s">
        <v>245</v>
      </c>
      <c r="E1912" s="40" t="s">
        <v>440</v>
      </c>
      <c r="F1912" s="46">
        <v>0</v>
      </c>
      <c r="H1912" s="29">
        <f>IF(ISERROR(VLOOKUP(C1912,#REF!,3,0)),0,(VLOOKUP(C1912,#REF!,3,0)))</f>
        <v>0</v>
      </c>
    </row>
    <row r="1913" spans="1:8" x14ac:dyDescent="0.3">
      <c r="A1913" s="24" t="e">
        <f t="shared" si="36"/>
        <v>#REF!</v>
      </c>
      <c r="B1913" s="44"/>
      <c r="C1913" s="42"/>
      <c r="D1913" s="45"/>
      <c r="E1913" s="40" t="s">
        <v>440</v>
      </c>
      <c r="F1913" s="41"/>
      <c r="H1913" s="29">
        <f>IF(ISERROR(VLOOKUP(C1913,#REF!,3,0)),0,(VLOOKUP(C1913,#REF!,3,0)))</f>
        <v>0</v>
      </c>
    </row>
    <row r="1914" spans="1:8" x14ac:dyDescent="0.3">
      <c r="A1914" s="24" t="e">
        <f t="shared" si="36"/>
        <v>#REF!</v>
      </c>
      <c r="B1914" s="44"/>
      <c r="C1914" s="102">
        <v>1698</v>
      </c>
      <c r="D1914" s="43" t="s">
        <v>358</v>
      </c>
      <c r="E1914" s="40" t="s">
        <v>440</v>
      </c>
      <c r="F1914" s="41"/>
      <c r="H1914" s="29">
        <f>IF(ISERROR(VLOOKUP(C1914,#REF!,3,0)),0,(VLOOKUP(C1914,#REF!,3,0)))</f>
        <v>0</v>
      </c>
    </row>
    <row r="1915" spans="1:8" x14ac:dyDescent="0.3">
      <c r="A1915" s="24" t="e">
        <f t="shared" si="36"/>
        <v>#REF!</v>
      </c>
      <c r="B1915" s="44" t="s">
        <v>671</v>
      </c>
      <c r="C1915" s="102">
        <v>169805</v>
      </c>
      <c r="D1915" s="45" t="s">
        <v>330</v>
      </c>
      <c r="E1915" s="40" t="s">
        <v>440</v>
      </c>
      <c r="F1915" s="46">
        <v>0</v>
      </c>
      <c r="H1915" s="29">
        <f>IF(ISERROR(VLOOKUP(C1915,#REF!,3,0)),0,(VLOOKUP(C1915,#REF!,3,0)))</f>
        <v>0</v>
      </c>
    </row>
    <row r="1916" spans="1:8" x14ac:dyDescent="0.3">
      <c r="A1916" s="24" t="e">
        <f t="shared" si="36"/>
        <v>#REF!</v>
      </c>
      <c r="B1916" s="44" t="s">
        <v>671</v>
      </c>
      <c r="C1916" s="42">
        <v>169810</v>
      </c>
      <c r="D1916" s="45" t="s">
        <v>359</v>
      </c>
      <c r="E1916" s="40" t="s">
        <v>440</v>
      </c>
      <c r="F1916" s="46">
        <v>0</v>
      </c>
      <c r="H1916" s="29">
        <f>IF(ISERROR(VLOOKUP(C1916,#REF!,3,0)),0,(VLOOKUP(C1916,#REF!,3,0)))</f>
        <v>0</v>
      </c>
    </row>
    <row r="1917" spans="1:8" x14ac:dyDescent="0.3">
      <c r="A1917" s="24" t="e">
        <f t="shared" si="36"/>
        <v>#REF!</v>
      </c>
      <c r="B1917" s="44" t="s">
        <v>671</v>
      </c>
      <c r="C1917" s="42">
        <v>169830</v>
      </c>
      <c r="D1917" s="45" t="s">
        <v>360</v>
      </c>
      <c r="E1917" s="40" t="s">
        <v>440</v>
      </c>
      <c r="F1917" s="46">
        <v>0</v>
      </c>
      <c r="H1917" s="29">
        <f>IF(ISERROR(VLOOKUP(C1917,#REF!,3,0)),0,(VLOOKUP(C1917,#REF!,3,0)))</f>
        <v>0</v>
      </c>
    </row>
    <row r="1918" spans="1:8" x14ac:dyDescent="0.3">
      <c r="A1918" s="24" t="e">
        <f t="shared" si="36"/>
        <v>#REF!</v>
      </c>
      <c r="B1918" s="44"/>
      <c r="C1918" s="42"/>
      <c r="D1918" s="45"/>
      <c r="E1918" s="40" t="s">
        <v>440</v>
      </c>
      <c r="F1918" s="41"/>
      <c r="H1918" s="29">
        <f>IF(ISERROR(VLOOKUP(C1918,#REF!,3,0)),0,(VLOOKUP(C1918,#REF!,3,0)))</f>
        <v>0</v>
      </c>
    </row>
    <row r="1919" spans="1:8" x14ac:dyDescent="0.3">
      <c r="A1919" s="24" t="e">
        <f t="shared" si="36"/>
        <v>#REF!</v>
      </c>
      <c r="B1919" s="44"/>
      <c r="C1919" s="102">
        <v>1699</v>
      </c>
      <c r="D1919" s="43" t="s">
        <v>361</v>
      </c>
      <c r="E1919" s="40" t="s">
        <v>440</v>
      </c>
      <c r="F1919" s="41"/>
      <c r="H1919" s="29">
        <f>IF(ISERROR(VLOOKUP(C1919,#REF!,3,0)),0,(VLOOKUP(C1919,#REF!,3,0)))</f>
        <v>0</v>
      </c>
    </row>
    <row r="1920" spans="1:8" x14ac:dyDescent="0.3">
      <c r="A1920" s="24" t="e">
        <f t="shared" si="36"/>
        <v>#REF!</v>
      </c>
      <c r="B1920" s="44" t="s">
        <v>671</v>
      </c>
      <c r="C1920" s="102">
        <v>169905</v>
      </c>
      <c r="D1920" s="45" t="s">
        <v>330</v>
      </c>
      <c r="E1920" s="40" t="s">
        <v>440</v>
      </c>
      <c r="F1920" s="46">
        <v>0</v>
      </c>
      <c r="H1920" s="29">
        <f>IF(ISERROR(VLOOKUP(C1920,#REF!,3,0)),0,(VLOOKUP(C1920,#REF!,3,0)))</f>
        <v>0</v>
      </c>
    </row>
    <row r="1921" spans="1:8" x14ac:dyDescent="0.3">
      <c r="A1921" s="24" t="e">
        <f t="shared" si="36"/>
        <v>#REF!</v>
      </c>
      <c r="B1921" s="44" t="s">
        <v>671</v>
      </c>
      <c r="C1921" s="102">
        <v>169910</v>
      </c>
      <c r="D1921" s="45" t="s">
        <v>362</v>
      </c>
      <c r="E1921" s="40" t="s">
        <v>440</v>
      </c>
      <c r="F1921" s="46">
        <v>0</v>
      </c>
      <c r="H1921" s="29">
        <f>IF(ISERROR(VLOOKUP(C1921,#REF!,3,0)),0,(VLOOKUP(C1921,#REF!,3,0)))</f>
        <v>0</v>
      </c>
    </row>
    <row r="1922" spans="1:8" x14ac:dyDescent="0.3">
      <c r="A1922" s="24" t="e">
        <f t="shared" si="36"/>
        <v>#REF!</v>
      </c>
      <c r="B1922" s="44" t="s">
        <v>671</v>
      </c>
      <c r="C1922" s="42">
        <v>169995</v>
      </c>
      <c r="D1922" s="45" t="s">
        <v>251</v>
      </c>
      <c r="E1922" s="40" t="s">
        <v>440</v>
      </c>
      <c r="F1922" s="46">
        <v>0</v>
      </c>
      <c r="H1922" s="29">
        <f>IF(ISERROR(VLOOKUP(C1922,#REF!,3,0)),0,(VLOOKUP(C1922,#REF!,3,0)))</f>
        <v>0</v>
      </c>
    </row>
    <row r="1923" spans="1:8" x14ac:dyDescent="0.3">
      <c r="A1923" s="24" t="e">
        <f t="shared" si="36"/>
        <v>#REF!</v>
      </c>
      <c r="C1923" s="42"/>
      <c r="D1923" s="45"/>
      <c r="E1923" s="40" t="s">
        <v>440</v>
      </c>
      <c r="F1923" s="41"/>
      <c r="H1923" s="29">
        <f>IF(ISERROR(VLOOKUP(C1923,#REF!,3,0)),0,(VLOOKUP(C1923,#REF!,3,0)))</f>
        <v>0</v>
      </c>
    </row>
    <row r="1924" spans="1:8" x14ac:dyDescent="0.3">
      <c r="A1924" s="24" t="e">
        <f t="shared" si="36"/>
        <v>#REF!</v>
      </c>
      <c r="C1924" s="102">
        <v>17</v>
      </c>
      <c r="D1924" s="43" t="s">
        <v>363</v>
      </c>
      <c r="E1924" s="40" t="s">
        <v>440</v>
      </c>
      <c r="F1924" s="41"/>
      <c r="H1924" s="29">
        <f>IF(ISERROR(VLOOKUP(C1924,#REF!,3,0)),0,(VLOOKUP(C1924,#REF!,3,0)))</f>
        <v>0</v>
      </c>
    </row>
    <row r="1925" spans="1:8" x14ac:dyDescent="0.3">
      <c r="A1925" s="24" t="e">
        <f t="shared" si="36"/>
        <v>#REF!</v>
      </c>
      <c r="C1925" s="42"/>
      <c r="D1925" s="45"/>
      <c r="E1925" s="40" t="s">
        <v>440</v>
      </c>
      <c r="F1925" s="41"/>
      <c r="H1925" s="29">
        <f>IF(ISERROR(VLOOKUP(C1925,#REF!,3,0)),0,(VLOOKUP(C1925,#REF!,3,0)))</f>
        <v>0</v>
      </c>
    </row>
    <row r="1926" spans="1:8" x14ac:dyDescent="0.3">
      <c r="A1926" s="24" t="e">
        <f t="shared" si="36"/>
        <v>#REF!</v>
      </c>
      <c r="C1926" s="102">
        <v>1705</v>
      </c>
      <c r="D1926" s="43" t="s">
        <v>364</v>
      </c>
      <c r="E1926" s="40" t="s">
        <v>440</v>
      </c>
      <c r="F1926" s="41"/>
      <c r="H1926" s="29">
        <f>IF(ISERROR(VLOOKUP(C1926,#REF!,3,0)),0,(VLOOKUP(C1926,#REF!,3,0)))</f>
        <v>0</v>
      </c>
    </row>
    <row r="1927" spans="1:8" x14ac:dyDescent="0.3">
      <c r="A1927" s="24" t="e">
        <f t="shared" si="36"/>
        <v>#REF!</v>
      </c>
      <c r="B1927" s="44" t="s">
        <v>669</v>
      </c>
      <c r="C1927" s="102">
        <v>170505</v>
      </c>
      <c r="D1927" s="45" t="s">
        <v>365</v>
      </c>
      <c r="E1927" s="40" t="s">
        <v>440</v>
      </c>
      <c r="F1927" s="46">
        <v>0</v>
      </c>
      <c r="H1927" s="29">
        <f>IF(ISERROR(VLOOKUP(C1927,#REF!,3,0)),0,(VLOOKUP(C1927,#REF!,3,0)))</f>
        <v>0</v>
      </c>
    </row>
    <row r="1928" spans="1:8" x14ac:dyDescent="0.3">
      <c r="A1928" s="24" t="e">
        <f t="shared" ref="A1928:A1991" si="37">+IF(H1928&gt;0,A1927+1,A1927)</f>
        <v>#REF!</v>
      </c>
      <c r="B1928" s="44" t="s">
        <v>669</v>
      </c>
      <c r="C1928" s="102">
        <v>170510</v>
      </c>
      <c r="D1928" s="45" t="s">
        <v>366</v>
      </c>
      <c r="E1928" s="40" t="s">
        <v>440</v>
      </c>
      <c r="F1928" s="46">
        <v>0</v>
      </c>
      <c r="H1928" s="29">
        <f>IF(ISERROR(VLOOKUP(C1928,#REF!,3,0)),0,(VLOOKUP(C1928,#REF!,3,0)))</f>
        <v>0</v>
      </c>
    </row>
    <row r="1929" spans="1:8" x14ac:dyDescent="0.3">
      <c r="A1929" s="24" t="e">
        <f t="shared" si="37"/>
        <v>#REF!</v>
      </c>
      <c r="B1929" s="44" t="s">
        <v>669</v>
      </c>
      <c r="C1929" s="102">
        <v>170515</v>
      </c>
      <c r="D1929" s="45" t="s">
        <v>367</v>
      </c>
      <c r="E1929" s="40" t="s">
        <v>440</v>
      </c>
      <c r="F1929" s="46">
        <v>0</v>
      </c>
      <c r="H1929" s="29">
        <f>IF(ISERROR(VLOOKUP(C1929,#REF!,3,0)),0,(VLOOKUP(C1929,#REF!,3,0)))</f>
        <v>0</v>
      </c>
    </row>
    <row r="1930" spans="1:8" x14ac:dyDescent="0.3">
      <c r="A1930" s="24" t="e">
        <f t="shared" si="37"/>
        <v>#REF!</v>
      </c>
      <c r="B1930" s="44" t="s">
        <v>669</v>
      </c>
      <c r="C1930" s="102">
        <v>170520</v>
      </c>
      <c r="D1930" s="45" t="s">
        <v>381</v>
      </c>
      <c r="E1930" s="40" t="s">
        <v>440</v>
      </c>
      <c r="F1930" s="46">
        <v>0</v>
      </c>
      <c r="H1930" s="29">
        <f>IF(ISERROR(VLOOKUP(C1930,#REF!,3,0)),0,(VLOOKUP(C1930,#REF!,3,0)))</f>
        <v>0</v>
      </c>
    </row>
    <row r="1931" spans="1:8" x14ac:dyDescent="0.3">
      <c r="A1931" s="24" t="e">
        <f t="shared" si="37"/>
        <v>#REF!</v>
      </c>
      <c r="B1931" s="44" t="s">
        <v>669</v>
      </c>
      <c r="C1931" s="102">
        <v>170525</v>
      </c>
      <c r="D1931" s="45" t="s">
        <v>382</v>
      </c>
      <c r="E1931" s="40" t="s">
        <v>440</v>
      </c>
      <c r="F1931" s="46">
        <v>0</v>
      </c>
      <c r="H1931" s="29">
        <f>IF(ISERROR(VLOOKUP(C1931,#REF!,3,0)),0,(VLOOKUP(C1931,#REF!,3,0)))</f>
        <v>0</v>
      </c>
    </row>
    <row r="1932" spans="1:8" x14ac:dyDescent="0.3">
      <c r="A1932" s="24" t="e">
        <f t="shared" si="37"/>
        <v>#REF!</v>
      </c>
      <c r="B1932" s="44" t="s">
        <v>669</v>
      </c>
      <c r="C1932" s="102">
        <v>170530</v>
      </c>
      <c r="D1932" s="45" t="s">
        <v>383</v>
      </c>
      <c r="E1932" s="40" t="s">
        <v>440</v>
      </c>
      <c r="F1932" s="46">
        <v>0</v>
      </c>
      <c r="H1932" s="29">
        <f>IF(ISERROR(VLOOKUP(C1932,#REF!,3,0)),0,(VLOOKUP(C1932,#REF!,3,0)))</f>
        <v>0</v>
      </c>
    </row>
    <row r="1933" spans="1:8" x14ac:dyDescent="0.3">
      <c r="A1933" s="24" t="e">
        <f t="shared" si="37"/>
        <v>#REF!</v>
      </c>
      <c r="B1933" s="44" t="s">
        <v>669</v>
      </c>
      <c r="C1933" s="102">
        <v>170535</v>
      </c>
      <c r="D1933" s="45" t="s">
        <v>339</v>
      </c>
      <c r="E1933" s="40" t="s">
        <v>440</v>
      </c>
      <c r="F1933" s="46">
        <v>0</v>
      </c>
      <c r="H1933" s="29">
        <f>IF(ISERROR(VLOOKUP(C1933,#REF!,3,0)),0,(VLOOKUP(C1933,#REF!,3,0)))</f>
        <v>0</v>
      </c>
    </row>
    <row r="1934" spans="1:8" x14ac:dyDescent="0.3">
      <c r="A1934" s="24" t="e">
        <f t="shared" si="37"/>
        <v>#REF!</v>
      </c>
      <c r="B1934" s="44" t="s">
        <v>669</v>
      </c>
      <c r="C1934" s="42">
        <v>170545</v>
      </c>
      <c r="D1934" s="45" t="s">
        <v>384</v>
      </c>
      <c r="E1934" s="40" t="s">
        <v>440</v>
      </c>
      <c r="F1934" s="46">
        <v>0</v>
      </c>
      <c r="H1934" s="29">
        <f>IF(ISERROR(VLOOKUP(C1934,#REF!,3,0)),0,(VLOOKUP(C1934,#REF!,3,0)))</f>
        <v>0</v>
      </c>
    </row>
    <row r="1935" spans="1:8" x14ac:dyDescent="0.3">
      <c r="A1935" s="24" t="e">
        <f t="shared" si="37"/>
        <v>#REF!</v>
      </c>
      <c r="B1935" s="44" t="s">
        <v>669</v>
      </c>
      <c r="C1935" s="42">
        <v>170593</v>
      </c>
      <c r="D1935" s="45" t="s">
        <v>284</v>
      </c>
      <c r="E1935" s="40" t="s">
        <v>440</v>
      </c>
      <c r="F1935" s="46">
        <v>0</v>
      </c>
      <c r="H1935" s="29">
        <f>IF(ISERROR(VLOOKUP(C1935,#REF!,3,0)),0,(VLOOKUP(C1935,#REF!,3,0)))</f>
        <v>0</v>
      </c>
    </row>
    <row r="1936" spans="1:8" x14ac:dyDescent="0.3">
      <c r="A1936" s="24" t="e">
        <f t="shared" si="37"/>
        <v>#REF!</v>
      </c>
      <c r="B1936" s="44" t="s">
        <v>669</v>
      </c>
      <c r="C1936" s="102">
        <v>170595</v>
      </c>
      <c r="D1936" s="45" t="s">
        <v>245</v>
      </c>
      <c r="E1936" s="40" t="s">
        <v>440</v>
      </c>
      <c r="F1936" s="46">
        <v>0</v>
      </c>
      <c r="H1936" s="29">
        <f>IF(ISERROR(VLOOKUP(C1936,#REF!,3,0)),0,(VLOOKUP(C1936,#REF!,3,0)))</f>
        <v>0</v>
      </c>
    </row>
    <row r="1937" spans="1:8" x14ac:dyDescent="0.3">
      <c r="A1937" s="24" t="e">
        <f t="shared" si="37"/>
        <v>#REF!</v>
      </c>
      <c r="B1937" s="44"/>
      <c r="C1937" s="42"/>
      <c r="D1937" s="45"/>
      <c r="E1937" s="40" t="s">
        <v>440</v>
      </c>
      <c r="F1937" s="41"/>
      <c r="H1937" s="29">
        <f>IF(ISERROR(VLOOKUP(C1937,#REF!,3,0)),0,(VLOOKUP(C1937,#REF!,3,0)))</f>
        <v>0</v>
      </c>
    </row>
    <row r="1938" spans="1:8" x14ac:dyDescent="0.3">
      <c r="A1938" s="24" t="e">
        <f t="shared" si="37"/>
        <v>#REF!</v>
      </c>
      <c r="B1938" s="44"/>
      <c r="C1938" s="102">
        <v>1710</v>
      </c>
      <c r="D1938" s="43" t="s">
        <v>385</v>
      </c>
      <c r="E1938" s="40" t="s">
        <v>440</v>
      </c>
      <c r="F1938" s="41"/>
      <c r="H1938" s="29">
        <f>IF(ISERROR(VLOOKUP(C1938,#REF!,3,0)),0,(VLOOKUP(C1938,#REF!,3,0)))</f>
        <v>0</v>
      </c>
    </row>
    <row r="1939" spans="1:8" x14ac:dyDescent="0.3">
      <c r="A1939" s="24" t="e">
        <f t="shared" si="37"/>
        <v>#REF!</v>
      </c>
      <c r="B1939" s="44" t="s">
        <v>669</v>
      </c>
      <c r="C1939" s="102">
        <v>171004</v>
      </c>
      <c r="D1939" s="45" t="s">
        <v>161</v>
      </c>
      <c r="E1939" s="40" t="s">
        <v>440</v>
      </c>
      <c r="F1939" s="46">
        <v>0</v>
      </c>
      <c r="H1939" s="29">
        <f>IF(ISERROR(VLOOKUP(C1939,#REF!,3,0)),0,(VLOOKUP(C1939,#REF!,3,0)))</f>
        <v>0</v>
      </c>
    </row>
    <row r="1940" spans="1:8" x14ac:dyDescent="0.3">
      <c r="A1940" s="24" t="e">
        <f t="shared" si="37"/>
        <v>#REF!</v>
      </c>
      <c r="B1940" s="44" t="s">
        <v>669</v>
      </c>
      <c r="C1940" s="102">
        <v>171008</v>
      </c>
      <c r="D1940" s="45" t="s">
        <v>386</v>
      </c>
      <c r="E1940" s="40" t="s">
        <v>440</v>
      </c>
      <c r="F1940" s="46">
        <v>0</v>
      </c>
      <c r="H1940" s="29">
        <f>IF(ISERROR(VLOOKUP(C1940,#REF!,3,0)),0,(VLOOKUP(C1940,#REF!,3,0)))</f>
        <v>0</v>
      </c>
    </row>
    <row r="1941" spans="1:8" x14ac:dyDescent="0.3">
      <c r="A1941" s="24" t="e">
        <f t="shared" si="37"/>
        <v>#REF!</v>
      </c>
      <c r="B1941" s="44" t="s">
        <v>669</v>
      </c>
      <c r="C1941" s="102">
        <v>171012</v>
      </c>
      <c r="D1941" s="45" t="s">
        <v>387</v>
      </c>
      <c r="E1941" s="40" t="s">
        <v>440</v>
      </c>
      <c r="F1941" s="46">
        <v>0</v>
      </c>
      <c r="H1941" s="29">
        <f>IF(ISERROR(VLOOKUP(C1941,#REF!,3,0)),0,(VLOOKUP(C1941,#REF!,3,0)))</f>
        <v>0</v>
      </c>
    </row>
    <row r="1942" spans="1:8" x14ac:dyDescent="0.3">
      <c r="A1942" s="24" t="e">
        <f t="shared" si="37"/>
        <v>#REF!</v>
      </c>
      <c r="B1942" s="44" t="s">
        <v>669</v>
      </c>
      <c r="C1942" s="102">
        <v>171016</v>
      </c>
      <c r="D1942" s="45" t="s">
        <v>609</v>
      </c>
      <c r="E1942" s="40" t="s">
        <v>440</v>
      </c>
      <c r="F1942" s="46">
        <v>0</v>
      </c>
      <c r="H1942" s="29">
        <f>IF(ISERROR(VLOOKUP(C1942,#REF!,3,0)),0,(VLOOKUP(C1942,#REF!,3,0)))</f>
        <v>0</v>
      </c>
    </row>
    <row r="1943" spans="1:8" x14ac:dyDescent="0.3">
      <c r="A1943" s="24" t="e">
        <f t="shared" si="37"/>
        <v>#REF!</v>
      </c>
      <c r="B1943" s="44" t="s">
        <v>669</v>
      </c>
      <c r="C1943" s="102">
        <v>171020</v>
      </c>
      <c r="D1943" s="45" t="s">
        <v>610</v>
      </c>
      <c r="E1943" s="40" t="s">
        <v>440</v>
      </c>
      <c r="F1943" s="46">
        <v>0</v>
      </c>
      <c r="H1943" s="29">
        <f>IF(ISERROR(VLOOKUP(C1943,#REF!,3,0)),0,(VLOOKUP(C1943,#REF!,3,0)))</f>
        <v>0</v>
      </c>
    </row>
    <row r="1944" spans="1:8" x14ac:dyDescent="0.3">
      <c r="A1944" s="24" t="e">
        <f t="shared" si="37"/>
        <v>#REF!</v>
      </c>
      <c r="B1944" s="44" t="s">
        <v>669</v>
      </c>
      <c r="C1944" s="102">
        <v>171024</v>
      </c>
      <c r="D1944" s="45" t="s">
        <v>611</v>
      </c>
      <c r="E1944" s="40" t="s">
        <v>440</v>
      </c>
      <c r="F1944" s="46">
        <v>0</v>
      </c>
      <c r="H1944" s="29">
        <f>IF(ISERROR(VLOOKUP(C1944,#REF!,3,0)),0,(VLOOKUP(C1944,#REF!,3,0)))</f>
        <v>0</v>
      </c>
    </row>
    <row r="1945" spans="1:8" x14ac:dyDescent="0.3">
      <c r="A1945" s="24" t="e">
        <f t="shared" si="37"/>
        <v>#REF!</v>
      </c>
      <c r="B1945" s="44" t="s">
        <v>669</v>
      </c>
      <c r="C1945" s="102">
        <v>171028</v>
      </c>
      <c r="D1945" s="45" t="s">
        <v>612</v>
      </c>
      <c r="E1945" s="40" t="s">
        <v>440</v>
      </c>
      <c r="F1945" s="46">
        <v>0</v>
      </c>
      <c r="H1945" s="29">
        <f>IF(ISERROR(VLOOKUP(C1945,#REF!,3,0)),0,(VLOOKUP(C1945,#REF!,3,0)))</f>
        <v>0</v>
      </c>
    </row>
    <row r="1946" spans="1:8" x14ac:dyDescent="0.3">
      <c r="A1946" s="24" t="e">
        <f t="shared" si="37"/>
        <v>#REF!</v>
      </c>
      <c r="B1946" s="44" t="s">
        <v>669</v>
      </c>
      <c r="C1946" s="102">
        <v>171030</v>
      </c>
      <c r="D1946" s="45" t="s">
        <v>613</v>
      </c>
      <c r="E1946" s="40" t="s">
        <v>440</v>
      </c>
      <c r="F1946" s="46">
        <v>0</v>
      </c>
      <c r="H1946" s="29">
        <f>IF(ISERROR(VLOOKUP(C1946,#REF!,3,0)),0,(VLOOKUP(C1946,#REF!,3,0)))</f>
        <v>0</v>
      </c>
    </row>
    <row r="1947" spans="1:8" x14ac:dyDescent="0.3">
      <c r="A1947" s="24" t="e">
        <f t="shared" si="37"/>
        <v>#REF!</v>
      </c>
      <c r="B1947" s="44" t="s">
        <v>669</v>
      </c>
      <c r="C1947" s="102">
        <v>171032</v>
      </c>
      <c r="D1947" s="45" t="s">
        <v>162</v>
      </c>
      <c r="E1947" s="40" t="s">
        <v>440</v>
      </c>
      <c r="F1947" s="46">
        <v>0</v>
      </c>
      <c r="H1947" s="29">
        <f>IF(ISERROR(VLOOKUP(C1947,#REF!,3,0)),0,(VLOOKUP(C1947,#REF!,3,0)))</f>
        <v>0</v>
      </c>
    </row>
    <row r="1948" spans="1:8" x14ac:dyDescent="0.3">
      <c r="A1948" s="24" t="e">
        <f t="shared" si="37"/>
        <v>#REF!</v>
      </c>
      <c r="B1948" s="44" t="s">
        <v>669</v>
      </c>
      <c r="C1948" s="102">
        <v>171034</v>
      </c>
      <c r="D1948" s="45" t="s">
        <v>614</v>
      </c>
      <c r="E1948" s="40" t="s">
        <v>440</v>
      </c>
      <c r="F1948" s="46">
        <v>0</v>
      </c>
      <c r="H1948" s="29">
        <f>IF(ISERROR(VLOOKUP(C1948,#REF!,3,0)),0,(VLOOKUP(C1948,#REF!,3,0)))</f>
        <v>0</v>
      </c>
    </row>
    <row r="1949" spans="1:8" x14ac:dyDescent="0.3">
      <c r="A1949" s="24" t="e">
        <f t="shared" si="37"/>
        <v>#REF!</v>
      </c>
      <c r="B1949" s="44" t="s">
        <v>669</v>
      </c>
      <c r="C1949" s="102">
        <v>171038</v>
      </c>
      <c r="D1949" s="45" t="s">
        <v>163</v>
      </c>
      <c r="E1949" s="40" t="s">
        <v>440</v>
      </c>
      <c r="F1949" s="46">
        <v>0</v>
      </c>
      <c r="H1949" s="29">
        <f>IF(ISERROR(VLOOKUP(C1949,#REF!,3,0)),0,(VLOOKUP(C1949,#REF!,3,0)))</f>
        <v>0</v>
      </c>
    </row>
    <row r="1950" spans="1:8" x14ac:dyDescent="0.3">
      <c r="A1950" s="24" t="e">
        <f t="shared" si="37"/>
        <v>#REF!</v>
      </c>
      <c r="B1950" s="44" t="s">
        <v>669</v>
      </c>
      <c r="C1950" s="102">
        <v>171040</v>
      </c>
      <c r="D1950" s="45" t="s">
        <v>615</v>
      </c>
      <c r="E1950" s="40" t="s">
        <v>440</v>
      </c>
      <c r="F1950" s="46">
        <v>0</v>
      </c>
      <c r="H1950" s="29">
        <f>IF(ISERROR(VLOOKUP(C1950,#REF!,3,0)),0,(VLOOKUP(C1950,#REF!,3,0)))</f>
        <v>0</v>
      </c>
    </row>
    <row r="1951" spans="1:8" x14ac:dyDescent="0.3">
      <c r="A1951" s="24" t="e">
        <f t="shared" si="37"/>
        <v>#REF!</v>
      </c>
      <c r="B1951" s="44" t="s">
        <v>669</v>
      </c>
      <c r="C1951" s="102">
        <v>171095</v>
      </c>
      <c r="D1951" s="45" t="s">
        <v>245</v>
      </c>
      <c r="E1951" s="40" t="s">
        <v>440</v>
      </c>
      <c r="F1951" s="41"/>
      <c r="H1951" s="29">
        <f>IF(ISERROR(VLOOKUP(C1951,#REF!,3,0)),0,(VLOOKUP(C1951,#REF!,3,0)))</f>
        <v>0</v>
      </c>
    </row>
    <row r="1952" spans="1:8" x14ac:dyDescent="0.3">
      <c r="A1952" s="24" t="e">
        <f t="shared" si="37"/>
        <v>#REF!</v>
      </c>
      <c r="C1952" s="42"/>
      <c r="D1952" s="45"/>
      <c r="E1952" s="40" t="s">
        <v>440</v>
      </c>
      <c r="F1952" s="41"/>
      <c r="H1952" s="29">
        <f>IF(ISERROR(VLOOKUP(C1952,#REF!,3,0)),0,(VLOOKUP(C1952,#REF!,3,0)))</f>
        <v>0</v>
      </c>
    </row>
    <row r="1953" spans="1:8" x14ac:dyDescent="0.3">
      <c r="A1953" s="24" t="e">
        <f t="shared" si="37"/>
        <v>#REF!</v>
      </c>
      <c r="C1953" s="102">
        <v>1720</v>
      </c>
      <c r="D1953" s="43" t="s">
        <v>616</v>
      </c>
      <c r="E1953" s="40" t="s">
        <v>440</v>
      </c>
      <c r="F1953" s="46" t="s">
        <v>440</v>
      </c>
      <c r="H1953" s="29">
        <f>IF(ISERROR(VLOOKUP(C1953,#REF!,3,0)),0,(VLOOKUP(C1953,#REF!,3,0)))</f>
        <v>0</v>
      </c>
    </row>
    <row r="1954" spans="1:8" x14ac:dyDescent="0.3">
      <c r="A1954" s="24" t="e">
        <f t="shared" si="37"/>
        <v>#REF!</v>
      </c>
      <c r="B1954" s="44" t="s">
        <v>669</v>
      </c>
      <c r="C1954" s="102">
        <v>172005</v>
      </c>
      <c r="D1954" s="45" t="s">
        <v>617</v>
      </c>
      <c r="E1954" s="40" t="s">
        <v>440</v>
      </c>
      <c r="F1954" s="46">
        <v>0</v>
      </c>
      <c r="H1954" s="29">
        <f>IF(ISERROR(VLOOKUP(C1954,#REF!,3,0)),0,(VLOOKUP(C1954,#REF!,3,0)))</f>
        <v>0</v>
      </c>
    </row>
    <row r="1955" spans="1:8" x14ac:dyDescent="0.3">
      <c r="A1955" s="24" t="e">
        <f t="shared" si="37"/>
        <v>#REF!</v>
      </c>
      <c r="C1955" s="42"/>
      <c r="D1955" s="45"/>
      <c r="E1955" s="40" t="s">
        <v>440</v>
      </c>
      <c r="F1955" s="41"/>
      <c r="H1955" s="29">
        <f>IF(ISERROR(VLOOKUP(C1955,#REF!,3,0)),0,(VLOOKUP(C1955,#REF!,3,0)))</f>
        <v>0</v>
      </c>
    </row>
    <row r="1956" spans="1:8" x14ac:dyDescent="0.3">
      <c r="A1956" s="24" t="e">
        <f t="shared" si="37"/>
        <v>#REF!</v>
      </c>
      <c r="C1956" s="102">
        <v>18</v>
      </c>
      <c r="D1956" s="43" t="s">
        <v>618</v>
      </c>
      <c r="E1956" s="40" t="s">
        <v>440</v>
      </c>
      <c r="F1956" s="41"/>
      <c r="H1956" s="29">
        <f>IF(ISERROR(VLOOKUP(C1956,#REF!,3,0)),0,(VLOOKUP(C1956,#REF!,3,0)))</f>
        <v>0</v>
      </c>
    </row>
    <row r="1957" spans="1:8" x14ac:dyDescent="0.3">
      <c r="A1957" s="24" t="e">
        <f t="shared" si="37"/>
        <v>#REF!</v>
      </c>
      <c r="C1957" s="42"/>
      <c r="D1957" s="45"/>
      <c r="E1957" s="40" t="s">
        <v>440</v>
      </c>
      <c r="F1957" s="41"/>
      <c r="H1957" s="29">
        <f>IF(ISERROR(VLOOKUP(C1957,#REF!,3,0)),0,(VLOOKUP(C1957,#REF!,3,0)))</f>
        <v>0</v>
      </c>
    </row>
    <row r="1958" spans="1:8" x14ac:dyDescent="0.3">
      <c r="A1958" s="24" t="e">
        <f t="shared" si="37"/>
        <v>#REF!</v>
      </c>
      <c r="C1958" s="102">
        <v>1805</v>
      </c>
      <c r="D1958" s="43" t="s">
        <v>619</v>
      </c>
      <c r="E1958" s="40" t="s">
        <v>440</v>
      </c>
      <c r="F1958" s="41"/>
      <c r="H1958" s="29">
        <f>IF(ISERROR(VLOOKUP(C1958,#REF!,3,0)),0,(VLOOKUP(C1958,#REF!,3,0)))</f>
        <v>0</v>
      </c>
    </row>
    <row r="1959" spans="1:8" x14ac:dyDescent="0.3">
      <c r="A1959" s="24" t="e">
        <f t="shared" si="37"/>
        <v>#REF!</v>
      </c>
      <c r="B1959" s="44" t="s">
        <v>669</v>
      </c>
      <c r="C1959" s="102">
        <v>180505</v>
      </c>
      <c r="D1959" s="45" t="s">
        <v>620</v>
      </c>
      <c r="E1959" s="40" t="s">
        <v>440</v>
      </c>
      <c r="F1959" s="46">
        <v>0</v>
      </c>
      <c r="H1959" s="29">
        <f>IF(ISERROR(VLOOKUP(C1959,#REF!,3,0)),0,(VLOOKUP(C1959,#REF!,3,0)))</f>
        <v>0</v>
      </c>
    </row>
    <row r="1960" spans="1:8" x14ac:dyDescent="0.3">
      <c r="A1960" s="24" t="e">
        <f t="shared" si="37"/>
        <v>#REF!</v>
      </c>
      <c r="B1960" s="44" t="s">
        <v>669</v>
      </c>
      <c r="C1960" s="102">
        <v>180510</v>
      </c>
      <c r="D1960" s="45" t="s">
        <v>621</v>
      </c>
      <c r="E1960" s="40" t="s">
        <v>440</v>
      </c>
      <c r="F1960" s="46">
        <v>0</v>
      </c>
      <c r="H1960" s="29">
        <f>IF(ISERROR(VLOOKUP(C1960,#REF!,3,0)),0,(VLOOKUP(C1960,#REF!,3,0)))</f>
        <v>0</v>
      </c>
    </row>
    <row r="1961" spans="1:8" x14ac:dyDescent="0.3">
      <c r="A1961" s="24" t="e">
        <f t="shared" si="37"/>
        <v>#REF!</v>
      </c>
      <c r="B1961" s="44" t="s">
        <v>669</v>
      </c>
      <c r="C1961" s="102">
        <v>180595</v>
      </c>
      <c r="D1961" s="45" t="s">
        <v>245</v>
      </c>
      <c r="E1961" s="40" t="s">
        <v>440</v>
      </c>
      <c r="F1961" s="46">
        <v>0</v>
      </c>
      <c r="H1961" s="29">
        <f>IF(ISERROR(VLOOKUP(C1961,#REF!,3,0)),0,(VLOOKUP(C1961,#REF!,3,0)))</f>
        <v>0</v>
      </c>
    </row>
    <row r="1962" spans="1:8" x14ac:dyDescent="0.3">
      <c r="A1962" s="24" t="e">
        <f t="shared" si="37"/>
        <v>#REF!</v>
      </c>
      <c r="B1962" s="44"/>
      <c r="C1962" s="42"/>
      <c r="D1962" s="45"/>
      <c r="E1962" s="40" t="s">
        <v>440</v>
      </c>
      <c r="F1962" s="41"/>
      <c r="H1962" s="29">
        <f>IF(ISERROR(VLOOKUP(C1962,#REF!,3,0)),0,(VLOOKUP(C1962,#REF!,3,0)))</f>
        <v>0</v>
      </c>
    </row>
    <row r="1963" spans="1:8" x14ac:dyDescent="0.3">
      <c r="A1963" s="24" t="e">
        <f t="shared" si="37"/>
        <v>#REF!</v>
      </c>
      <c r="B1963" s="44"/>
      <c r="C1963" s="42">
        <v>1810</v>
      </c>
      <c r="D1963" s="43" t="s">
        <v>622</v>
      </c>
      <c r="E1963" s="40" t="s">
        <v>440</v>
      </c>
      <c r="F1963" s="41"/>
      <c r="H1963" s="29">
        <f>IF(ISERROR(VLOOKUP(C1963,#REF!,3,0)),0,(VLOOKUP(C1963,#REF!,3,0)))</f>
        <v>0</v>
      </c>
    </row>
    <row r="1964" spans="1:8" x14ac:dyDescent="0.3">
      <c r="A1964" s="24" t="e">
        <f t="shared" si="37"/>
        <v>#REF!</v>
      </c>
      <c r="B1964" s="44" t="s">
        <v>669</v>
      </c>
      <c r="C1964" s="42">
        <v>181005</v>
      </c>
      <c r="D1964" s="45" t="s">
        <v>623</v>
      </c>
      <c r="E1964" s="40" t="s">
        <v>440</v>
      </c>
      <c r="F1964" s="46">
        <v>0</v>
      </c>
      <c r="H1964" s="29">
        <f>IF(ISERROR(VLOOKUP(C1964,#REF!,3,0)),0,(VLOOKUP(C1964,#REF!,3,0)))</f>
        <v>0</v>
      </c>
    </row>
    <row r="1965" spans="1:8" x14ac:dyDescent="0.3">
      <c r="A1965" s="24" t="e">
        <f t="shared" si="37"/>
        <v>#REF!</v>
      </c>
      <c r="B1965" s="44" t="s">
        <v>669</v>
      </c>
      <c r="C1965" s="42">
        <v>181010</v>
      </c>
      <c r="D1965" s="45" t="s">
        <v>624</v>
      </c>
      <c r="E1965" s="40" t="s">
        <v>440</v>
      </c>
      <c r="F1965" s="46">
        <v>0</v>
      </c>
      <c r="H1965" s="29">
        <f>IF(ISERROR(VLOOKUP(C1965,#REF!,3,0)),0,(VLOOKUP(C1965,#REF!,3,0)))</f>
        <v>0</v>
      </c>
    </row>
    <row r="1966" spans="1:8" x14ac:dyDescent="0.3">
      <c r="A1966" s="24" t="e">
        <f t="shared" si="37"/>
        <v>#REF!</v>
      </c>
      <c r="B1966" s="44" t="s">
        <v>669</v>
      </c>
      <c r="C1966" s="42">
        <v>181015</v>
      </c>
      <c r="D1966" s="45" t="s">
        <v>732</v>
      </c>
      <c r="E1966" s="40" t="s">
        <v>440</v>
      </c>
      <c r="F1966" s="46">
        <v>0</v>
      </c>
      <c r="H1966" s="29">
        <f>IF(ISERROR(VLOOKUP(C1966,#REF!,3,0)),0,(VLOOKUP(C1966,#REF!,3,0)))</f>
        <v>0</v>
      </c>
    </row>
    <row r="1967" spans="1:8" x14ac:dyDescent="0.3">
      <c r="A1967" s="24" t="e">
        <f t="shared" si="37"/>
        <v>#REF!</v>
      </c>
      <c r="B1967" s="44" t="s">
        <v>669</v>
      </c>
      <c r="C1967" s="42">
        <v>181020</v>
      </c>
      <c r="D1967" s="45" t="s">
        <v>733</v>
      </c>
      <c r="E1967" s="40" t="s">
        <v>440</v>
      </c>
      <c r="F1967" s="46">
        <v>0</v>
      </c>
      <c r="H1967" s="29">
        <f>IF(ISERROR(VLOOKUP(C1967,#REF!,3,0)),0,(VLOOKUP(C1967,#REF!,3,0)))</f>
        <v>0</v>
      </c>
    </row>
    <row r="1968" spans="1:8" x14ac:dyDescent="0.3">
      <c r="A1968" s="24" t="e">
        <f t="shared" si="37"/>
        <v>#REF!</v>
      </c>
      <c r="B1968" s="44" t="s">
        <v>669</v>
      </c>
      <c r="C1968" s="42">
        <v>181090</v>
      </c>
      <c r="D1968" s="45" t="s">
        <v>734</v>
      </c>
      <c r="E1968" s="40" t="s">
        <v>440</v>
      </c>
      <c r="F1968" s="46">
        <v>0</v>
      </c>
      <c r="H1968" s="29">
        <f>IF(ISERROR(VLOOKUP(C1968,#REF!,3,0)),0,(VLOOKUP(C1968,#REF!,3,0)))</f>
        <v>0</v>
      </c>
    </row>
    <row r="1969" spans="1:8" x14ac:dyDescent="0.3">
      <c r="A1969" s="24" t="e">
        <f t="shared" si="37"/>
        <v>#REF!</v>
      </c>
      <c r="B1969" s="44" t="s">
        <v>669</v>
      </c>
      <c r="C1969" s="42">
        <v>181095</v>
      </c>
      <c r="D1969" s="45" t="s">
        <v>552</v>
      </c>
      <c r="E1969" s="40" t="s">
        <v>440</v>
      </c>
      <c r="F1969" s="46">
        <v>0</v>
      </c>
      <c r="H1969" s="29">
        <f>IF(ISERROR(VLOOKUP(C1969,#REF!,3,0)),0,(VLOOKUP(C1969,#REF!,3,0)))</f>
        <v>0</v>
      </c>
    </row>
    <row r="1970" spans="1:8" x14ac:dyDescent="0.3">
      <c r="A1970" s="24" t="e">
        <f t="shared" si="37"/>
        <v>#REF!</v>
      </c>
      <c r="B1970" s="44"/>
      <c r="C1970" s="42"/>
      <c r="D1970" s="45"/>
      <c r="E1970" s="40" t="s">
        <v>440</v>
      </c>
      <c r="F1970" s="41"/>
      <c r="H1970" s="29">
        <f>IF(ISERROR(VLOOKUP(C1970,#REF!,3,0)),0,(VLOOKUP(C1970,#REF!,3,0)))</f>
        <v>0</v>
      </c>
    </row>
    <row r="1971" spans="1:8" x14ac:dyDescent="0.3">
      <c r="A1971" s="24" t="e">
        <f t="shared" si="37"/>
        <v>#REF!</v>
      </c>
      <c r="B1971" s="44"/>
      <c r="C1971" s="102">
        <v>1895</v>
      </c>
      <c r="D1971" s="43" t="s">
        <v>718</v>
      </c>
      <c r="E1971" s="40" t="s">
        <v>440</v>
      </c>
      <c r="F1971" s="41"/>
      <c r="H1971" s="29">
        <f>IF(ISERROR(VLOOKUP(C1971,#REF!,3,0)),0,(VLOOKUP(C1971,#REF!,3,0)))</f>
        <v>0</v>
      </c>
    </row>
    <row r="1972" spans="1:8" x14ac:dyDescent="0.3">
      <c r="A1972" s="24" t="e">
        <f t="shared" si="37"/>
        <v>#REF!</v>
      </c>
      <c r="B1972" s="44" t="s">
        <v>669</v>
      </c>
      <c r="C1972" s="102">
        <v>189505</v>
      </c>
      <c r="D1972" s="45" t="s">
        <v>735</v>
      </c>
      <c r="E1972" s="40" t="s">
        <v>440</v>
      </c>
      <c r="F1972" s="46">
        <v>0</v>
      </c>
      <c r="H1972" s="29">
        <f>IF(ISERROR(VLOOKUP(C1972,#REF!,3,0)),0,(VLOOKUP(C1972,#REF!,3,0)))</f>
        <v>0</v>
      </c>
    </row>
    <row r="1973" spans="1:8" x14ac:dyDescent="0.3">
      <c r="A1973" s="24" t="e">
        <f t="shared" si="37"/>
        <v>#REF!</v>
      </c>
      <c r="B1973" s="44" t="s">
        <v>669</v>
      </c>
      <c r="C1973" s="102">
        <v>189510</v>
      </c>
      <c r="D1973" s="45" t="s">
        <v>736</v>
      </c>
      <c r="E1973" s="40" t="s">
        <v>440</v>
      </c>
      <c r="F1973" s="46">
        <v>0</v>
      </c>
      <c r="H1973" s="29">
        <f>IF(ISERROR(VLOOKUP(C1973,#REF!,3,0)),0,(VLOOKUP(C1973,#REF!,3,0)))</f>
        <v>0</v>
      </c>
    </row>
    <row r="1974" spans="1:8" x14ac:dyDescent="0.3">
      <c r="A1974" s="24" t="e">
        <f t="shared" si="37"/>
        <v>#REF!</v>
      </c>
      <c r="B1974" s="44" t="s">
        <v>669</v>
      </c>
      <c r="C1974" s="42">
        <v>189515</v>
      </c>
      <c r="D1974" s="45" t="s">
        <v>737</v>
      </c>
      <c r="E1974" s="40" t="s">
        <v>440</v>
      </c>
      <c r="F1974" s="46">
        <v>0</v>
      </c>
      <c r="H1974" s="29">
        <f>IF(ISERROR(VLOOKUP(C1974,#REF!,3,0)),0,(VLOOKUP(C1974,#REF!,3,0)))</f>
        <v>0</v>
      </c>
    </row>
    <row r="1975" spans="1:8" x14ac:dyDescent="0.3">
      <c r="A1975" s="24" t="e">
        <f t="shared" si="37"/>
        <v>#REF!</v>
      </c>
      <c r="B1975" s="44" t="s">
        <v>669</v>
      </c>
      <c r="C1975" s="42">
        <v>159525</v>
      </c>
      <c r="D1975" s="45" t="s">
        <v>738</v>
      </c>
      <c r="E1975" s="40" t="s">
        <v>440</v>
      </c>
      <c r="F1975" s="46">
        <v>0</v>
      </c>
      <c r="H1975" s="29">
        <f>IF(ISERROR(VLOOKUP(C1975,#REF!,3,0)),0,(VLOOKUP(C1975,#REF!,3,0)))</f>
        <v>0</v>
      </c>
    </row>
    <row r="1976" spans="1:8" x14ac:dyDescent="0.3">
      <c r="A1976" s="24" t="e">
        <f t="shared" si="37"/>
        <v>#REF!</v>
      </c>
      <c r="B1976" s="44" t="s">
        <v>669</v>
      </c>
      <c r="C1976" s="102">
        <v>189595</v>
      </c>
      <c r="D1976" s="45" t="s">
        <v>245</v>
      </c>
      <c r="E1976" s="40" t="s">
        <v>440</v>
      </c>
      <c r="F1976" s="46">
        <v>0</v>
      </c>
      <c r="H1976" s="29">
        <f>IF(ISERROR(VLOOKUP(C1976,#REF!,3,0)),0,(VLOOKUP(C1976,#REF!,3,0)))</f>
        <v>0</v>
      </c>
    </row>
    <row r="1977" spans="1:8" x14ac:dyDescent="0.3">
      <c r="A1977" s="24" t="e">
        <f t="shared" si="37"/>
        <v>#REF!</v>
      </c>
      <c r="B1977" s="44"/>
      <c r="C1977" s="42"/>
      <c r="D1977" s="45"/>
      <c r="E1977" s="40" t="s">
        <v>440</v>
      </c>
      <c r="F1977" s="46" t="s">
        <v>440</v>
      </c>
      <c r="H1977" s="29">
        <f>IF(ISERROR(VLOOKUP(C1977,#REF!,3,0)),0,(VLOOKUP(C1977,#REF!,3,0)))</f>
        <v>0</v>
      </c>
    </row>
    <row r="1978" spans="1:8" x14ac:dyDescent="0.3">
      <c r="A1978" s="24" t="e">
        <f t="shared" si="37"/>
        <v>#REF!</v>
      </c>
      <c r="B1978" s="44"/>
      <c r="C1978" s="102">
        <v>1899</v>
      </c>
      <c r="D1978" s="43" t="s">
        <v>739</v>
      </c>
      <c r="E1978" s="40" t="s">
        <v>440</v>
      </c>
      <c r="F1978" s="41"/>
      <c r="H1978" s="29">
        <f>IF(ISERROR(VLOOKUP(C1978,#REF!,3,0)),0,(VLOOKUP(C1978,#REF!,3,0)))</f>
        <v>0</v>
      </c>
    </row>
    <row r="1979" spans="1:8" x14ac:dyDescent="0.3">
      <c r="A1979" s="24" t="e">
        <f t="shared" si="37"/>
        <v>#REF!</v>
      </c>
      <c r="B1979" s="44" t="s">
        <v>671</v>
      </c>
      <c r="C1979" s="102">
        <v>189905</v>
      </c>
      <c r="D1979" s="45" t="s">
        <v>740</v>
      </c>
      <c r="E1979" s="40" t="s">
        <v>440</v>
      </c>
      <c r="F1979" s="46">
        <v>0</v>
      </c>
      <c r="H1979" s="29">
        <f>IF(ISERROR(VLOOKUP(C1979,#REF!,3,0)),0,(VLOOKUP(C1979,#REF!,3,0)))</f>
        <v>0</v>
      </c>
    </row>
    <row r="1980" spans="1:8" x14ac:dyDescent="0.3">
      <c r="A1980" s="24" t="e">
        <f t="shared" si="37"/>
        <v>#REF!</v>
      </c>
      <c r="B1980" s="44" t="s">
        <v>671</v>
      </c>
      <c r="C1980" s="102">
        <v>189910</v>
      </c>
      <c r="D1980" s="45" t="s">
        <v>741</v>
      </c>
      <c r="E1980" s="40" t="s">
        <v>440</v>
      </c>
      <c r="F1980" s="46">
        <v>0</v>
      </c>
      <c r="H1980" s="29">
        <f>IF(ISERROR(VLOOKUP(C1980,#REF!,3,0)),0,(VLOOKUP(C1980,#REF!,3,0)))</f>
        <v>0</v>
      </c>
    </row>
    <row r="1981" spans="1:8" x14ac:dyDescent="0.3">
      <c r="A1981" s="24" t="e">
        <f t="shared" si="37"/>
        <v>#REF!</v>
      </c>
      <c r="C1981" s="42"/>
      <c r="D1981" s="45"/>
      <c r="E1981" s="40" t="s">
        <v>440</v>
      </c>
      <c r="F1981" s="41"/>
      <c r="H1981" s="29">
        <f>IF(ISERROR(VLOOKUP(C1981,#REF!,3,0)),0,(VLOOKUP(C1981,#REF!,3,0)))</f>
        <v>0</v>
      </c>
    </row>
    <row r="1982" spans="1:8" x14ac:dyDescent="0.3">
      <c r="A1982" s="24" t="e">
        <f t="shared" si="37"/>
        <v>#REF!</v>
      </c>
      <c r="C1982" s="102">
        <v>19</v>
      </c>
      <c r="D1982" s="43" t="s">
        <v>553</v>
      </c>
      <c r="E1982" s="40" t="s">
        <v>440</v>
      </c>
      <c r="F1982" s="41"/>
      <c r="H1982" s="29">
        <f>IF(ISERROR(VLOOKUP(C1982,#REF!,3,0)),0,(VLOOKUP(C1982,#REF!,3,0)))</f>
        <v>0</v>
      </c>
    </row>
    <row r="1983" spans="1:8" x14ac:dyDescent="0.3">
      <c r="A1983" s="24" t="e">
        <f t="shared" si="37"/>
        <v>#REF!</v>
      </c>
      <c r="C1983" s="42"/>
      <c r="D1983" s="45"/>
      <c r="E1983" s="40" t="s">
        <v>440</v>
      </c>
      <c r="F1983" s="41"/>
      <c r="H1983" s="29">
        <f>IF(ISERROR(VLOOKUP(C1983,#REF!,3,0)),0,(VLOOKUP(C1983,#REF!,3,0)))</f>
        <v>0</v>
      </c>
    </row>
    <row r="1984" spans="1:8" x14ac:dyDescent="0.3">
      <c r="A1984" s="24" t="e">
        <f t="shared" si="37"/>
        <v>#REF!</v>
      </c>
      <c r="C1984" s="102">
        <v>1905</v>
      </c>
      <c r="D1984" s="43" t="s">
        <v>470</v>
      </c>
      <c r="E1984" s="40" t="s">
        <v>440</v>
      </c>
      <c r="F1984" s="41"/>
      <c r="H1984" s="29">
        <f>IF(ISERROR(VLOOKUP(C1984,#REF!,3,0)),0,(VLOOKUP(C1984,#REF!,3,0)))</f>
        <v>0</v>
      </c>
    </row>
    <row r="1985" spans="1:12" x14ac:dyDescent="0.3">
      <c r="A1985" s="24" t="e">
        <f t="shared" si="37"/>
        <v>#REF!</v>
      </c>
      <c r="B1985" s="44" t="s">
        <v>669</v>
      </c>
      <c r="C1985" s="102">
        <v>190505</v>
      </c>
      <c r="D1985" s="45" t="s">
        <v>471</v>
      </c>
      <c r="E1985" s="40" t="s">
        <v>440</v>
      </c>
      <c r="F1985" s="46">
        <v>1</v>
      </c>
      <c r="H1985" s="29">
        <f>IF(ISERROR(VLOOKUP(C1985,#REF!,3,0)),0,(VLOOKUP(C1985,#REF!,3,0)))</f>
        <v>0</v>
      </c>
      <c r="I1985" s="29">
        <f>H1985*F1985</f>
        <v>0</v>
      </c>
    </row>
    <row r="1986" spans="1:12" ht="33" x14ac:dyDescent="0.3">
      <c r="A1986" s="24" t="e">
        <f t="shared" si="37"/>
        <v>#REF!</v>
      </c>
      <c r="B1986" s="44" t="s">
        <v>669</v>
      </c>
      <c r="C1986" s="42">
        <v>190570</v>
      </c>
      <c r="D1986" s="45" t="s">
        <v>472</v>
      </c>
      <c r="E1986" s="40" t="s">
        <v>440</v>
      </c>
      <c r="F1986" s="46">
        <v>1</v>
      </c>
      <c r="H1986" s="29">
        <f>IF(ISERROR(VLOOKUP(C1986,#REF!,3,0)),0,(VLOOKUP(C1986,#REF!,3,0)))</f>
        <v>0</v>
      </c>
      <c r="L1986" s="24">
        <f>1964/2901</f>
        <v>0.67700792830058598</v>
      </c>
    </row>
    <row r="1987" spans="1:12" x14ac:dyDescent="0.3">
      <c r="A1987" s="24" t="e">
        <f t="shared" si="37"/>
        <v>#REF!</v>
      </c>
      <c r="B1987" s="44" t="s">
        <v>669</v>
      </c>
      <c r="C1987" s="42">
        <v>190595</v>
      </c>
      <c r="D1987" s="45" t="s">
        <v>710</v>
      </c>
      <c r="E1987" s="40" t="s">
        <v>440</v>
      </c>
      <c r="F1987" s="46">
        <v>1</v>
      </c>
      <c r="H1987" s="29">
        <f>IF(ISERROR(VLOOKUP(C1987,#REF!,3,0)),0,(VLOOKUP(C1987,#REF!,3,0)))</f>
        <v>0</v>
      </c>
      <c r="I1987" s="29">
        <f>H1987*F1987</f>
        <v>0</v>
      </c>
    </row>
    <row r="1988" spans="1:12" x14ac:dyDescent="0.3">
      <c r="A1988" s="24" t="e">
        <f t="shared" si="37"/>
        <v>#REF!</v>
      </c>
      <c r="B1988" s="44"/>
      <c r="C1988" s="42"/>
      <c r="D1988" s="45"/>
      <c r="E1988" s="40" t="s">
        <v>440</v>
      </c>
      <c r="F1988" s="41"/>
      <c r="H1988" s="29">
        <f>IF(ISERROR(VLOOKUP(C1988,#REF!,3,0)),0,(VLOOKUP(C1988,#REF!,3,0)))</f>
        <v>0</v>
      </c>
    </row>
    <row r="1989" spans="1:12" x14ac:dyDescent="0.3">
      <c r="A1989" s="24" t="e">
        <f t="shared" si="37"/>
        <v>#REF!</v>
      </c>
      <c r="B1989" s="44"/>
      <c r="C1989" s="102">
        <v>1910</v>
      </c>
      <c r="D1989" s="43" t="s">
        <v>473</v>
      </c>
      <c r="E1989" s="40" t="s">
        <v>440</v>
      </c>
      <c r="F1989" s="41"/>
      <c r="H1989" s="29">
        <f>IF(ISERROR(VLOOKUP(C1989,#REF!,3,0)),0,(VLOOKUP(C1989,#REF!,3,0)))</f>
        <v>0</v>
      </c>
    </row>
    <row r="1990" spans="1:12" x14ac:dyDescent="0.3">
      <c r="A1990" s="24" t="e">
        <f t="shared" si="37"/>
        <v>#REF!</v>
      </c>
      <c r="B1990" s="44" t="s">
        <v>669</v>
      </c>
      <c r="C1990" s="102">
        <v>191004</v>
      </c>
      <c r="D1990" s="45" t="s">
        <v>253</v>
      </c>
      <c r="E1990" s="40" t="s">
        <v>440</v>
      </c>
      <c r="F1990" s="46">
        <v>1</v>
      </c>
      <c r="H1990" s="29">
        <f>IF(ISERROR(VLOOKUP(C1990,#REF!,3,0)),0,(VLOOKUP(C1990,#REF!,3,0)))</f>
        <v>0</v>
      </c>
    </row>
    <row r="1991" spans="1:12" x14ac:dyDescent="0.3">
      <c r="A1991" s="24" t="e">
        <f t="shared" si="37"/>
        <v>#REF!</v>
      </c>
      <c r="B1991" s="44" t="s">
        <v>669</v>
      </c>
      <c r="C1991" s="102">
        <v>191016</v>
      </c>
      <c r="D1991" s="45" t="s">
        <v>266</v>
      </c>
      <c r="E1991" s="40" t="s">
        <v>440</v>
      </c>
      <c r="F1991" s="46">
        <v>1</v>
      </c>
      <c r="H1991" s="29">
        <f>IF(ISERROR(VLOOKUP(C1991,#REF!,3,0)),0,(VLOOKUP(C1991,#REF!,3,0)))</f>
        <v>0</v>
      </c>
      <c r="I1991" s="29">
        <f>H1991*F1991</f>
        <v>0</v>
      </c>
    </row>
    <row r="1992" spans="1:12" x14ac:dyDescent="0.3">
      <c r="A1992" s="24" t="e">
        <f t="shared" ref="A1992:A2004" si="38">+IF(H1992&gt;0,A1991+1,A1991)</f>
        <v>#REF!</v>
      </c>
      <c r="B1992" s="44" t="s">
        <v>669</v>
      </c>
      <c r="C1992" s="102">
        <v>191020</v>
      </c>
      <c r="D1992" s="45" t="s">
        <v>263</v>
      </c>
      <c r="E1992" s="40" t="s">
        <v>440</v>
      </c>
      <c r="F1992" s="46">
        <v>1</v>
      </c>
      <c r="H1992" s="29">
        <f>IF(ISERROR(VLOOKUP(C1992,#REF!,3,0)),0,(VLOOKUP(C1992,#REF!,3,0)))</f>
        <v>0</v>
      </c>
    </row>
    <row r="1993" spans="1:12" x14ac:dyDescent="0.3">
      <c r="A1993" s="24" t="e">
        <f t="shared" si="38"/>
        <v>#REF!</v>
      </c>
      <c r="B1993" s="44" t="s">
        <v>669</v>
      </c>
      <c r="C1993" s="102">
        <v>191024</v>
      </c>
      <c r="D1993" s="45" t="s">
        <v>474</v>
      </c>
      <c r="E1993" s="40" t="s">
        <v>440</v>
      </c>
      <c r="F1993" s="46">
        <v>1</v>
      </c>
      <c r="H1993" s="29">
        <f>IF(ISERROR(VLOOKUP(C1993,#REF!,3,0)),0,(VLOOKUP(C1993,#REF!,3,0)))</f>
        <v>0</v>
      </c>
    </row>
    <row r="1994" spans="1:12" x14ac:dyDescent="0.3">
      <c r="A1994" s="24" t="e">
        <f t="shared" si="38"/>
        <v>#REF!</v>
      </c>
      <c r="B1994" s="44" t="s">
        <v>669</v>
      </c>
      <c r="C1994" s="102">
        <v>191028</v>
      </c>
      <c r="D1994" s="45" t="s">
        <v>265</v>
      </c>
      <c r="E1994" s="40" t="s">
        <v>440</v>
      </c>
      <c r="F1994" s="46">
        <v>1</v>
      </c>
      <c r="H1994" s="29">
        <f>IF(ISERROR(VLOOKUP(C1994,#REF!,3,0)),0,(VLOOKUP(C1994,#REF!,3,0)))</f>
        <v>0</v>
      </c>
      <c r="I1994" s="29">
        <f>H1994*F1994</f>
        <v>0</v>
      </c>
    </row>
    <row r="1995" spans="1:12" x14ac:dyDescent="0.3">
      <c r="A1995" s="24" t="e">
        <f t="shared" si="38"/>
        <v>#REF!</v>
      </c>
      <c r="B1995" s="44"/>
      <c r="C1995" s="42"/>
      <c r="D1995" s="45"/>
      <c r="E1995" s="40" t="s">
        <v>440</v>
      </c>
      <c r="F1995" s="41"/>
      <c r="H1995" s="29">
        <f>IF(ISERROR(VLOOKUP(C1995,#REF!,3,0)),0,(VLOOKUP(C1995,#REF!,3,0)))</f>
        <v>0</v>
      </c>
    </row>
    <row r="1996" spans="1:12" x14ac:dyDescent="0.3">
      <c r="A1996" s="24" t="e">
        <f t="shared" si="38"/>
        <v>#REF!</v>
      </c>
      <c r="B1996" s="44"/>
      <c r="C1996" s="102">
        <v>1995</v>
      </c>
      <c r="D1996" s="43" t="s">
        <v>475</v>
      </c>
      <c r="E1996" s="40" t="s">
        <v>440</v>
      </c>
      <c r="F1996" s="41"/>
      <c r="H1996" s="29">
        <f>IF(ISERROR(VLOOKUP(C1996,#REF!,3,0)),0,(VLOOKUP(C1996,#REF!,3,0)))</f>
        <v>0</v>
      </c>
    </row>
    <row r="1997" spans="1:12" x14ac:dyDescent="0.3">
      <c r="A1997" s="24" t="e">
        <f t="shared" si="38"/>
        <v>#REF!</v>
      </c>
      <c r="B1997" s="44" t="s">
        <v>669</v>
      </c>
      <c r="C1997" s="102">
        <v>199505</v>
      </c>
      <c r="D1997" s="45" t="s">
        <v>619</v>
      </c>
      <c r="E1997" s="40" t="s">
        <v>440</v>
      </c>
      <c r="F1997" s="46">
        <v>1</v>
      </c>
      <c r="H1997" s="29">
        <f>IF(ISERROR(VLOOKUP(C1997,#REF!,3,0)),0,(VLOOKUP(C1997,#REF!,3,0)))</f>
        <v>0</v>
      </c>
    </row>
    <row r="1998" spans="1:12" x14ac:dyDescent="0.3">
      <c r="A1998" s="24" t="e">
        <f t="shared" si="38"/>
        <v>#REF!</v>
      </c>
      <c r="B1998" s="44" t="s">
        <v>669</v>
      </c>
      <c r="C1998" s="42">
        <v>199515</v>
      </c>
      <c r="D1998" s="45" t="s">
        <v>476</v>
      </c>
      <c r="E1998" s="40" t="s">
        <v>440</v>
      </c>
      <c r="F1998" s="46">
        <v>1</v>
      </c>
      <c r="H1998" s="29">
        <f>IF(ISERROR(VLOOKUP(C1998,#REF!,3,0)),0,(VLOOKUP(C1998,#REF!,3,0)))</f>
        <v>0</v>
      </c>
    </row>
    <row r="1999" spans="1:12" x14ac:dyDescent="0.3">
      <c r="A1999" s="24" t="e">
        <f t="shared" si="38"/>
        <v>#REF!</v>
      </c>
      <c r="B1999" s="44" t="s">
        <v>669</v>
      </c>
      <c r="C1999" s="102">
        <v>199595</v>
      </c>
      <c r="D1999" s="45" t="s">
        <v>718</v>
      </c>
      <c r="E1999" s="40" t="s">
        <v>440</v>
      </c>
      <c r="F1999" s="46">
        <v>1</v>
      </c>
      <c r="H1999" s="29">
        <f>IF(ISERROR(VLOOKUP(C1999,#REF!,3,0)),0,(VLOOKUP(C1999,#REF!,3,0)))</f>
        <v>0</v>
      </c>
      <c r="I1999" s="29">
        <f>H1999*F1999</f>
        <v>0</v>
      </c>
    </row>
    <row r="2000" spans="1:12" x14ac:dyDescent="0.3">
      <c r="A2000" s="24" t="e">
        <f t="shared" si="38"/>
        <v>#REF!</v>
      </c>
      <c r="B2000" s="44"/>
      <c r="C2000" s="42"/>
      <c r="D2000" s="45"/>
      <c r="E2000" s="40" t="s">
        <v>440</v>
      </c>
      <c r="F2000" s="41"/>
      <c r="H2000" s="29">
        <f>IF(ISERROR(VLOOKUP(C2000,#REF!,3,0)),0,(VLOOKUP(C2000,#REF!,3,0)))</f>
        <v>0</v>
      </c>
    </row>
    <row r="2001" spans="1:11" x14ac:dyDescent="0.3">
      <c r="A2001" s="24" t="e">
        <f t="shared" si="38"/>
        <v>#REF!</v>
      </c>
      <c r="B2001" s="44"/>
      <c r="C2001" s="42">
        <v>1996</v>
      </c>
      <c r="D2001" s="43" t="s">
        <v>554</v>
      </c>
      <c r="E2001" s="40" t="s">
        <v>440</v>
      </c>
      <c r="F2001" s="41"/>
      <c r="H2001" s="29">
        <f>IF(ISERROR(VLOOKUP(C2001,#REF!,3,0)),0,(VLOOKUP(C2001,#REF!,3,0)))</f>
        <v>0</v>
      </c>
    </row>
    <row r="2002" spans="1:11" ht="33" x14ac:dyDescent="0.3">
      <c r="A2002" s="24" t="e">
        <f t="shared" si="38"/>
        <v>#REF!</v>
      </c>
      <c r="B2002" s="44" t="s">
        <v>671</v>
      </c>
      <c r="C2002" s="104">
        <v>199650</v>
      </c>
      <c r="D2002" s="105" t="s">
        <v>471</v>
      </c>
      <c r="E2002" s="106" t="s">
        <v>440</v>
      </c>
      <c r="F2002" s="107">
        <v>1</v>
      </c>
      <c r="G2002" s="36"/>
      <c r="H2002" s="108">
        <f>IF(ISERROR(VLOOKUP(C2002,#REF!,3,0)),0,(VLOOKUP(C2002,#REF!,3,0)))</f>
        <v>0</v>
      </c>
      <c r="I2002" s="108">
        <f>+-H2002*F2002</f>
        <v>0</v>
      </c>
    </row>
    <row r="2003" spans="1:11" ht="33" x14ac:dyDescent="0.3">
      <c r="A2003" s="24" t="e">
        <f t="shared" si="38"/>
        <v>#REF!</v>
      </c>
      <c r="B2003" s="44" t="s">
        <v>671</v>
      </c>
      <c r="C2003" s="42">
        <v>199670</v>
      </c>
      <c r="D2003" s="45" t="s">
        <v>472</v>
      </c>
      <c r="E2003" s="40" t="s">
        <v>440</v>
      </c>
      <c r="F2003" s="46">
        <v>1</v>
      </c>
      <c r="H2003" s="108">
        <f>IF(ISERROR(VLOOKUP(C2003,#REF!,3,0)),0,(VLOOKUP(C2003,#REF!,3,0)))</f>
        <v>0</v>
      </c>
    </row>
    <row r="2004" spans="1:11" ht="17.25" thickBot="1" x14ac:dyDescent="0.35">
      <c r="A2004" s="24" t="e">
        <f t="shared" si="38"/>
        <v>#REF!</v>
      </c>
      <c r="B2004" s="44" t="s">
        <v>671</v>
      </c>
      <c r="C2004" s="109">
        <v>199695</v>
      </c>
      <c r="D2004" s="110" t="s">
        <v>245</v>
      </c>
      <c r="E2004" s="40" t="s">
        <v>440</v>
      </c>
      <c r="F2004" s="111">
        <v>1</v>
      </c>
      <c r="H2004" s="108">
        <f>IF(ISERROR(VLOOKUP(C2004,#REF!,3,0)),0,(VLOOKUP(C2004,#REF!,3,0)))</f>
        <v>0</v>
      </c>
      <c r="I2004" s="29">
        <f>-H2004*F2004</f>
        <v>0</v>
      </c>
    </row>
    <row r="2005" spans="1:11" x14ac:dyDescent="0.3">
      <c r="C2005" s="112"/>
      <c r="D2005" s="113"/>
      <c r="E2005" s="58"/>
      <c r="F2005" s="114" t="s">
        <v>331</v>
      </c>
      <c r="I2005" s="115" t="e">
        <f>SUM(I7:I2004)</f>
        <v>#REF!</v>
      </c>
    </row>
    <row r="2006" spans="1:11" ht="17.25" thickBot="1" x14ac:dyDescent="0.35">
      <c r="C2006" s="112"/>
      <c r="D2006" s="113"/>
      <c r="E2006" s="58"/>
      <c r="F2006" s="116"/>
    </row>
    <row r="2007" spans="1:11" ht="50.25" thickBot="1" x14ac:dyDescent="0.35">
      <c r="C2007" s="112"/>
      <c r="D2007" s="117" t="s">
        <v>829</v>
      </c>
      <c r="E2007" s="58"/>
      <c r="F2007" s="118" t="s">
        <v>440</v>
      </c>
      <c r="I2007" s="119" t="e">
        <f>+#REF!</f>
        <v>#REF!</v>
      </c>
      <c r="K2007" s="120"/>
    </row>
    <row r="2008" spans="1:11" x14ac:dyDescent="0.3">
      <c r="C2008" s="112"/>
      <c r="D2008" s="113"/>
      <c r="E2008" s="58"/>
      <c r="F2008" s="116"/>
    </row>
    <row r="2009" spans="1:11" ht="17.25" thickBot="1" x14ac:dyDescent="0.35">
      <c r="C2009" s="112"/>
      <c r="D2009" s="113"/>
      <c r="E2009" s="58"/>
      <c r="F2009" s="116"/>
    </row>
    <row r="2010" spans="1:11" ht="34.5" thickTop="1" thickBot="1" x14ac:dyDescent="0.35">
      <c r="C2010" s="112"/>
      <c r="D2010" s="117" t="s">
        <v>830</v>
      </c>
      <c r="E2010" s="58"/>
      <c r="F2010" s="118"/>
      <c r="I2010" s="121" t="e">
        <f>I2005+I2007</f>
        <v>#REF!</v>
      </c>
      <c r="K2010" s="122"/>
    </row>
    <row r="2011" spans="1:11" ht="17.25" thickBot="1" x14ac:dyDescent="0.35">
      <c r="C2011" s="112"/>
      <c r="D2011" s="113"/>
      <c r="E2011" s="58"/>
      <c r="F2011" s="116"/>
    </row>
    <row r="2012" spans="1:11" x14ac:dyDescent="0.3">
      <c r="C2012" s="123"/>
      <c r="D2012" s="124" t="s">
        <v>731</v>
      </c>
      <c r="E2012" s="125"/>
      <c r="F2012" s="126"/>
      <c r="G2012" s="127"/>
      <c r="H2012" s="128"/>
      <c r="J2012" s="129"/>
    </row>
    <row r="2013" spans="1:11" x14ac:dyDescent="0.3">
      <c r="C2013" s="130"/>
      <c r="D2013" s="131"/>
      <c r="E2013" s="58"/>
      <c r="F2013" s="116"/>
      <c r="G2013" s="57"/>
      <c r="H2013" s="132"/>
    </row>
    <row r="2014" spans="1:11" x14ac:dyDescent="0.3">
      <c r="C2014" s="133">
        <v>1</v>
      </c>
      <c r="D2014" s="134" t="s">
        <v>133</v>
      </c>
      <c r="E2014" s="135"/>
      <c r="F2014" s="114"/>
      <c r="G2014" s="57"/>
      <c r="H2014" s="132"/>
    </row>
    <row r="2015" spans="1:11" x14ac:dyDescent="0.3">
      <c r="C2015" s="136">
        <v>2</v>
      </c>
      <c r="D2015" s="137" t="s">
        <v>135</v>
      </c>
      <c r="E2015" s="138"/>
      <c r="F2015" s="138"/>
      <c r="G2015" s="57"/>
      <c r="H2015" s="132"/>
    </row>
    <row r="2016" spans="1:11" x14ac:dyDescent="0.3">
      <c r="C2016" s="139"/>
      <c r="D2016" s="131"/>
      <c r="E2016" s="135"/>
      <c r="F2016" s="135"/>
      <c r="G2016" s="57"/>
      <c r="H2016" s="132"/>
    </row>
    <row r="2017" spans="2:13" x14ac:dyDescent="0.3">
      <c r="C2017" s="136" t="s">
        <v>136</v>
      </c>
      <c r="D2017" s="273" t="s">
        <v>179</v>
      </c>
      <c r="E2017" s="273"/>
      <c r="F2017" s="273"/>
      <c r="G2017" s="57"/>
      <c r="H2017" s="132"/>
    </row>
    <row r="2018" spans="2:13" x14ac:dyDescent="0.3">
      <c r="C2018" s="140"/>
      <c r="D2018" s="273"/>
      <c r="E2018" s="273"/>
      <c r="F2018" s="273"/>
      <c r="G2018" s="57"/>
      <c r="H2018" s="132"/>
    </row>
    <row r="2019" spans="2:13" x14ac:dyDescent="0.3">
      <c r="C2019" s="139"/>
      <c r="D2019" s="273"/>
      <c r="E2019" s="273"/>
      <c r="F2019" s="273"/>
      <c r="G2019" s="57"/>
      <c r="H2019" s="132"/>
    </row>
    <row r="2020" spans="2:13" ht="17.25" thickBot="1" x14ac:dyDescent="0.35">
      <c r="C2020" s="141"/>
      <c r="D2020" s="274"/>
      <c r="E2020" s="274"/>
      <c r="F2020" s="274"/>
      <c r="G2020" s="142"/>
      <c r="H2020" s="143"/>
    </row>
    <row r="2021" spans="2:13" x14ac:dyDescent="0.3">
      <c r="C2021" s="144"/>
      <c r="D2021" s="26"/>
      <c r="E2021" s="25"/>
      <c r="F2021" s="25"/>
    </row>
    <row r="2022" spans="2:13" x14ac:dyDescent="0.3">
      <c r="C2022" s="144"/>
      <c r="D2022" s="26" t="s">
        <v>546</v>
      </c>
      <c r="E2022" s="25"/>
      <c r="F2022" s="25"/>
    </row>
    <row r="2023" spans="2:13" x14ac:dyDescent="0.3">
      <c r="C2023" s="144"/>
      <c r="D2023" s="26"/>
      <c r="E2023" s="25"/>
      <c r="F2023" s="25"/>
    </row>
    <row r="2024" spans="2:13" x14ac:dyDescent="0.3">
      <c r="C2024" s="144"/>
      <c r="D2024" s="26"/>
      <c r="E2024" s="25"/>
      <c r="F2024" s="25"/>
    </row>
    <row r="2025" spans="2:13" x14ac:dyDescent="0.3">
      <c r="C2025" s="144"/>
      <c r="D2025" s="26"/>
      <c r="E2025" s="25"/>
      <c r="F2025" s="25"/>
    </row>
    <row r="2026" spans="2:13" x14ac:dyDescent="0.3">
      <c r="C2026" s="144"/>
      <c r="D2026" s="26" t="s">
        <v>440</v>
      </c>
      <c r="E2026" s="25"/>
      <c r="F2026" s="25"/>
    </row>
    <row r="2027" spans="2:13" x14ac:dyDescent="0.3">
      <c r="C2027" s="144"/>
      <c r="D2027" s="145" t="s">
        <v>21</v>
      </c>
      <c r="E2027" s="25"/>
      <c r="F2027" s="146" t="s">
        <v>332</v>
      </c>
      <c r="G2027" s="146" t="s">
        <v>22</v>
      </c>
      <c r="H2027" s="147" t="s">
        <v>23</v>
      </c>
      <c r="I2027" s="147" t="s">
        <v>24</v>
      </c>
      <c r="K2027" s="148" t="s">
        <v>25</v>
      </c>
      <c r="L2027" s="146" t="s">
        <v>26</v>
      </c>
      <c r="M2027" s="149" t="s">
        <v>440</v>
      </c>
    </row>
    <row r="2028" spans="2:13" x14ac:dyDescent="0.3">
      <c r="B2028" s="24" t="s">
        <v>440</v>
      </c>
      <c r="C2028" s="144"/>
      <c r="D2028" s="26" t="s">
        <v>547</v>
      </c>
      <c r="E2028" s="25"/>
      <c r="F2028" s="150">
        <v>3049795484.1700001</v>
      </c>
      <c r="G2028" s="151" t="e">
        <f>+I2010</f>
        <v>#REF!</v>
      </c>
      <c r="H2028" s="29">
        <v>2675151674.9462261</v>
      </c>
      <c r="I2028" s="29">
        <v>0</v>
      </c>
      <c r="K2028" s="152" t="e">
        <f>F2028/(G2028+100/9*H2028+100/9*I2028)</f>
        <v>#REF!</v>
      </c>
      <c r="M2028" s="153" t="s">
        <v>440</v>
      </c>
    </row>
    <row r="2029" spans="2:13" x14ac:dyDescent="0.3">
      <c r="C2029" s="144"/>
      <c r="D2029" s="154" t="s">
        <v>548</v>
      </c>
      <c r="E2029" s="25"/>
      <c r="F2029" s="25"/>
      <c r="G2029" s="24" t="s">
        <v>333</v>
      </c>
      <c r="H2029" s="29" t="s">
        <v>0</v>
      </c>
      <c r="K2029" s="155"/>
      <c r="L2029" s="24" t="s">
        <v>440</v>
      </c>
    </row>
    <row r="2030" spans="2:13" x14ac:dyDescent="0.3">
      <c r="C2030" s="144"/>
      <c r="D2030" s="26"/>
      <c r="E2030" s="25"/>
      <c r="F2030" s="25"/>
      <c r="K2030" s="155"/>
    </row>
    <row r="2031" spans="2:13" x14ac:dyDescent="0.3">
      <c r="C2031" s="144"/>
      <c r="D2031" s="26" t="s">
        <v>831</v>
      </c>
      <c r="E2031" s="25"/>
      <c r="F2031" s="150">
        <v>3049795484.1700001</v>
      </c>
      <c r="G2031" s="156">
        <v>4412948685.8899994</v>
      </c>
      <c r="H2031" s="29">
        <v>2142317724.9000001</v>
      </c>
      <c r="I2031" s="29">
        <v>0</v>
      </c>
      <c r="K2031" s="152">
        <f>F2031/(G2031+100/9*H2031+100/9*I2031)</f>
        <v>0.10808561508390489</v>
      </c>
    </row>
    <row r="2032" spans="2:13" x14ac:dyDescent="0.3">
      <c r="C2032" s="144"/>
      <c r="D2032" s="26"/>
      <c r="E2032" s="25"/>
      <c r="F2032" s="25"/>
      <c r="G2032" s="24" t="s">
        <v>0</v>
      </c>
      <c r="H2032" s="29" t="s">
        <v>0</v>
      </c>
    </row>
    <row r="2033" spans="3:11" x14ac:dyDescent="0.3">
      <c r="C2033" s="144"/>
      <c r="D2033" s="26"/>
      <c r="E2033" s="25"/>
      <c r="F2033" s="150"/>
      <c r="G2033" s="150"/>
      <c r="K2033" s="153"/>
    </row>
    <row r="2034" spans="3:11" x14ac:dyDescent="0.3">
      <c r="C2034" s="144"/>
      <c r="D2034" s="26"/>
      <c r="E2034" s="25"/>
      <c r="F2034" s="25"/>
    </row>
    <row r="2035" spans="3:11" x14ac:dyDescent="0.3">
      <c r="C2035" s="144"/>
      <c r="D2035" s="26"/>
      <c r="E2035" s="25"/>
      <c r="F2035" s="25"/>
    </row>
    <row r="2036" spans="3:11" x14ac:dyDescent="0.3">
      <c r="C2036" s="144"/>
      <c r="D2036" s="26"/>
      <c r="E2036" s="25"/>
      <c r="F2036" s="25"/>
    </row>
    <row r="2037" spans="3:11" x14ac:dyDescent="0.3">
      <c r="C2037" s="144"/>
      <c r="D2037" s="26"/>
      <c r="E2037" s="25"/>
      <c r="F2037" s="25"/>
    </row>
    <row r="2038" spans="3:11" x14ac:dyDescent="0.3">
      <c r="C2038" s="144"/>
      <c r="D2038" s="26"/>
      <c r="E2038" s="25"/>
      <c r="F2038" s="25"/>
    </row>
    <row r="2039" spans="3:11" x14ac:dyDescent="0.3">
      <c r="C2039" s="144"/>
      <c r="D2039" s="26"/>
      <c r="E2039" s="25"/>
      <c r="F2039" s="25"/>
    </row>
    <row r="2040" spans="3:11" x14ac:dyDescent="0.3">
      <c r="C2040" s="144"/>
      <c r="D2040" s="26"/>
      <c r="E2040" s="25"/>
      <c r="F2040" s="25"/>
    </row>
    <row r="2041" spans="3:11" x14ac:dyDescent="0.3">
      <c r="C2041" s="144"/>
      <c r="D2041" s="26"/>
      <c r="E2041" s="25"/>
      <c r="F2041" s="25"/>
    </row>
    <row r="2042" spans="3:11" x14ac:dyDescent="0.3">
      <c r="C2042" s="144"/>
      <c r="D2042" s="26"/>
      <c r="E2042" s="25"/>
      <c r="F2042" s="25"/>
    </row>
    <row r="2043" spans="3:11" x14ac:dyDescent="0.3">
      <c r="C2043" s="144"/>
      <c r="D2043" s="26"/>
      <c r="E2043" s="25"/>
      <c r="F2043" s="25"/>
    </row>
    <row r="2044" spans="3:11" x14ac:dyDescent="0.3">
      <c r="C2044" s="144"/>
      <c r="D2044" s="26"/>
      <c r="E2044" s="25"/>
      <c r="F2044" s="25"/>
    </row>
    <row r="2045" spans="3:11" x14ac:dyDescent="0.3">
      <c r="C2045" s="144"/>
      <c r="D2045" s="26"/>
      <c r="E2045" s="25"/>
      <c r="F2045" s="25"/>
    </row>
    <row r="2046" spans="3:11" x14ac:dyDescent="0.3">
      <c r="C2046" s="144"/>
      <c r="D2046" s="26"/>
      <c r="E2046" s="25"/>
      <c r="F2046" s="25"/>
    </row>
    <row r="2047" spans="3:11" x14ac:dyDescent="0.3">
      <c r="C2047" s="144"/>
      <c r="D2047" s="26"/>
      <c r="E2047" s="25"/>
      <c r="F2047" s="25"/>
    </row>
    <row r="2048" spans="3:11" x14ac:dyDescent="0.3">
      <c r="C2048" s="144"/>
      <c r="D2048" s="26"/>
      <c r="E2048" s="25"/>
      <c r="F2048" s="25"/>
    </row>
    <row r="2049" spans="3:6" x14ac:dyDescent="0.3">
      <c r="C2049" s="144"/>
      <c r="D2049" s="26"/>
      <c r="E2049" s="25"/>
      <c r="F2049" s="25"/>
    </row>
    <row r="2050" spans="3:6" x14ac:dyDescent="0.3">
      <c r="C2050" s="144"/>
      <c r="D2050" s="26"/>
      <c r="E2050" s="25"/>
      <c r="F2050" s="25"/>
    </row>
    <row r="2051" spans="3:6" x14ac:dyDescent="0.3">
      <c r="C2051" s="144"/>
      <c r="D2051" s="26"/>
      <c r="E2051" s="25"/>
      <c r="F2051" s="25"/>
    </row>
    <row r="2052" spans="3:6" x14ac:dyDescent="0.3">
      <c r="C2052" s="144"/>
      <c r="D2052" s="26"/>
      <c r="E2052" s="25"/>
      <c r="F2052" s="25"/>
    </row>
    <row r="2053" spans="3:6" x14ac:dyDescent="0.3">
      <c r="C2053" s="144"/>
      <c r="D2053" s="26"/>
      <c r="E2053" s="25"/>
      <c r="F2053" s="25"/>
    </row>
    <row r="2054" spans="3:6" x14ac:dyDescent="0.3">
      <c r="C2054" s="144"/>
      <c r="D2054" s="26"/>
      <c r="E2054" s="25"/>
      <c r="F2054" s="25"/>
    </row>
    <row r="2055" spans="3:6" x14ac:dyDescent="0.3">
      <c r="C2055" s="144"/>
      <c r="D2055" s="26"/>
      <c r="E2055" s="25"/>
      <c r="F2055" s="25"/>
    </row>
    <row r="2056" spans="3:6" x14ac:dyDescent="0.3">
      <c r="C2056" s="144"/>
      <c r="D2056" s="26"/>
      <c r="E2056" s="25"/>
      <c r="F2056" s="25"/>
    </row>
    <row r="2057" spans="3:6" x14ac:dyDescent="0.3">
      <c r="C2057" s="144"/>
      <c r="D2057" s="26"/>
      <c r="E2057" s="25"/>
      <c r="F2057" s="25"/>
    </row>
    <row r="2058" spans="3:6" x14ac:dyDescent="0.3">
      <c r="C2058" s="144"/>
      <c r="D2058" s="26"/>
      <c r="E2058" s="25"/>
      <c r="F2058" s="25"/>
    </row>
    <row r="2059" spans="3:6" x14ac:dyDescent="0.3">
      <c r="C2059" s="144"/>
      <c r="D2059" s="26"/>
      <c r="E2059" s="25"/>
      <c r="F2059" s="25"/>
    </row>
    <row r="2060" spans="3:6" x14ac:dyDescent="0.3">
      <c r="C2060" s="144"/>
      <c r="D2060" s="26"/>
      <c r="E2060" s="25"/>
      <c r="F2060" s="25"/>
    </row>
    <row r="2061" spans="3:6" x14ac:dyDescent="0.3">
      <c r="C2061" s="144"/>
      <c r="D2061" s="26"/>
      <c r="E2061" s="25"/>
      <c r="F2061" s="25"/>
    </row>
    <row r="2062" spans="3:6" x14ac:dyDescent="0.3">
      <c r="C2062" s="144"/>
      <c r="D2062" s="26"/>
      <c r="E2062" s="25"/>
      <c r="F2062" s="25"/>
    </row>
    <row r="2063" spans="3:6" x14ac:dyDescent="0.3">
      <c r="C2063" s="25"/>
      <c r="D2063" s="26"/>
      <c r="E2063" s="25"/>
      <c r="F2063" s="25"/>
    </row>
    <row r="2064" spans="3:6" x14ac:dyDescent="0.3">
      <c r="C2064" s="25"/>
      <c r="D2064" s="26"/>
      <c r="E2064" s="25"/>
      <c r="F2064" s="25"/>
    </row>
    <row r="2065" spans="6:6" x14ac:dyDescent="0.3">
      <c r="F2065" s="25"/>
    </row>
    <row r="2066" spans="6:6" x14ac:dyDescent="0.3">
      <c r="F2066" s="25"/>
    </row>
    <row r="2067" spans="6:6" x14ac:dyDescent="0.3">
      <c r="F2067" s="25"/>
    </row>
    <row r="2068" spans="6:6" x14ac:dyDescent="0.3">
      <c r="F2068" s="25"/>
    </row>
    <row r="2069" spans="6:6" x14ac:dyDescent="0.3">
      <c r="F2069" s="25"/>
    </row>
    <row r="2070" spans="6:6" x14ac:dyDescent="0.3">
      <c r="F2070" s="25"/>
    </row>
    <row r="2071" spans="6:6" x14ac:dyDescent="0.3">
      <c r="F2071" s="25"/>
    </row>
    <row r="2072" spans="6:6" x14ac:dyDescent="0.3">
      <c r="F2072" s="25"/>
    </row>
    <row r="2073" spans="6:6" x14ac:dyDescent="0.3">
      <c r="F2073" s="25"/>
    </row>
    <row r="2074" spans="6:6" x14ac:dyDescent="0.3">
      <c r="F2074" s="25"/>
    </row>
    <row r="2075" spans="6:6" x14ac:dyDescent="0.3">
      <c r="F2075" s="25"/>
    </row>
    <row r="2076" spans="6:6" x14ac:dyDescent="0.3">
      <c r="F2076" s="25"/>
    </row>
    <row r="2077" spans="6:6" x14ac:dyDescent="0.3">
      <c r="F2077" s="25"/>
    </row>
    <row r="2078" spans="6:6" x14ac:dyDescent="0.3">
      <c r="F2078" s="25"/>
    </row>
    <row r="2079" spans="6:6" x14ac:dyDescent="0.3">
      <c r="F2079" s="25"/>
    </row>
    <row r="2080" spans="6:6" x14ac:dyDescent="0.3">
      <c r="F2080" s="25"/>
    </row>
    <row r="2081" spans="6:6" x14ac:dyDescent="0.3">
      <c r="F2081" s="25"/>
    </row>
    <row r="2082" spans="6:6" x14ac:dyDescent="0.3">
      <c r="F2082" s="25"/>
    </row>
    <row r="2083" spans="6:6" x14ac:dyDescent="0.3">
      <c r="F2083" s="25"/>
    </row>
    <row r="2084" spans="6:6" x14ac:dyDescent="0.3">
      <c r="F2084" s="25"/>
    </row>
    <row r="2085" spans="6:6" x14ac:dyDescent="0.3">
      <c r="F2085" s="25"/>
    </row>
    <row r="2086" spans="6:6" x14ac:dyDescent="0.3">
      <c r="F2086" s="25"/>
    </row>
    <row r="2087" spans="6:6" x14ac:dyDescent="0.3">
      <c r="F2087" s="25"/>
    </row>
    <row r="2088" spans="6:6" x14ac:dyDescent="0.3">
      <c r="F2088" s="25"/>
    </row>
    <row r="2089" spans="6:6" x14ac:dyDescent="0.3">
      <c r="F2089" s="25"/>
    </row>
    <row r="2090" spans="6:6" x14ac:dyDescent="0.3">
      <c r="F2090" s="25"/>
    </row>
    <row r="2091" spans="6:6" x14ac:dyDescent="0.3">
      <c r="F2091" s="25"/>
    </row>
    <row r="2092" spans="6:6" x14ac:dyDescent="0.3">
      <c r="F2092" s="25"/>
    </row>
    <row r="2093" spans="6:6" x14ac:dyDescent="0.3">
      <c r="F2093" s="25"/>
    </row>
    <row r="2094" spans="6:6" x14ac:dyDescent="0.3">
      <c r="F2094" s="25"/>
    </row>
    <row r="2095" spans="6:6" x14ac:dyDescent="0.3">
      <c r="F2095" s="25"/>
    </row>
    <row r="2096" spans="6:6" x14ac:dyDescent="0.3">
      <c r="F2096" s="25"/>
    </row>
    <row r="2097" spans="6:6" x14ac:dyDescent="0.3">
      <c r="F2097" s="25"/>
    </row>
    <row r="2098" spans="6:6" x14ac:dyDescent="0.3">
      <c r="F2098" s="25"/>
    </row>
    <row r="2099" spans="6:6" x14ac:dyDescent="0.3">
      <c r="F2099" s="25"/>
    </row>
    <row r="2100" spans="6:6" x14ac:dyDescent="0.3">
      <c r="F2100" s="25"/>
    </row>
    <row r="2101" spans="6:6" x14ac:dyDescent="0.3">
      <c r="F2101" s="25"/>
    </row>
    <row r="2102" spans="6:6" x14ac:dyDescent="0.3">
      <c r="F2102" s="25"/>
    </row>
    <row r="2103" spans="6:6" x14ac:dyDescent="0.3">
      <c r="F2103" s="25"/>
    </row>
    <row r="2104" spans="6:6" x14ac:dyDescent="0.3">
      <c r="F2104" s="25"/>
    </row>
    <row r="2105" spans="6:6" x14ac:dyDescent="0.3">
      <c r="F2105" s="25"/>
    </row>
    <row r="2106" spans="6:6" x14ac:dyDescent="0.3">
      <c r="F2106" s="25"/>
    </row>
    <row r="2107" spans="6:6" x14ac:dyDescent="0.3">
      <c r="F2107" s="25"/>
    </row>
    <row r="2108" spans="6:6" x14ac:dyDescent="0.3">
      <c r="F2108" s="25"/>
    </row>
    <row r="2109" spans="6:6" x14ac:dyDescent="0.3">
      <c r="F2109" s="25"/>
    </row>
    <row r="2110" spans="6:6" x14ac:dyDescent="0.3">
      <c r="F2110" s="25"/>
    </row>
    <row r="2111" spans="6:6" x14ac:dyDescent="0.3">
      <c r="F2111" s="25"/>
    </row>
    <row r="2112" spans="6:6" x14ac:dyDescent="0.3">
      <c r="F2112" s="25"/>
    </row>
    <row r="2113" spans="6:6" x14ac:dyDescent="0.3">
      <c r="F2113" s="25"/>
    </row>
    <row r="2114" spans="6:6" x14ac:dyDescent="0.3">
      <c r="F2114" s="25"/>
    </row>
    <row r="2115" spans="6:6" x14ac:dyDescent="0.3">
      <c r="F2115" s="25"/>
    </row>
    <row r="2116" spans="6:6" x14ac:dyDescent="0.3">
      <c r="F2116" s="25"/>
    </row>
    <row r="2117" spans="6:6" x14ac:dyDescent="0.3">
      <c r="F2117" s="25"/>
    </row>
    <row r="2118" spans="6:6" x14ac:dyDescent="0.3">
      <c r="F2118" s="25"/>
    </row>
    <row r="2119" spans="6:6" x14ac:dyDescent="0.3">
      <c r="F2119" s="25"/>
    </row>
    <row r="2120" spans="6:6" x14ac:dyDescent="0.3">
      <c r="F2120" s="25"/>
    </row>
    <row r="2121" spans="6:6" x14ac:dyDescent="0.3">
      <c r="F2121" s="25"/>
    </row>
    <row r="2122" spans="6:6" x14ac:dyDescent="0.3">
      <c r="F2122" s="25"/>
    </row>
    <row r="2123" spans="6:6" x14ac:dyDescent="0.3">
      <c r="F2123" s="25"/>
    </row>
    <row r="2124" spans="6:6" x14ac:dyDescent="0.3">
      <c r="F2124" s="25"/>
    </row>
    <row r="2125" spans="6:6" x14ac:dyDescent="0.3">
      <c r="F2125" s="25"/>
    </row>
    <row r="2126" spans="6:6" x14ac:dyDescent="0.3">
      <c r="F2126" s="25"/>
    </row>
    <row r="2127" spans="6:6" x14ac:dyDescent="0.3">
      <c r="F2127" s="25"/>
    </row>
    <row r="2128" spans="6:6" x14ac:dyDescent="0.3">
      <c r="F2128" s="25"/>
    </row>
    <row r="2129" spans="6:6" x14ac:dyDescent="0.3">
      <c r="F2129" s="25"/>
    </row>
    <row r="2130" spans="6:6" x14ac:dyDescent="0.3">
      <c r="F2130" s="25"/>
    </row>
    <row r="2131" spans="6:6" x14ac:dyDescent="0.3">
      <c r="F2131" s="25"/>
    </row>
    <row r="2132" spans="6:6" x14ac:dyDescent="0.3">
      <c r="F2132" s="25"/>
    </row>
    <row r="2133" spans="6:6" x14ac:dyDescent="0.3">
      <c r="F2133" s="25"/>
    </row>
    <row r="2134" spans="6:6" x14ac:dyDescent="0.3">
      <c r="F2134" s="25"/>
    </row>
    <row r="2135" spans="6:6" x14ac:dyDescent="0.3">
      <c r="F2135" s="25"/>
    </row>
    <row r="2136" spans="6:6" x14ac:dyDescent="0.3">
      <c r="F2136" s="25"/>
    </row>
    <row r="2137" spans="6:6" x14ac:dyDescent="0.3">
      <c r="F2137" s="25"/>
    </row>
    <row r="2138" spans="6:6" x14ac:dyDescent="0.3">
      <c r="F2138" s="25"/>
    </row>
    <row r="2139" spans="6:6" x14ac:dyDescent="0.3">
      <c r="F2139" s="25"/>
    </row>
    <row r="2140" spans="6:6" x14ac:dyDescent="0.3">
      <c r="F2140" s="25"/>
    </row>
    <row r="2141" spans="6:6" x14ac:dyDescent="0.3">
      <c r="F2141" s="25"/>
    </row>
    <row r="2142" spans="6:6" x14ac:dyDescent="0.3">
      <c r="F2142" s="25"/>
    </row>
    <row r="2143" spans="6:6" x14ac:dyDescent="0.3">
      <c r="F2143" s="25"/>
    </row>
    <row r="2144" spans="6:6" x14ac:dyDescent="0.3">
      <c r="F2144" s="25"/>
    </row>
    <row r="2145" spans="6:6" x14ac:dyDescent="0.3">
      <c r="F2145" s="25"/>
    </row>
    <row r="2146" spans="6:6" x14ac:dyDescent="0.3">
      <c r="F2146" s="25"/>
    </row>
    <row r="2147" spans="6:6" x14ac:dyDescent="0.3">
      <c r="F2147" s="25"/>
    </row>
    <row r="2148" spans="6:6" x14ac:dyDescent="0.3">
      <c r="F2148" s="25"/>
    </row>
    <row r="2149" spans="6:6" x14ac:dyDescent="0.3">
      <c r="F2149" s="25"/>
    </row>
    <row r="2150" spans="6:6" x14ac:dyDescent="0.3">
      <c r="F2150" s="25"/>
    </row>
    <row r="2151" spans="6:6" x14ac:dyDescent="0.3">
      <c r="F2151" s="25"/>
    </row>
    <row r="2152" spans="6:6" x14ac:dyDescent="0.3">
      <c r="F2152" s="25"/>
    </row>
    <row r="2153" spans="6:6" x14ac:dyDescent="0.3">
      <c r="F2153" s="25"/>
    </row>
    <row r="2154" spans="6:6" x14ac:dyDescent="0.3">
      <c r="F2154" s="25"/>
    </row>
    <row r="2155" spans="6:6" x14ac:dyDescent="0.3">
      <c r="F2155" s="25"/>
    </row>
    <row r="2156" spans="6:6" x14ac:dyDescent="0.3">
      <c r="F2156" s="25"/>
    </row>
    <row r="2157" spans="6:6" x14ac:dyDescent="0.3">
      <c r="F2157" s="25"/>
    </row>
    <row r="2158" spans="6:6" x14ac:dyDescent="0.3">
      <c r="F2158" s="25"/>
    </row>
    <row r="2159" spans="6:6" x14ac:dyDescent="0.3">
      <c r="F2159" s="25"/>
    </row>
    <row r="2160" spans="6:6" x14ac:dyDescent="0.3">
      <c r="F2160" s="25"/>
    </row>
    <row r="2161" spans="6:6" x14ac:dyDescent="0.3">
      <c r="F2161" s="25"/>
    </row>
    <row r="2162" spans="6:6" x14ac:dyDescent="0.3">
      <c r="F2162" s="25"/>
    </row>
    <row r="2163" spans="6:6" x14ac:dyDescent="0.3">
      <c r="F2163" s="25"/>
    </row>
    <row r="2164" spans="6:6" x14ac:dyDescent="0.3">
      <c r="F2164" s="25"/>
    </row>
    <row r="2165" spans="6:6" x14ac:dyDescent="0.3">
      <c r="F2165" s="25"/>
    </row>
    <row r="2166" spans="6:6" x14ac:dyDescent="0.3">
      <c r="F2166" s="25"/>
    </row>
    <row r="2167" spans="6:6" x14ac:dyDescent="0.3">
      <c r="F2167" s="25"/>
    </row>
    <row r="2168" spans="6:6" x14ac:dyDescent="0.3">
      <c r="F2168" s="25"/>
    </row>
    <row r="2169" spans="6:6" x14ac:dyDescent="0.3">
      <c r="F2169" s="25"/>
    </row>
    <row r="2170" spans="6:6" x14ac:dyDescent="0.3">
      <c r="F2170" s="25"/>
    </row>
    <row r="2171" spans="6:6" x14ac:dyDescent="0.3">
      <c r="F2171" s="25"/>
    </row>
    <row r="2172" spans="6:6" x14ac:dyDescent="0.3">
      <c r="F2172" s="25"/>
    </row>
    <row r="2173" spans="6:6" x14ac:dyDescent="0.3">
      <c r="F2173" s="25"/>
    </row>
    <row r="2174" spans="6:6" x14ac:dyDescent="0.3">
      <c r="F2174" s="25"/>
    </row>
    <row r="2175" spans="6:6" x14ac:dyDescent="0.3">
      <c r="F2175" s="25"/>
    </row>
    <row r="2176" spans="6:6" x14ac:dyDescent="0.3">
      <c r="F2176" s="25"/>
    </row>
    <row r="2177" spans="6:6" x14ac:dyDescent="0.3">
      <c r="F2177" s="25"/>
    </row>
    <row r="2178" spans="6:6" x14ac:dyDescent="0.3">
      <c r="F2178" s="25"/>
    </row>
    <row r="2179" spans="6:6" x14ac:dyDescent="0.3">
      <c r="F2179" s="25"/>
    </row>
    <row r="2180" spans="6:6" x14ac:dyDescent="0.3">
      <c r="F2180" s="25"/>
    </row>
    <row r="2181" spans="6:6" x14ac:dyDescent="0.3">
      <c r="F2181" s="25"/>
    </row>
    <row r="2182" spans="6:6" x14ac:dyDescent="0.3">
      <c r="F2182" s="25"/>
    </row>
    <row r="2183" spans="6:6" x14ac:dyDescent="0.3">
      <c r="F2183" s="25"/>
    </row>
    <row r="2184" spans="6:6" x14ac:dyDescent="0.3">
      <c r="F2184" s="25"/>
    </row>
    <row r="2185" spans="6:6" x14ac:dyDescent="0.3">
      <c r="F2185" s="25"/>
    </row>
    <row r="2186" spans="6:6" x14ac:dyDescent="0.3">
      <c r="F2186" s="25"/>
    </row>
    <row r="2187" spans="6:6" x14ac:dyDescent="0.3">
      <c r="F2187" s="25"/>
    </row>
    <row r="2188" spans="6:6" x14ac:dyDescent="0.3">
      <c r="F2188" s="25"/>
    </row>
    <row r="2189" spans="6:6" x14ac:dyDescent="0.3">
      <c r="F2189" s="25"/>
    </row>
    <row r="2190" spans="6:6" x14ac:dyDescent="0.3">
      <c r="F2190" s="25"/>
    </row>
    <row r="2191" spans="6:6" x14ac:dyDescent="0.3">
      <c r="F2191" s="25"/>
    </row>
    <row r="2192" spans="6:6" x14ac:dyDescent="0.3">
      <c r="F2192" s="25"/>
    </row>
    <row r="2193" spans="6:6" x14ac:dyDescent="0.3">
      <c r="F2193" s="25"/>
    </row>
    <row r="2194" spans="6:6" x14ac:dyDescent="0.3">
      <c r="F2194" s="25"/>
    </row>
    <row r="2195" spans="6:6" x14ac:dyDescent="0.3">
      <c r="F2195" s="25"/>
    </row>
    <row r="2196" spans="6:6" x14ac:dyDescent="0.3">
      <c r="F2196" s="25"/>
    </row>
    <row r="2197" spans="6:6" x14ac:dyDescent="0.3">
      <c r="F2197" s="25"/>
    </row>
    <row r="2198" spans="6:6" x14ac:dyDescent="0.3">
      <c r="F2198" s="25"/>
    </row>
    <row r="2199" spans="6:6" x14ac:dyDescent="0.3">
      <c r="F2199" s="25"/>
    </row>
    <row r="2200" spans="6:6" x14ac:dyDescent="0.3">
      <c r="F2200" s="25"/>
    </row>
    <row r="2201" spans="6:6" x14ac:dyDescent="0.3">
      <c r="F2201" s="25"/>
    </row>
    <row r="2202" spans="6:6" x14ac:dyDescent="0.3">
      <c r="F2202" s="25"/>
    </row>
    <row r="2203" spans="6:6" x14ac:dyDescent="0.3">
      <c r="F2203" s="25"/>
    </row>
    <row r="2204" spans="6:6" x14ac:dyDescent="0.3">
      <c r="F2204" s="25"/>
    </row>
    <row r="2205" spans="6:6" x14ac:dyDescent="0.3">
      <c r="F2205" s="25"/>
    </row>
    <row r="2206" spans="6:6" x14ac:dyDescent="0.3">
      <c r="F2206" s="25"/>
    </row>
    <row r="2207" spans="6:6" x14ac:dyDescent="0.3">
      <c r="F2207" s="25"/>
    </row>
    <row r="2208" spans="6:6" x14ac:dyDescent="0.3">
      <c r="F2208" s="25"/>
    </row>
    <row r="2209" spans="6:6" x14ac:dyDescent="0.3">
      <c r="F2209" s="25"/>
    </row>
    <row r="2210" spans="6:6" x14ac:dyDescent="0.3">
      <c r="F2210" s="25"/>
    </row>
    <row r="2211" spans="6:6" x14ac:dyDescent="0.3">
      <c r="F2211" s="25"/>
    </row>
    <row r="2212" spans="6:6" x14ac:dyDescent="0.3">
      <c r="F2212" s="25"/>
    </row>
    <row r="2213" spans="6:6" x14ac:dyDescent="0.3">
      <c r="F2213" s="25"/>
    </row>
    <row r="2214" spans="6:6" x14ac:dyDescent="0.3">
      <c r="F2214" s="25"/>
    </row>
    <row r="2215" spans="6:6" x14ac:dyDescent="0.3">
      <c r="F2215" s="25"/>
    </row>
    <row r="2216" spans="6:6" x14ac:dyDescent="0.3">
      <c r="F2216" s="25"/>
    </row>
    <row r="2217" spans="6:6" x14ac:dyDescent="0.3">
      <c r="F2217" s="25"/>
    </row>
    <row r="2218" spans="6:6" x14ac:dyDescent="0.3">
      <c r="F2218" s="25"/>
    </row>
    <row r="2219" spans="6:6" x14ac:dyDescent="0.3">
      <c r="F2219" s="25"/>
    </row>
    <row r="2220" spans="6:6" x14ac:dyDescent="0.3">
      <c r="F2220" s="25"/>
    </row>
    <row r="2221" spans="6:6" x14ac:dyDescent="0.3">
      <c r="F2221" s="25"/>
    </row>
    <row r="2222" spans="6:6" x14ac:dyDescent="0.3">
      <c r="F2222" s="25"/>
    </row>
    <row r="2223" spans="6:6" x14ac:dyDescent="0.3">
      <c r="F2223" s="25"/>
    </row>
    <row r="2224" spans="6:6" x14ac:dyDescent="0.3">
      <c r="F2224" s="25"/>
    </row>
    <row r="2225" spans="6:6" x14ac:dyDescent="0.3">
      <c r="F2225" s="25"/>
    </row>
    <row r="2226" spans="6:6" x14ac:dyDescent="0.3">
      <c r="F2226" s="25"/>
    </row>
    <row r="2227" spans="6:6" x14ac:dyDescent="0.3">
      <c r="F2227" s="25"/>
    </row>
    <row r="2228" spans="6:6" x14ac:dyDescent="0.3">
      <c r="F2228" s="25"/>
    </row>
    <row r="2229" spans="6:6" x14ac:dyDescent="0.3">
      <c r="F2229" s="25"/>
    </row>
    <row r="2230" spans="6:6" x14ac:dyDescent="0.3">
      <c r="F2230" s="25"/>
    </row>
    <row r="2231" spans="6:6" x14ac:dyDescent="0.3">
      <c r="F2231" s="25"/>
    </row>
    <row r="2232" spans="6:6" x14ac:dyDescent="0.3">
      <c r="F2232" s="25"/>
    </row>
    <row r="2233" spans="6:6" x14ac:dyDescent="0.3">
      <c r="F2233" s="25"/>
    </row>
    <row r="2234" spans="6:6" x14ac:dyDescent="0.3">
      <c r="F2234" s="25"/>
    </row>
    <row r="2235" spans="6:6" x14ac:dyDescent="0.3">
      <c r="F2235" s="25"/>
    </row>
    <row r="2236" spans="6:6" x14ac:dyDescent="0.3">
      <c r="F2236" s="25"/>
    </row>
    <row r="2237" spans="6:6" x14ac:dyDescent="0.3">
      <c r="F2237" s="25"/>
    </row>
    <row r="2238" spans="6:6" x14ac:dyDescent="0.3">
      <c r="F2238" s="25"/>
    </row>
    <row r="2239" spans="6:6" x14ac:dyDescent="0.3">
      <c r="F2239" s="25"/>
    </row>
    <row r="2240" spans="6:6" x14ac:dyDescent="0.3">
      <c r="F2240" s="25"/>
    </row>
    <row r="2241" spans="6:6" x14ac:dyDescent="0.3">
      <c r="F2241" s="25"/>
    </row>
    <row r="2242" spans="6:6" x14ac:dyDescent="0.3">
      <c r="F2242" s="25"/>
    </row>
    <row r="2243" spans="6:6" x14ac:dyDescent="0.3">
      <c r="F2243" s="25"/>
    </row>
    <row r="2244" spans="6:6" x14ac:dyDescent="0.3">
      <c r="F2244" s="25"/>
    </row>
    <row r="2245" spans="6:6" x14ac:dyDescent="0.3">
      <c r="F2245" s="25"/>
    </row>
    <row r="2246" spans="6:6" x14ac:dyDescent="0.3">
      <c r="F2246" s="25"/>
    </row>
    <row r="2247" spans="6:6" x14ac:dyDescent="0.3">
      <c r="F2247" s="25"/>
    </row>
    <row r="2248" spans="6:6" x14ac:dyDescent="0.3">
      <c r="F2248" s="25"/>
    </row>
    <row r="2249" spans="6:6" x14ac:dyDescent="0.3">
      <c r="F2249" s="25"/>
    </row>
    <row r="2250" spans="6:6" x14ac:dyDescent="0.3">
      <c r="F2250" s="25"/>
    </row>
    <row r="2251" spans="6:6" x14ac:dyDescent="0.3">
      <c r="F2251" s="25"/>
    </row>
    <row r="2252" spans="6:6" x14ac:dyDescent="0.3">
      <c r="F2252" s="25"/>
    </row>
    <row r="2253" spans="6:6" x14ac:dyDescent="0.3">
      <c r="F2253" s="25"/>
    </row>
    <row r="2254" spans="6:6" x14ac:dyDescent="0.3">
      <c r="F2254" s="25"/>
    </row>
    <row r="2255" spans="6:6" x14ac:dyDescent="0.3">
      <c r="F2255" s="25"/>
    </row>
    <row r="2256" spans="6:6" x14ac:dyDescent="0.3">
      <c r="F2256" s="25"/>
    </row>
    <row r="2257" spans="6:6" x14ac:dyDescent="0.3">
      <c r="F2257" s="25"/>
    </row>
    <row r="2258" spans="6:6" x14ac:dyDescent="0.3">
      <c r="F2258" s="25"/>
    </row>
    <row r="2259" spans="6:6" x14ac:dyDescent="0.3">
      <c r="F2259" s="25"/>
    </row>
    <row r="2260" spans="6:6" x14ac:dyDescent="0.3">
      <c r="F2260" s="25"/>
    </row>
    <row r="2261" spans="6:6" x14ac:dyDescent="0.3">
      <c r="F2261" s="25"/>
    </row>
    <row r="2262" spans="6:6" x14ac:dyDescent="0.3">
      <c r="F2262" s="25"/>
    </row>
    <row r="2263" spans="6:6" x14ac:dyDescent="0.3">
      <c r="F2263" s="25"/>
    </row>
    <row r="2264" spans="6:6" x14ac:dyDescent="0.3">
      <c r="F2264" s="25"/>
    </row>
    <row r="2265" spans="6:6" x14ac:dyDescent="0.3">
      <c r="F2265" s="25"/>
    </row>
    <row r="2266" spans="6:6" x14ac:dyDescent="0.3">
      <c r="F2266" s="25"/>
    </row>
    <row r="2267" spans="6:6" x14ac:dyDescent="0.3">
      <c r="F2267" s="25"/>
    </row>
    <row r="2268" spans="6:6" x14ac:dyDescent="0.3">
      <c r="F2268" s="25"/>
    </row>
    <row r="2269" spans="6:6" x14ac:dyDescent="0.3">
      <c r="F2269" s="25"/>
    </row>
    <row r="2270" spans="6:6" x14ac:dyDescent="0.3">
      <c r="F2270" s="25"/>
    </row>
    <row r="2271" spans="6:6" x14ac:dyDescent="0.3">
      <c r="F2271" s="25"/>
    </row>
    <row r="2272" spans="6:6" x14ac:dyDescent="0.3">
      <c r="F2272" s="25"/>
    </row>
    <row r="2273" spans="6:6" x14ac:dyDescent="0.3">
      <c r="F2273" s="25"/>
    </row>
    <row r="2274" spans="6:6" x14ac:dyDescent="0.3">
      <c r="F2274" s="25"/>
    </row>
    <row r="2275" spans="6:6" x14ac:dyDescent="0.3">
      <c r="F2275" s="25"/>
    </row>
    <row r="2276" spans="6:6" x14ac:dyDescent="0.3">
      <c r="F2276" s="25"/>
    </row>
    <row r="2277" spans="6:6" x14ac:dyDescent="0.3">
      <c r="F2277" s="25"/>
    </row>
    <row r="2278" spans="6:6" x14ac:dyDescent="0.3">
      <c r="F2278" s="25"/>
    </row>
    <row r="2279" spans="6:6" x14ac:dyDescent="0.3">
      <c r="F2279" s="25"/>
    </row>
    <row r="2280" spans="6:6" x14ac:dyDescent="0.3">
      <c r="F2280" s="25"/>
    </row>
    <row r="2281" spans="6:6" x14ac:dyDescent="0.3">
      <c r="F2281" s="25"/>
    </row>
    <row r="2282" spans="6:6" x14ac:dyDescent="0.3">
      <c r="F2282" s="25"/>
    </row>
    <row r="2283" spans="6:6" x14ac:dyDescent="0.3">
      <c r="F2283" s="25"/>
    </row>
    <row r="2284" spans="6:6" x14ac:dyDescent="0.3">
      <c r="F2284" s="25"/>
    </row>
    <row r="2285" spans="6:6" x14ac:dyDescent="0.3">
      <c r="F2285" s="25"/>
    </row>
    <row r="2286" spans="6:6" x14ac:dyDescent="0.3">
      <c r="F2286" s="25"/>
    </row>
    <row r="2287" spans="6:6" x14ac:dyDescent="0.3">
      <c r="F2287" s="25"/>
    </row>
    <row r="2288" spans="6:6" x14ac:dyDescent="0.3">
      <c r="F2288" s="25"/>
    </row>
    <row r="2289" spans="6:6" x14ac:dyDescent="0.3">
      <c r="F2289" s="25"/>
    </row>
    <row r="2290" spans="6:6" x14ac:dyDescent="0.3">
      <c r="F2290" s="25"/>
    </row>
    <row r="2291" spans="6:6" x14ac:dyDescent="0.3">
      <c r="F2291" s="25"/>
    </row>
    <row r="2292" spans="6:6" x14ac:dyDescent="0.3">
      <c r="F2292" s="25"/>
    </row>
    <row r="2293" spans="6:6" x14ac:dyDescent="0.3">
      <c r="F2293" s="25"/>
    </row>
    <row r="2294" spans="6:6" x14ac:dyDescent="0.3">
      <c r="F2294" s="25"/>
    </row>
    <row r="2295" spans="6:6" x14ac:dyDescent="0.3">
      <c r="F2295" s="25"/>
    </row>
    <row r="2296" spans="6:6" x14ac:dyDescent="0.3">
      <c r="F2296" s="25"/>
    </row>
    <row r="2297" spans="6:6" x14ac:dyDescent="0.3">
      <c r="F2297" s="25"/>
    </row>
    <row r="2298" spans="6:6" x14ac:dyDescent="0.3">
      <c r="F2298" s="25"/>
    </row>
    <row r="2299" spans="6:6" x14ac:dyDescent="0.3">
      <c r="F2299" s="25"/>
    </row>
    <row r="2300" spans="6:6" x14ac:dyDescent="0.3">
      <c r="F2300" s="25"/>
    </row>
    <row r="2301" spans="6:6" x14ac:dyDescent="0.3">
      <c r="F2301" s="25"/>
    </row>
    <row r="2302" spans="6:6" x14ac:dyDescent="0.3">
      <c r="F2302" s="25"/>
    </row>
    <row r="2303" spans="6:6" x14ac:dyDescent="0.3">
      <c r="F2303" s="25"/>
    </row>
    <row r="2304" spans="6:6" x14ac:dyDescent="0.3">
      <c r="F2304" s="25"/>
    </row>
    <row r="2305" spans="6:6" x14ac:dyDescent="0.3">
      <c r="F2305" s="25"/>
    </row>
    <row r="2306" spans="6:6" x14ac:dyDescent="0.3">
      <c r="F2306" s="25"/>
    </row>
    <row r="2307" spans="6:6" x14ac:dyDescent="0.3">
      <c r="F2307" s="25"/>
    </row>
    <row r="2308" spans="6:6" x14ac:dyDescent="0.3">
      <c r="F2308" s="25"/>
    </row>
    <row r="2309" spans="6:6" x14ac:dyDescent="0.3">
      <c r="F2309" s="25"/>
    </row>
    <row r="2310" spans="6:6" x14ac:dyDescent="0.3">
      <c r="F2310" s="25"/>
    </row>
    <row r="2311" spans="6:6" x14ac:dyDescent="0.3">
      <c r="F2311" s="25"/>
    </row>
    <row r="2312" spans="6:6" x14ac:dyDescent="0.3">
      <c r="F2312" s="25"/>
    </row>
    <row r="2313" spans="6:6" x14ac:dyDescent="0.3">
      <c r="F2313" s="25"/>
    </row>
    <row r="2314" spans="6:6" x14ac:dyDescent="0.3">
      <c r="F2314" s="25"/>
    </row>
    <row r="2315" spans="6:6" x14ac:dyDescent="0.3">
      <c r="F2315" s="25"/>
    </row>
    <row r="2316" spans="6:6" x14ac:dyDescent="0.3">
      <c r="F2316" s="25"/>
    </row>
    <row r="2317" spans="6:6" x14ac:dyDescent="0.3">
      <c r="F2317" s="25"/>
    </row>
    <row r="2318" spans="6:6" x14ac:dyDescent="0.3">
      <c r="F2318" s="25"/>
    </row>
    <row r="2319" spans="6:6" x14ac:dyDescent="0.3">
      <c r="F2319" s="25"/>
    </row>
    <row r="2320" spans="6:6" x14ac:dyDescent="0.3">
      <c r="F2320" s="25"/>
    </row>
    <row r="2321" spans="6:6" x14ac:dyDescent="0.3">
      <c r="F2321" s="25"/>
    </row>
    <row r="2322" spans="6:6" x14ac:dyDescent="0.3">
      <c r="F2322" s="25"/>
    </row>
    <row r="2323" spans="6:6" x14ac:dyDescent="0.3">
      <c r="F2323" s="25"/>
    </row>
    <row r="2324" spans="6:6" x14ac:dyDescent="0.3">
      <c r="F2324" s="25"/>
    </row>
    <row r="2325" spans="6:6" x14ac:dyDescent="0.3">
      <c r="F2325" s="25"/>
    </row>
    <row r="2326" spans="6:6" x14ac:dyDescent="0.3">
      <c r="F2326" s="25"/>
    </row>
    <row r="2327" spans="6:6" x14ac:dyDescent="0.3">
      <c r="F2327" s="25"/>
    </row>
    <row r="2328" spans="6:6" x14ac:dyDescent="0.3">
      <c r="F2328" s="25"/>
    </row>
    <row r="2329" spans="6:6" x14ac:dyDescent="0.3">
      <c r="F2329" s="25"/>
    </row>
    <row r="2330" spans="6:6" x14ac:dyDescent="0.3">
      <c r="F2330" s="25"/>
    </row>
    <row r="2331" spans="6:6" x14ac:dyDescent="0.3">
      <c r="F2331" s="25"/>
    </row>
    <row r="2332" spans="6:6" x14ac:dyDescent="0.3">
      <c r="F2332" s="25"/>
    </row>
    <row r="2333" spans="6:6" x14ac:dyDescent="0.3">
      <c r="F2333" s="25"/>
    </row>
    <row r="2334" spans="6:6" x14ac:dyDescent="0.3">
      <c r="F2334" s="25"/>
    </row>
    <row r="2335" spans="6:6" x14ac:dyDescent="0.3">
      <c r="F2335" s="25"/>
    </row>
    <row r="2336" spans="6:6" x14ac:dyDescent="0.3">
      <c r="F2336" s="25"/>
    </row>
    <row r="2337" spans="6:6" x14ac:dyDescent="0.3">
      <c r="F2337" s="25"/>
    </row>
    <row r="2338" spans="6:6" x14ac:dyDescent="0.3">
      <c r="F2338" s="25"/>
    </row>
    <row r="2339" spans="6:6" x14ac:dyDescent="0.3">
      <c r="F2339" s="25"/>
    </row>
    <row r="2340" spans="6:6" x14ac:dyDescent="0.3">
      <c r="F2340" s="25"/>
    </row>
    <row r="2341" spans="6:6" x14ac:dyDescent="0.3">
      <c r="F2341" s="25"/>
    </row>
    <row r="2342" spans="6:6" x14ac:dyDescent="0.3">
      <c r="F2342" s="25"/>
    </row>
    <row r="2343" spans="6:6" x14ac:dyDescent="0.3">
      <c r="F2343" s="25"/>
    </row>
    <row r="2344" spans="6:6" x14ac:dyDescent="0.3">
      <c r="F2344" s="25"/>
    </row>
    <row r="2345" spans="6:6" x14ac:dyDescent="0.3">
      <c r="F2345" s="25"/>
    </row>
    <row r="2346" spans="6:6" x14ac:dyDescent="0.3">
      <c r="F2346" s="25"/>
    </row>
    <row r="2347" spans="6:6" x14ac:dyDescent="0.3">
      <c r="F2347" s="25"/>
    </row>
    <row r="2348" spans="6:6" x14ac:dyDescent="0.3">
      <c r="F2348" s="25"/>
    </row>
    <row r="2349" spans="6:6" x14ac:dyDescent="0.3">
      <c r="F2349" s="25"/>
    </row>
    <row r="2350" spans="6:6" x14ac:dyDescent="0.3">
      <c r="F2350" s="25"/>
    </row>
    <row r="2351" spans="6:6" x14ac:dyDescent="0.3">
      <c r="F2351" s="25"/>
    </row>
    <row r="2352" spans="6:6" x14ac:dyDescent="0.3">
      <c r="F2352" s="25"/>
    </row>
    <row r="2353" spans="6:6" x14ac:dyDescent="0.3">
      <c r="F2353" s="25"/>
    </row>
    <row r="2354" spans="6:6" x14ac:dyDescent="0.3">
      <c r="F2354" s="25"/>
    </row>
    <row r="2355" spans="6:6" x14ac:dyDescent="0.3">
      <c r="F2355" s="25"/>
    </row>
    <row r="2356" spans="6:6" x14ac:dyDescent="0.3">
      <c r="F2356" s="25"/>
    </row>
    <row r="2357" spans="6:6" x14ac:dyDescent="0.3">
      <c r="F2357" s="25"/>
    </row>
    <row r="2358" spans="6:6" x14ac:dyDescent="0.3">
      <c r="F2358" s="25"/>
    </row>
    <row r="2359" spans="6:6" x14ac:dyDescent="0.3">
      <c r="F2359" s="25"/>
    </row>
    <row r="2360" spans="6:6" x14ac:dyDescent="0.3">
      <c r="F2360" s="25"/>
    </row>
    <row r="2361" spans="6:6" x14ac:dyDescent="0.3">
      <c r="F2361" s="25"/>
    </row>
    <row r="2362" spans="6:6" x14ac:dyDescent="0.3">
      <c r="F2362" s="25"/>
    </row>
    <row r="2363" spans="6:6" x14ac:dyDescent="0.3">
      <c r="F2363" s="25"/>
    </row>
    <row r="2364" spans="6:6" x14ac:dyDescent="0.3">
      <c r="F2364" s="25"/>
    </row>
    <row r="2365" spans="6:6" x14ac:dyDescent="0.3">
      <c r="F2365" s="25"/>
    </row>
    <row r="2366" spans="6:6" x14ac:dyDescent="0.3">
      <c r="F2366" s="25"/>
    </row>
    <row r="2367" spans="6:6" x14ac:dyDescent="0.3">
      <c r="F2367" s="25"/>
    </row>
    <row r="2368" spans="6:6" x14ac:dyDescent="0.3">
      <c r="F2368" s="25"/>
    </row>
    <row r="2369" spans="6:6" x14ac:dyDescent="0.3">
      <c r="F2369" s="25"/>
    </row>
    <row r="2370" spans="6:6" x14ac:dyDescent="0.3">
      <c r="F2370" s="25"/>
    </row>
    <row r="2371" spans="6:6" x14ac:dyDescent="0.3">
      <c r="F2371" s="25"/>
    </row>
    <row r="2372" spans="6:6" x14ac:dyDescent="0.3">
      <c r="F2372" s="25"/>
    </row>
    <row r="2373" spans="6:6" x14ac:dyDescent="0.3">
      <c r="F2373" s="25"/>
    </row>
    <row r="2374" spans="6:6" x14ac:dyDescent="0.3">
      <c r="F2374" s="25"/>
    </row>
    <row r="2375" spans="6:6" x14ac:dyDescent="0.3">
      <c r="F2375" s="25"/>
    </row>
    <row r="2376" spans="6:6" x14ac:dyDescent="0.3">
      <c r="F2376" s="25"/>
    </row>
    <row r="2377" spans="6:6" x14ac:dyDescent="0.3">
      <c r="F2377" s="25"/>
    </row>
    <row r="2378" spans="6:6" x14ac:dyDescent="0.3">
      <c r="F2378" s="25"/>
    </row>
    <row r="2379" spans="6:6" x14ac:dyDescent="0.3">
      <c r="F2379" s="25"/>
    </row>
    <row r="2380" spans="6:6" x14ac:dyDescent="0.3">
      <c r="F2380" s="25"/>
    </row>
    <row r="2381" spans="6:6" x14ac:dyDescent="0.3">
      <c r="F2381" s="25"/>
    </row>
    <row r="2382" spans="6:6" x14ac:dyDescent="0.3">
      <c r="F2382" s="25"/>
    </row>
    <row r="2383" spans="6:6" x14ac:dyDescent="0.3">
      <c r="F2383" s="25"/>
    </row>
    <row r="2384" spans="6:6" x14ac:dyDescent="0.3">
      <c r="F2384" s="25"/>
    </row>
    <row r="2385" spans="6:6" x14ac:dyDescent="0.3">
      <c r="F2385" s="25"/>
    </row>
    <row r="2386" spans="6:6" x14ac:dyDescent="0.3">
      <c r="F2386" s="25"/>
    </row>
    <row r="2387" spans="6:6" x14ac:dyDescent="0.3">
      <c r="F2387" s="25"/>
    </row>
    <row r="2388" spans="6:6" x14ac:dyDescent="0.3">
      <c r="F2388" s="25"/>
    </row>
    <row r="2389" spans="6:6" x14ac:dyDescent="0.3">
      <c r="F2389" s="25"/>
    </row>
    <row r="2390" spans="6:6" x14ac:dyDescent="0.3">
      <c r="F2390" s="25"/>
    </row>
    <row r="2391" spans="6:6" x14ac:dyDescent="0.3">
      <c r="F2391" s="25"/>
    </row>
    <row r="2392" spans="6:6" x14ac:dyDescent="0.3">
      <c r="F2392" s="25"/>
    </row>
    <row r="2393" spans="6:6" x14ac:dyDescent="0.3">
      <c r="F2393" s="25"/>
    </row>
    <row r="2394" spans="6:6" x14ac:dyDescent="0.3">
      <c r="F2394" s="25"/>
    </row>
    <row r="2395" spans="6:6" x14ac:dyDescent="0.3">
      <c r="F2395" s="25"/>
    </row>
    <row r="2396" spans="6:6" x14ac:dyDescent="0.3">
      <c r="F2396" s="25"/>
    </row>
    <row r="2397" spans="6:6" x14ac:dyDescent="0.3">
      <c r="F2397" s="25"/>
    </row>
    <row r="2398" spans="6:6" x14ac:dyDescent="0.3">
      <c r="F2398" s="25"/>
    </row>
    <row r="2399" spans="6:6" x14ac:dyDescent="0.3">
      <c r="F2399" s="25"/>
    </row>
    <row r="2400" spans="6:6" x14ac:dyDescent="0.3">
      <c r="F2400" s="25"/>
    </row>
    <row r="2401" spans="6:6" x14ac:dyDescent="0.3">
      <c r="F2401" s="25"/>
    </row>
    <row r="2402" spans="6:6" x14ac:dyDescent="0.3">
      <c r="F2402" s="25"/>
    </row>
    <row r="2403" spans="6:6" x14ac:dyDescent="0.3">
      <c r="F2403" s="25"/>
    </row>
    <row r="2404" spans="6:6" x14ac:dyDescent="0.3">
      <c r="F2404" s="25"/>
    </row>
    <row r="2405" spans="6:6" x14ac:dyDescent="0.3">
      <c r="F2405" s="25"/>
    </row>
    <row r="2406" spans="6:6" x14ac:dyDescent="0.3">
      <c r="F2406" s="25"/>
    </row>
    <row r="2407" spans="6:6" x14ac:dyDescent="0.3">
      <c r="F2407" s="25"/>
    </row>
    <row r="2408" spans="6:6" x14ac:dyDescent="0.3">
      <c r="F2408" s="25"/>
    </row>
    <row r="2409" spans="6:6" x14ac:dyDescent="0.3">
      <c r="F2409" s="25"/>
    </row>
    <row r="2410" spans="6:6" x14ac:dyDescent="0.3">
      <c r="F2410" s="25"/>
    </row>
    <row r="2411" spans="6:6" x14ac:dyDescent="0.3">
      <c r="F2411" s="25"/>
    </row>
    <row r="2412" spans="6:6" x14ac:dyDescent="0.3">
      <c r="F2412" s="25"/>
    </row>
    <row r="2413" spans="6:6" x14ac:dyDescent="0.3">
      <c r="F2413" s="25"/>
    </row>
    <row r="2414" spans="6:6" x14ac:dyDescent="0.3">
      <c r="F2414" s="25"/>
    </row>
    <row r="2415" spans="6:6" x14ac:dyDescent="0.3">
      <c r="F2415" s="25"/>
    </row>
    <row r="2416" spans="6:6" x14ac:dyDescent="0.3">
      <c r="F2416" s="25"/>
    </row>
    <row r="2417" spans="6:6" x14ac:dyDescent="0.3">
      <c r="F2417" s="25"/>
    </row>
    <row r="2418" spans="6:6" x14ac:dyDescent="0.3">
      <c r="F2418" s="25"/>
    </row>
    <row r="2419" spans="6:6" x14ac:dyDescent="0.3">
      <c r="F2419" s="25"/>
    </row>
    <row r="2420" spans="6:6" x14ac:dyDescent="0.3">
      <c r="F2420" s="25"/>
    </row>
    <row r="2421" spans="6:6" x14ac:dyDescent="0.3">
      <c r="F2421" s="25"/>
    </row>
    <row r="2422" spans="6:6" x14ac:dyDescent="0.3">
      <c r="F2422" s="25"/>
    </row>
    <row r="2423" spans="6:6" x14ac:dyDescent="0.3">
      <c r="F2423" s="25"/>
    </row>
    <row r="2424" spans="6:6" x14ac:dyDescent="0.3">
      <c r="F2424" s="25"/>
    </row>
    <row r="2425" spans="6:6" x14ac:dyDescent="0.3">
      <c r="F2425" s="25"/>
    </row>
    <row r="2426" spans="6:6" x14ac:dyDescent="0.3">
      <c r="F2426" s="25"/>
    </row>
    <row r="2427" spans="6:6" x14ac:dyDescent="0.3">
      <c r="F2427" s="25"/>
    </row>
    <row r="2428" spans="6:6" x14ac:dyDescent="0.3">
      <c r="F2428" s="25"/>
    </row>
    <row r="2429" spans="6:6" x14ac:dyDescent="0.3">
      <c r="F2429" s="25"/>
    </row>
    <row r="2430" spans="6:6" x14ac:dyDescent="0.3">
      <c r="F2430" s="25"/>
    </row>
    <row r="2431" spans="6:6" x14ac:dyDescent="0.3">
      <c r="F2431" s="25"/>
    </row>
    <row r="2432" spans="6:6" x14ac:dyDescent="0.3">
      <c r="F2432" s="25"/>
    </row>
    <row r="2433" spans="6:6" x14ac:dyDescent="0.3">
      <c r="F2433" s="25"/>
    </row>
    <row r="2434" spans="6:6" x14ac:dyDescent="0.3">
      <c r="F2434" s="25"/>
    </row>
    <row r="2435" spans="6:6" x14ac:dyDescent="0.3">
      <c r="F2435" s="25"/>
    </row>
    <row r="2436" spans="6:6" x14ac:dyDescent="0.3">
      <c r="F2436" s="25"/>
    </row>
    <row r="2437" spans="6:6" x14ac:dyDescent="0.3">
      <c r="F2437" s="25"/>
    </row>
    <row r="2438" spans="6:6" x14ac:dyDescent="0.3">
      <c r="F2438" s="25"/>
    </row>
    <row r="2439" spans="6:6" x14ac:dyDescent="0.3">
      <c r="F2439" s="25"/>
    </row>
    <row r="2440" spans="6:6" x14ac:dyDescent="0.3">
      <c r="F2440" s="25"/>
    </row>
    <row r="2441" spans="6:6" x14ac:dyDescent="0.3">
      <c r="F2441" s="25"/>
    </row>
    <row r="2442" spans="6:6" x14ac:dyDescent="0.3">
      <c r="F2442" s="25"/>
    </row>
    <row r="2443" spans="6:6" x14ac:dyDescent="0.3">
      <c r="F2443" s="25"/>
    </row>
    <row r="2444" spans="6:6" x14ac:dyDescent="0.3">
      <c r="F2444" s="25"/>
    </row>
    <row r="2445" spans="6:6" x14ac:dyDescent="0.3">
      <c r="F2445" s="25"/>
    </row>
    <row r="2446" spans="6:6" x14ac:dyDescent="0.3">
      <c r="F2446" s="25"/>
    </row>
    <row r="2447" spans="6:6" x14ac:dyDescent="0.3">
      <c r="F2447" s="25"/>
    </row>
    <row r="2448" spans="6:6" x14ac:dyDescent="0.3">
      <c r="F2448" s="25"/>
    </row>
    <row r="2449" spans="6:6" x14ac:dyDescent="0.3">
      <c r="F2449" s="25"/>
    </row>
    <row r="2450" spans="6:6" x14ac:dyDescent="0.3">
      <c r="F2450" s="25"/>
    </row>
    <row r="2451" spans="6:6" x14ac:dyDescent="0.3">
      <c r="F2451" s="25"/>
    </row>
    <row r="2452" spans="6:6" x14ac:dyDescent="0.3">
      <c r="F2452" s="25"/>
    </row>
    <row r="2453" spans="6:6" x14ac:dyDescent="0.3">
      <c r="F2453" s="25"/>
    </row>
    <row r="2454" spans="6:6" x14ac:dyDescent="0.3">
      <c r="F2454" s="25"/>
    </row>
    <row r="2455" spans="6:6" x14ac:dyDescent="0.3">
      <c r="F2455" s="25"/>
    </row>
    <row r="2456" spans="6:6" x14ac:dyDescent="0.3">
      <c r="F2456" s="25"/>
    </row>
    <row r="2457" spans="6:6" x14ac:dyDescent="0.3">
      <c r="F2457" s="25"/>
    </row>
    <row r="2458" spans="6:6" x14ac:dyDescent="0.3">
      <c r="F2458" s="25"/>
    </row>
    <row r="2459" spans="6:6" x14ac:dyDescent="0.3">
      <c r="F2459" s="25"/>
    </row>
    <row r="2460" spans="6:6" x14ac:dyDescent="0.3">
      <c r="F2460" s="25"/>
    </row>
    <row r="2461" spans="6:6" x14ac:dyDescent="0.3">
      <c r="F2461" s="25"/>
    </row>
    <row r="2462" spans="6:6" x14ac:dyDescent="0.3">
      <c r="F2462" s="25"/>
    </row>
    <row r="2463" spans="6:6" x14ac:dyDescent="0.3">
      <c r="F2463" s="25"/>
    </row>
    <row r="2464" spans="6:6" x14ac:dyDescent="0.3">
      <c r="F2464" s="25"/>
    </row>
    <row r="2465" spans="6:6" x14ac:dyDescent="0.3">
      <c r="F2465" s="25"/>
    </row>
    <row r="2466" spans="6:6" x14ac:dyDescent="0.3">
      <c r="F2466" s="25"/>
    </row>
    <row r="2467" spans="6:6" x14ac:dyDescent="0.3">
      <c r="F2467" s="25"/>
    </row>
    <row r="2468" spans="6:6" x14ac:dyDescent="0.3">
      <c r="F2468" s="25"/>
    </row>
    <row r="2469" spans="6:6" x14ac:dyDescent="0.3">
      <c r="F2469" s="25"/>
    </row>
    <row r="2470" spans="6:6" x14ac:dyDescent="0.3">
      <c r="F2470" s="25"/>
    </row>
    <row r="2471" spans="6:6" x14ac:dyDescent="0.3">
      <c r="F2471" s="25"/>
    </row>
    <row r="2472" spans="6:6" x14ac:dyDescent="0.3">
      <c r="F2472" s="25"/>
    </row>
    <row r="2473" spans="6:6" x14ac:dyDescent="0.3">
      <c r="F2473" s="25"/>
    </row>
    <row r="2474" spans="6:6" x14ac:dyDescent="0.3">
      <c r="F2474" s="25"/>
    </row>
    <row r="2475" spans="6:6" x14ac:dyDescent="0.3">
      <c r="F2475" s="25"/>
    </row>
    <row r="2476" spans="6:6" x14ac:dyDescent="0.3">
      <c r="F2476" s="25"/>
    </row>
    <row r="2477" spans="6:6" x14ac:dyDescent="0.3">
      <c r="F2477" s="25"/>
    </row>
    <row r="2478" spans="6:6" x14ac:dyDescent="0.3">
      <c r="F2478" s="25"/>
    </row>
    <row r="2479" spans="6:6" x14ac:dyDescent="0.3">
      <c r="F2479" s="25"/>
    </row>
    <row r="2480" spans="6:6" x14ac:dyDescent="0.3">
      <c r="F2480" s="25"/>
    </row>
    <row r="2481" spans="6:6" x14ac:dyDescent="0.3">
      <c r="F2481" s="25"/>
    </row>
    <row r="2482" spans="6:6" x14ac:dyDescent="0.3">
      <c r="F2482" s="25"/>
    </row>
    <row r="2483" spans="6:6" x14ac:dyDescent="0.3">
      <c r="F2483" s="25"/>
    </row>
    <row r="2484" spans="6:6" x14ac:dyDescent="0.3">
      <c r="F2484" s="25"/>
    </row>
    <row r="2485" spans="6:6" x14ac:dyDescent="0.3">
      <c r="F2485" s="25"/>
    </row>
    <row r="2486" spans="6:6" x14ac:dyDescent="0.3">
      <c r="F2486" s="25"/>
    </row>
    <row r="2487" spans="6:6" x14ac:dyDescent="0.3">
      <c r="F2487" s="25"/>
    </row>
    <row r="2488" spans="6:6" x14ac:dyDescent="0.3">
      <c r="F2488" s="58"/>
    </row>
    <row r="2489" spans="6:6" x14ac:dyDescent="0.3">
      <c r="F2489" s="58"/>
    </row>
    <row r="2490" spans="6:6" x14ac:dyDescent="0.3">
      <c r="F2490" s="58"/>
    </row>
    <row r="2491" spans="6:6" x14ac:dyDescent="0.3">
      <c r="F2491" s="58"/>
    </row>
    <row r="2492" spans="6:6" x14ac:dyDescent="0.3">
      <c r="F2492" s="58"/>
    </row>
    <row r="2493" spans="6:6" x14ac:dyDescent="0.3">
      <c r="F2493" s="58"/>
    </row>
    <row r="2494" spans="6:6" x14ac:dyDescent="0.3">
      <c r="F2494" s="58"/>
    </row>
    <row r="2495" spans="6:6" x14ac:dyDescent="0.3">
      <c r="F2495" s="58"/>
    </row>
    <row r="2496" spans="6:6" x14ac:dyDescent="0.3">
      <c r="F2496" s="58"/>
    </row>
    <row r="2497" spans="6:6" x14ac:dyDescent="0.3">
      <c r="F2497" s="58"/>
    </row>
    <row r="2498" spans="6:6" x14ac:dyDescent="0.3">
      <c r="F2498" s="58"/>
    </row>
    <row r="2499" spans="6:6" x14ac:dyDescent="0.3">
      <c r="F2499" s="58"/>
    </row>
    <row r="2500" spans="6:6" x14ac:dyDescent="0.3">
      <c r="F2500" s="58"/>
    </row>
    <row r="2501" spans="6:6" x14ac:dyDescent="0.3">
      <c r="F2501" s="58"/>
    </row>
    <row r="2502" spans="6:6" x14ac:dyDescent="0.3">
      <c r="F2502" s="58"/>
    </row>
    <row r="2503" spans="6:6" x14ac:dyDescent="0.3">
      <c r="F2503" s="58"/>
    </row>
    <row r="2504" spans="6:6" x14ac:dyDescent="0.3">
      <c r="F2504" s="58"/>
    </row>
    <row r="2505" spans="6:6" x14ac:dyDescent="0.3">
      <c r="F2505" s="58"/>
    </row>
    <row r="2506" spans="6:6" x14ac:dyDescent="0.3">
      <c r="F2506" s="58"/>
    </row>
    <row r="2507" spans="6:6" x14ac:dyDescent="0.3">
      <c r="F2507" s="58"/>
    </row>
    <row r="2508" spans="6:6" x14ac:dyDescent="0.3">
      <c r="F2508" s="58"/>
    </row>
    <row r="2509" spans="6:6" x14ac:dyDescent="0.3">
      <c r="F2509" s="58"/>
    </row>
    <row r="2510" spans="6:6" x14ac:dyDescent="0.3">
      <c r="F2510" s="58"/>
    </row>
  </sheetData>
  <mergeCells count="3">
    <mergeCell ref="H3:L3"/>
    <mergeCell ref="C4:D4"/>
    <mergeCell ref="D2017:F2020"/>
  </mergeCells>
  <conditionalFormatting sqref="G2">
    <cfRule type="cellIs" dxfId="1" priority="1" stopIfTrue="1" operator="between">
      <formula>20</formula>
      <formula>9</formula>
    </cfRule>
    <cfRule type="cellIs" dxfId="0" priority="2" stopIfTrue="1" operator="lessThan">
      <formula>9</formula>
    </cfRule>
  </conditionalFormatting>
  <pageMargins left="1.07" right="0.75" top="0.19685039370078741" bottom="0.19685039370078741" header="0" footer="0"/>
  <pageSetup paperSize="14" scale="38" fitToHeight="21" orientation="portrait"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Hoja4</vt:lpstr>
      <vt:lpstr>Anexo 1</vt:lpstr>
      <vt:lpstr>CONVERSIÓN</vt:lpstr>
      <vt:lpstr>ane APNRs (2)</vt:lpstr>
      <vt:lpstr>'ane APNRs (2)'!Área_de_impresión</vt:lpstr>
      <vt:lpstr>'Anexo 1'!Área_de_impresión</vt:lpstr>
    </vt:vector>
  </TitlesOfParts>
  <Company>SIUPERVALORES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MarcelinoR</dc:creator>
  <cp:lastModifiedBy>gaospina</cp:lastModifiedBy>
  <cp:lastPrinted>2014-12-23T21:51:15Z</cp:lastPrinted>
  <dcterms:created xsi:type="dcterms:W3CDTF">2004-05-21T15:58:45Z</dcterms:created>
  <dcterms:modified xsi:type="dcterms:W3CDTF">2014-12-26T16:29:33Z</dcterms:modified>
</cp:coreProperties>
</file>